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pru\Desktop\JOVANA\Publikacije\3. Decilna analiza\Excel fajlovi\FINAL\Cirilica\"/>
    </mc:Choice>
  </mc:AlternateContent>
  <bookViews>
    <workbookView xWindow="0" yWindow="0" windowWidth="28800" windowHeight="12300" tabRatio="927"/>
  </bookViews>
  <sheets>
    <sheet name="Опис" sheetId="20" r:id="rId1"/>
    <sheet name="1.Просечан бр. чланова, потрош" sheetId="18" r:id="rId2"/>
    <sheet name="2. Просечна потрошња" sheetId="10" r:id="rId3"/>
    <sheet name="3. Медијана потрошње" sheetId="11" r:id="rId4"/>
    <sheet name="4. Структура издатака за потрош" sheetId="12" r:id="rId5"/>
    <sheet name="5. Просечан бр. чланова, прих" sheetId="19" r:id="rId6"/>
    <sheet name="6. Просечни приходи " sheetId="16" r:id="rId7"/>
    <sheet name="7. Медијана прихода по потрош" sheetId="17" r:id="rId8"/>
    <sheet name="8. Главни извор прихода" sheetId="13" r:id="rId9"/>
    <sheet name="9. Учешће прихода" sheetId="14" r:id="rId10"/>
    <sheet name="10. Реал ст раста прос потрошње" sheetId="21" r:id="rId11"/>
    <sheet name="11. Реал ст раста мед потрошње" sheetId="22" r:id="rId12"/>
    <sheet name="12. Реал ст раста прос прихода" sheetId="23" r:id="rId13"/>
    <sheet name="13. Реал ст раста мед прихода" sheetId="24" r:id="rId14"/>
  </sheet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21" l="1"/>
  <c r="D24" i="21" s="1"/>
  <c r="U5" i="21"/>
  <c r="E24" i="21" s="1"/>
  <c r="V5" i="21"/>
  <c r="F24" i="21" s="1"/>
  <c r="W5" i="21"/>
  <c r="G24" i="21" s="1"/>
  <c r="X5" i="21"/>
  <c r="H24" i="21" s="1"/>
  <c r="Y5" i="21"/>
  <c r="I24" i="21" s="1"/>
  <c r="Z5" i="21"/>
  <c r="J24" i="21" s="1"/>
  <c r="AA5" i="21"/>
  <c r="K24" i="21" s="1"/>
  <c r="AB5" i="21"/>
  <c r="L24" i="21" s="1"/>
  <c r="AC5" i="21"/>
  <c r="M24" i="21" s="1"/>
  <c r="S5" i="21"/>
  <c r="C24" i="21" s="1"/>
  <c r="P6" i="21"/>
  <c r="V6" i="21" s="1"/>
  <c r="T5" i="22"/>
  <c r="D24" i="22" s="1"/>
  <c r="U5" i="22"/>
  <c r="E24" i="22" s="1"/>
  <c r="V5" i="22"/>
  <c r="F24" i="22" s="1"/>
  <c r="W5" i="22"/>
  <c r="G24" i="22" s="1"/>
  <c r="X5" i="22"/>
  <c r="H24" i="22" s="1"/>
  <c r="Y5" i="22"/>
  <c r="I24" i="22" s="1"/>
  <c r="Z5" i="22"/>
  <c r="J24" i="22" s="1"/>
  <c r="AA5" i="22"/>
  <c r="K24" i="22" s="1"/>
  <c r="AB5" i="22"/>
  <c r="L24" i="22" s="1"/>
  <c r="AC5" i="22"/>
  <c r="M24" i="22" s="1"/>
  <c r="S5" i="22"/>
  <c r="C24" i="22" s="1"/>
  <c r="P6" i="22"/>
  <c r="T5" i="23"/>
  <c r="D24" i="23" s="1"/>
  <c r="U5" i="23"/>
  <c r="E24" i="23" s="1"/>
  <c r="V5" i="23"/>
  <c r="F24" i="23" s="1"/>
  <c r="W5" i="23"/>
  <c r="G24" i="23" s="1"/>
  <c r="X5" i="23"/>
  <c r="H24" i="23" s="1"/>
  <c r="Y5" i="23"/>
  <c r="I24" i="23" s="1"/>
  <c r="Z5" i="23"/>
  <c r="J24" i="23" s="1"/>
  <c r="AA5" i="23"/>
  <c r="K24" i="23" s="1"/>
  <c r="AB5" i="23"/>
  <c r="L24" i="23" s="1"/>
  <c r="AC5" i="23"/>
  <c r="M24" i="23" s="1"/>
  <c r="S5" i="23"/>
  <c r="C24" i="23" s="1"/>
  <c r="P6" i="23"/>
  <c r="P7" i="23" s="1"/>
  <c r="P8" i="23" s="1"/>
  <c r="P9" i="23" s="1"/>
  <c r="P10" i="23" s="1"/>
  <c r="P11" i="23" s="1"/>
  <c r="P12" i="23" s="1"/>
  <c r="P13" i="23" s="1"/>
  <c r="P14" i="23" s="1"/>
  <c r="P15" i="23" s="1"/>
  <c r="P16" i="23" s="1"/>
  <c r="S16" i="23" s="1"/>
  <c r="T5" i="24"/>
  <c r="D24" i="24" s="1"/>
  <c r="U5" i="24"/>
  <c r="E24" i="24" s="1"/>
  <c r="V5" i="24"/>
  <c r="F24" i="24" s="1"/>
  <c r="W5" i="24"/>
  <c r="G24" i="24" s="1"/>
  <c r="X5" i="24"/>
  <c r="H24" i="24" s="1"/>
  <c r="Y5" i="24"/>
  <c r="I24" i="24" s="1"/>
  <c r="Z5" i="24"/>
  <c r="J24" i="24" s="1"/>
  <c r="AA5" i="24"/>
  <c r="K24" i="24" s="1"/>
  <c r="AB5" i="24"/>
  <c r="L24" i="24" s="1"/>
  <c r="AC5" i="24"/>
  <c r="M24" i="24" s="1"/>
  <c r="S5" i="24"/>
  <c r="C24" i="24" s="1"/>
  <c r="P6" i="24"/>
  <c r="P7" i="24" s="1"/>
  <c r="U7" i="24" s="1"/>
  <c r="F25" i="21" l="1"/>
  <c r="V16" i="23"/>
  <c r="AB14" i="23"/>
  <c r="L33" i="23" s="1"/>
  <c r="X10" i="23"/>
  <c r="H29" i="23" s="1"/>
  <c r="Y7" i="23"/>
  <c r="X6" i="23"/>
  <c r="H25" i="23" s="1"/>
  <c r="AC15" i="23"/>
  <c r="M34" i="23" s="1"/>
  <c r="X14" i="23"/>
  <c r="H33" i="23" s="1"/>
  <c r="S13" i="23"/>
  <c r="C32" i="23" s="1"/>
  <c r="Y11" i="23"/>
  <c r="I30" i="23" s="1"/>
  <c r="T10" i="23"/>
  <c r="D29" i="23" s="1"/>
  <c r="Z8" i="23"/>
  <c r="J27" i="23" s="1"/>
  <c r="U7" i="23"/>
  <c r="E26" i="23" s="1"/>
  <c r="AC6" i="21"/>
  <c r="M25" i="21" s="1"/>
  <c r="AC11" i="23"/>
  <c r="AC7" i="24"/>
  <c r="M26" i="24" s="1"/>
  <c r="T6" i="23"/>
  <c r="D25" i="23" s="1"/>
  <c r="Y15" i="23"/>
  <c r="T14" i="23"/>
  <c r="D33" i="23" s="1"/>
  <c r="Z12" i="23"/>
  <c r="J31" i="23" s="1"/>
  <c r="U11" i="23"/>
  <c r="E30" i="23" s="1"/>
  <c r="AA9" i="23"/>
  <c r="K28" i="23" s="1"/>
  <c r="V8" i="23"/>
  <c r="F27" i="23" s="1"/>
  <c r="Y6" i="21"/>
  <c r="I25" i="21" s="1"/>
  <c r="C35" i="23"/>
  <c r="C42" i="23"/>
  <c r="AB6" i="23"/>
  <c r="L25" i="23" s="1"/>
  <c r="W13" i="23"/>
  <c r="G32" i="23" s="1"/>
  <c r="S9" i="23"/>
  <c r="C28" i="23" s="1"/>
  <c r="Y7" i="24"/>
  <c r="Z16" i="23"/>
  <c r="U15" i="23"/>
  <c r="E34" i="23" s="1"/>
  <c r="AA13" i="23"/>
  <c r="K32" i="23" s="1"/>
  <c r="V12" i="23"/>
  <c r="F31" i="23" s="1"/>
  <c r="AB10" i="23"/>
  <c r="L29" i="23" s="1"/>
  <c r="W9" i="23"/>
  <c r="G28" i="23" s="1"/>
  <c r="AC7" i="23"/>
  <c r="M26" i="23" s="1"/>
  <c r="U6" i="21"/>
  <c r="E25" i="21" s="1"/>
  <c r="E26" i="24"/>
  <c r="V6" i="24"/>
  <c r="F25" i="24" s="1"/>
  <c r="I26" i="24"/>
  <c r="Z6" i="24"/>
  <c r="J25" i="24" s="1"/>
  <c r="P8" i="24"/>
  <c r="T7" i="24"/>
  <c r="D26" i="24" s="1"/>
  <c r="AC6" i="24"/>
  <c r="M25" i="24" s="1"/>
  <c r="Y6" i="24"/>
  <c r="I25" i="24" s="1"/>
  <c r="U6" i="24"/>
  <c r="E25" i="24" s="1"/>
  <c r="AB7" i="24"/>
  <c r="L26" i="24" s="1"/>
  <c r="X7" i="24"/>
  <c r="H26" i="24" s="1"/>
  <c r="S7" i="24"/>
  <c r="C26" i="24" s="1"/>
  <c r="I34" i="23"/>
  <c r="AB6" i="24"/>
  <c r="L25" i="24" s="1"/>
  <c r="X6" i="24"/>
  <c r="H25" i="24" s="1"/>
  <c r="T6" i="24"/>
  <c r="D25" i="24" s="1"/>
  <c r="AA7" i="24"/>
  <c r="K26" i="24" s="1"/>
  <c r="W7" i="24"/>
  <c r="G26" i="24" s="1"/>
  <c r="AA6" i="24"/>
  <c r="K25" i="24" s="1"/>
  <c r="W6" i="24"/>
  <c r="G25" i="24" s="1"/>
  <c r="S6" i="24"/>
  <c r="C25" i="24" s="1"/>
  <c r="Z7" i="24"/>
  <c r="J26" i="24" s="1"/>
  <c r="V7" i="24"/>
  <c r="F26" i="24" s="1"/>
  <c r="M30" i="23"/>
  <c r="I26" i="23"/>
  <c r="AA6" i="23"/>
  <c r="K25" i="23" s="1"/>
  <c r="W6" i="23"/>
  <c r="G25" i="23" s="1"/>
  <c r="AC16" i="23"/>
  <c r="Y16" i="23"/>
  <c r="U16" i="23"/>
  <c r="AB15" i="23"/>
  <c r="L34" i="23" s="1"/>
  <c r="X15" i="23"/>
  <c r="H34" i="23" s="1"/>
  <c r="T15" i="23"/>
  <c r="D34" i="23" s="1"/>
  <c r="AA14" i="23"/>
  <c r="K33" i="23" s="1"/>
  <c r="W14" i="23"/>
  <c r="G33" i="23" s="1"/>
  <c r="S14" i="23"/>
  <c r="C33" i="23" s="1"/>
  <c r="Z13" i="23"/>
  <c r="J32" i="23" s="1"/>
  <c r="V13" i="23"/>
  <c r="F32" i="23" s="1"/>
  <c r="AC12" i="23"/>
  <c r="M31" i="23" s="1"/>
  <c r="Y12" i="23"/>
  <c r="I31" i="23" s="1"/>
  <c r="U12" i="23"/>
  <c r="E31" i="23" s="1"/>
  <c r="AB11" i="23"/>
  <c r="L30" i="23" s="1"/>
  <c r="X11" i="23"/>
  <c r="H30" i="23" s="1"/>
  <c r="T11" i="23"/>
  <c r="D30" i="23" s="1"/>
  <c r="AA10" i="23"/>
  <c r="K29" i="23" s="1"/>
  <c r="W10" i="23"/>
  <c r="G29" i="23" s="1"/>
  <c r="S10" i="23"/>
  <c r="C29" i="23" s="1"/>
  <c r="Z9" i="23"/>
  <c r="J28" i="23" s="1"/>
  <c r="V9" i="23"/>
  <c r="F28" i="23" s="1"/>
  <c r="AC8" i="23"/>
  <c r="M27" i="23" s="1"/>
  <c r="Y8" i="23"/>
  <c r="I27" i="23" s="1"/>
  <c r="U8" i="23"/>
  <c r="E27" i="23" s="1"/>
  <c r="AB7" i="23"/>
  <c r="L26" i="23" s="1"/>
  <c r="X7" i="23"/>
  <c r="H26" i="23" s="1"/>
  <c r="T7" i="23"/>
  <c r="D26" i="23" s="1"/>
  <c r="P7" i="22"/>
  <c r="W6" i="22"/>
  <c r="G25" i="22" s="1"/>
  <c r="AA6" i="22"/>
  <c r="K25" i="22" s="1"/>
  <c r="T6" i="22"/>
  <c r="D25" i="22" s="1"/>
  <c r="X6" i="22"/>
  <c r="H25" i="22" s="1"/>
  <c r="AB6" i="22"/>
  <c r="L25" i="22" s="1"/>
  <c r="U6" i="22"/>
  <c r="E25" i="22" s="1"/>
  <c r="Y6" i="22"/>
  <c r="I25" i="22" s="1"/>
  <c r="AC6" i="22"/>
  <c r="M25" i="22" s="1"/>
  <c r="S6" i="22"/>
  <c r="C25" i="22" s="1"/>
  <c r="S6" i="23"/>
  <c r="C25" i="23" s="1"/>
  <c r="Z6" i="23"/>
  <c r="J25" i="23" s="1"/>
  <c r="V6" i="23"/>
  <c r="F25" i="23" s="1"/>
  <c r="AB16" i="23"/>
  <c r="X16" i="23"/>
  <c r="T16" i="23"/>
  <c r="AA15" i="23"/>
  <c r="K34" i="23" s="1"/>
  <c r="W15" i="23"/>
  <c r="G34" i="23" s="1"/>
  <c r="S15" i="23"/>
  <c r="C34" i="23" s="1"/>
  <c r="Z14" i="23"/>
  <c r="J33" i="23" s="1"/>
  <c r="V14" i="23"/>
  <c r="F33" i="23" s="1"/>
  <c r="AC13" i="23"/>
  <c r="M32" i="23" s="1"/>
  <c r="Y13" i="23"/>
  <c r="I32" i="23" s="1"/>
  <c r="U13" i="23"/>
  <c r="E32" i="23" s="1"/>
  <c r="AB12" i="23"/>
  <c r="L31" i="23" s="1"/>
  <c r="X12" i="23"/>
  <c r="H31" i="23" s="1"/>
  <c r="T12" i="23"/>
  <c r="D31" i="23" s="1"/>
  <c r="AA11" i="23"/>
  <c r="K30" i="23" s="1"/>
  <c r="W11" i="23"/>
  <c r="G30" i="23" s="1"/>
  <c r="S11" i="23"/>
  <c r="C30" i="23" s="1"/>
  <c r="Z10" i="23"/>
  <c r="J29" i="23" s="1"/>
  <c r="V10" i="23"/>
  <c r="F29" i="23" s="1"/>
  <c r="AC9" i="23"/>
  <c r="M28" i="23" s="1"/>
  <c r="Y9" i="23"/>
  <c r="I28" i="23" s="1"/>
  <c r="U9" i="23"/>
  <c r="E28" i="23" s="1"/>
  <c r="AB8" i="23"/>
  <c r="L27" i="23" s="1"/>
  <c r="X8" i="23"/>
  <c r="H27" i="23" s="1"/>
  <c r="T8" i="23"/>
  <c r="D27" i="23" s="1"/>
  <c r="AA7" i="23"/>
  <c r="K26" i="23" s="1"/>
  <c r="W7" i="23"/>
  <c r="G26" i="23" s="1"/>
  <c r="S7" i="23"/>
  <c r="C26" i="23" s="1"/>
  <c r="Z6" i="22"/>
  <c r="J25" i="22" s="1"/>
  <c r="AC6" i="23"/>
  <c r="M25" i="23" s="1"/>
  <c r="Y6" i="23"/>
  <c r="I25" i="23" s="1"/>
  <c r="U6" i="23"/>
  <c r="E25" i="23" s="1"/>
  <c r="AA16" i="23"/>
  <c r="W16" i="23"/>
  <c r="Z15" i="23"/>
  <c r="J34" i="23" s="1"/>
  <c r="V15" i="23"/>
  <c r="F34" i="23" s="1"/>
  <c r="AC14" i="23"/>
  <c r="M33" i="23" s="1"/>
  <c r="Y14" i="23"/>
  <c r="I33" i="23" s="1"/>
  <c r="U14" i="23"/>
  <c r="E33" i="23" s="1"/>
  <c r="AB13" i="23"/>
  <c r="L32" i="23" s="1"/>
  <c r="X13" i="23"/>
  <c r="H32" i="23" s="1"/>
  <c r="T13" i="23"/>
  <c r="D32" i="23" s="1"/>
  <c r="AA12" i="23"/>
  <c r="K31" i="23" s="1"/>
  <c r="W12" i="23"/>
  <c r="G31" i="23" s="1"/>
  <c r="S12" i="23"/>
  <c r="C31" i="23" s="1"/>
  <c r="Z11" i="23"/>
  <c r="J30" i="23" s="1"/>
  <c r="V11" i="23"/>
  <c r="F30" i="23" s="1"/>
  <c r="AC10" i="23"/>
  <c r="M29" i="23" s="1"/>
  <c r="Y10" i="23"/>
  <c r="I29" i="23" s="1"/>
  <c r="U10" i="23"/>
  <c r="E29" i="23" s="1"/>
  <c r="AB9" i="23"/>
  <c r="L28" i="23" s="1"/>
  <c r="X9" i="23"/>
  <c r="H28" i="23" s="1"/>
  <c r="T9" i="23"/>
  <c r="D28" i="23" s="1"/>
  <c r="AA8" i="23"/>
  <c r="K27" i="23" s="1"/>
  <c r="W8" i="23"/>
  <c r="G27" i="23" s="1"/>
  <c r="S8" i="23"/>
  <c r="C27" i="23" s="1"/>
  <c r="Z7" i="23"/>
  <c r="J26" i="23" s="1"/>
  <c r="V7" i="23"/>
  <c r="F26" i="23" s="1"/>
  <c r="V6" i="22"/>
  <c r="F25" i="22" s="1"/>
  <c r="AB6" i="21"/>
  <c r="L25" i="21" s="1"/>
  <c r="X6" i="21"/>
  <c r="H25" i="21" s="1"/>
  <c r="T6" i="21"/>
  <c r="D25" i="21" s="1"/>
  <c r="AA6" i="21"/>
  <c r="K25" i="21" s="1"/>
  <c r="W6" i="21"/>
  <c r="G25" i="21" s="1"/>
  <c r="P7" i="21"/>
  <c r="S6" i="21"/>
  <c r="C25" i="21" s="1"/>
  <c r="Z6" i="21"/>
  <c r="J25" i="21" s="1"/>
  <c r="M35" i="23" l="1"/>
  <c r="M42" i="23"/>
  <c r="K35" i="23"/>
  <c r="K42" i="23"/>
  <c r="L35" i="23"/>
  <c r="L42" i="23"/>
  <c r="I35" i="23"/>
  <c r="I42" i="23"/>
  <c r="D35" i="23"/>
  <c r="D42" i="23"/>
  <c r="J35" i="23"/>
  <c r="J42" i="23"/>
  <c r="G35" i="23"/>
  <c r="G42" i="23"/>
  <c r="H35" i="23"/>
  <c r="H42" i="23"/>
  <c r="E35" i="23"/>
  <c r="E42" i="23"/>
  <c r="F42" i="23"/>
  <c r="F35" i="23"/>
  <c r="P8" i="21"/>
  <c r="S7" i="21"/>
  <c r="C26" i="21" s="1"/>
  <c r="W7" i="21"/>
  <c r="G26" i="21" s="1"/>
  <c r="AA7" i="21"/>
  <c r="K26" i="21" s="1"/>
  <c r="T7" i="21"/>
  <c r="D26" i="21" s="1"/>
  <c r="X7" i="21"/>
  <c r="H26" i="21" s="1"/>
  <c r="AB7" i="21"/>
  <c r="L26" i="21" s="1"/>
  <c r="U7" i="21"/>
  <c r="E26" i="21" s="1"/>
  <c r="Y7" i="21"/>
  <c r="I26" i="21" s="1"/>
  <c r="AC7" i="21"/>
  <c r="M26" i="21" s="1"/>
  <c r="V7" i="21"/>
  <c r="F26" i="21" s="1"/>
  <c r="Z7" i="21"/>
  <c r="J26" i="21" s="1"/>
  <c r="P8" i="22"/>
  <c r="T7" i="22"/>
  <c r="D26" i="22" s="1"/>
  <c r="X7" i="22"/>
  <c r="H26" i="22" s="1"/>
  <c r="AB7" i="22"/>
  <c r="L26" i="22" s="1"/>
  <c r="U7" i="22"/>
  <c r="E26" i="22" s="1"/>
  <c r="Y7" i="22"/>
  <c r="I26" i="22" s="1"/>
  <c r="AC7" i="22"/>
  <c r="M26" i="22" s="1"/>
  <c r="V7" i="22"/>
  <c r="F26" i="22" s="1"/>
  <c r="Z7" i="22"/>
  <c r="J26" i="22" s="1"/>
  <c r="S7" i="22"/>
  <c r="C26" i="22" s="1"/>
  <c r="W7" i="22"/>
  <c r="G26" i="22" s="1"/>
  <c r="AA7" i="22"/>
  <c r="K26" i="22" s="1"/>
  <c r="P9" i="24"/>
  <c r="V8" i="24"/>
  <c r="F27" i="24" s="1"/>
  <c r="Z8" i="24"/>
  <c r="J27" i="24" s="1"/>
  <c r="S8" i="24"/>
  <c r="C27" i="24" s="1"/>
  <c r="T8" i="24"/>
  <c r="D27" i="24" s="1"/>
  <c r="X8" i="24"/>
  <c r="H27" i="24" s="1"/>
  <c r="AB8" i="24"/>
  <c r="L27" i="24" s="1"/>
  <c r="AA8" i="24"/>
  <c r="K27" i="24" s="1"/>
  <c r="Y8" i="24"/>
  <c r="I27" i="24" s="1"/>
  <c r="U8" i="24"/>
  <c r="E27" i="24" s="1"/>
  <c r="AC8" i="24"/>
  <c r="M27" i="24" s="1"/>
  <c r="W8" i="24"/>
  <c r="G27" i="24" s="1"/>
  <c r="P10" i="24" l="1"/>
  <c r="T9" i="24"/>
  <c r="D28" i="24" s="1"/>
  <c r="X9" i="24"/>
  <c r="H28" i="24" s="1"/>
  <c r="AB9" i="24"/>
  <c r="L28" i="24" s="1"/>
  <c r="V9" i="24"/>
  <c r="F28" i="24" s="1"/>
  <c r="Z9" i="24"/>
  <c r="J28" i="24" s="1"/>
  <c r="Y9" i="24"/>
  <c r="I28" i="24" s="1"/>
  <c r="AA9" i="24"/>
  <c r="K28" i="24" s="1"/>
  <c r="U9" i="24"/>
  <c r="E28" i="24" s="1"/>
  <c r="AC9" i="24"/>
  <c r="M28" i="24" s="1"/>
  <c r="S9" i="24"/>
  <c r="C28" i="24" s="1"/>
  <c r="W9" i="24"/>
  <c r="G28" i="24" s="1"/>
  <c r="P9" i="22"/>
  <c r="U8" i="22"/>
  <c r="E27" i="22" s="1"/>
  <c r="Y8" i="22"/>
  <c r="I27" i="22" s="1"/>
  <c r="AC8" i="22"/>
  <c r="M27" i="22" s="1"/>
  <c r="V8" i="22"/>
  <c r="F27" i="22" s="1"/>
  <c r="Z8" i="22"/>
  <c r="J27" i="22" s="1"/>
  <c r="S8" i="22"/>
  <c r="C27" i="22" s="1"/>
  <c r="W8" i="22"/>
  <c r="G27" i="22" s="1"/>
  <c r="AA8" i="22"/>
  <c r="K27" i="22" s="1"/>
  <c r="X8" i="22"/>
  <c r="H27" i="22" s="1"/>
  <c r="AB8" i="22"/>
  <c r="L27" i="22" s="1"/>
  <c r="T8" i="22"/>
  <c r="D27" i="22" s="1"/>
  <c r="P9" i="21"/>
  <c r="T8" i="21"/>
  <c r="D27" i="21" s="1"/>
  <c r="X8" i="21"/>
  <c r="H27" i="21" s="1"/>
  <c r="AB8" i="21"/>
  <c r="L27" i="21" s="1"/>
  <c r="U8" i="21"/>
  <c r="E27" i="21" s="1"/>
  <c r="Y8" i="21"/>
  <c r="I27" i="21" s="1"/>
  <c r="AC8" i="21"/>
  <c r="M27" i="21" s="1"/>
  <c r="V8" i="21"/>
  <c r="F27" i="21" s="1"/>
  <c r="Z8" i="21"/>
  <c r="J27" i="21" s="1"/>
  <c r="W8" i="21"/>
  <c r="G27" i="21" s="1"/>
  <c r="AA8" i="21"/>
  <c r="K27" i="21" s="1"/>
  <c r="S8" i="21"/>
  <c r="C27" i="21" s="1"/>
  <c r="P10" i="21" l="1"/>
  <c r="U9" i="21"/>
  <c r="E28" i="21" s="1"/>
  <c r="Y9" i="21"/>
  <c r="I28" i="21" s="1"/>
  <c r="AC9" i="21"/>
  <c r="M28" i="21" s="1"/>
  <c r="V9" i="21"/>
  <c r="F28" i="21" s="1"/>
  <c r="Z9" i="21"/>
  <c r="J28" i="21" s="1"/>
  <c r="S9" i="21"/>
  <c r="C28" i="21" s="1"/>
  <c r="W9" i="21"/>
  <c r="G28" i="21" s="1"/>
  <c r="AA9" i="21"/>
  <c r="K28" i="21" s="1"/>
  <c r="AB9" i="21"/>
  <c r="L28" i="21" s="1"/>
  <c r="T9" i="21"/>
  <c r="D28" i="21" s="1"/>
  <c r="X9" i="21"/>
  <c r="H28" i="21" s="1"/>
  <c r="P10" i="22"/>
  <c r="V9" i="22"/>
  <c r="F28" i="22" s="1"/>
  <c r="Z9" i="22"/>
  <c r="J28" i="22" s="1"/>
  <c r="S9" i="22"/>
  <c r="C28" i="22" s="1"/>
  <c r="W9" i="22"/>
  <c r="G28" i="22" s="1"/>
  <c r="AA9" i="22"/>
  <c r="K28" i="22" s="1"/>
  <c r="T9" i="22"/>
  <c r="D28" i="22" s="1"/>
  <c r="X9" i="22"/>
  <c r="H28" i="22" s="1"/>
  <c r="AB9" i="22"/>
  <c r="L28" i="22" s="1"/>
  <c r="AC9" i="22"/>
  <c r="M28" i="22" s="1"/>
  <c r="U9" i="22"/>
  <c r="E28" i="22" s="1"/>
  <c r="Y9" i="22"/>
  <c r="I28" i="22" s="1"/>
  <c r="P11" i="24"/>
  <c r="V10" i="24"/>
  <c r="F29" i="24" s="1"/>
  <c r="Z10" i="24"/>
  <c r="J29" i="24" s="1"/>
  <c r="T10" i="24"/>
  <c r="D29" i="24" s="1"/>
  <c r="X10" i="24"/>
  <c r="H29" i="24" s="1"/>
  <c r="AB10" i="24"/>
  <c r="L29" i="24" s="1"/>
  <c r="S10" i="24"/>
  <c r="C29" i="24" s="1"/>
  <c r="W10" i="24"/>
  <c r="G29" i="24" s="1"/>
  <c r="AC10" i="24"/>
  <c r="M29" i="24" s="1"/>
  <c r="Y10" i="24"/>
  <c r="I29" i="24" s="1"/>
  <c r="U10" i="24"/>
  <c r="E29" i="24" s="1"/>
  <c r="AA10" i="24"/>
  <c r="K29" i="24" s="1"/>
  <c r="P12" i="24" l="1"/>
  <c r="T11" i="24"/>
  <c r="D30" i="24" s="1"/>
  <c r="X11" i="24"/>
  <c r="H30" i="24" s="1"/>
  <c r="AB11" i="24"/>
  <c r="L30" i="24" s="1"/>
  <c r="V11" i="24"/>
  <c r="F30" i="24" s="1"/>
  <c r="Z11" i="24"/>
  <c r="J30" i="24" s="1"/>
  <c r="U11" i="24"/>
  <c r="E30" i="24" s="1"/>
  <c r="AC11" i="24"/>
  <c r="M30" i="24" s="1"/>
  <c r="W11" i="24"/>
  <c r="G30" i="24" s="1"/>
  <c r="S11" i="24"/>
  <c r="C30" i="24" s="1"/>
  <c r="Y11" i="24"/>
  <c r="I30" i="24" s="1"/>
  <c r="AA11" i="24"/>
  <c r="K30" i="24" s="1"/>
  <c r="P11" i="22"/>
  <c r="S10" i="22"/>
  <c r="C29" i="22" s="1"/>
  <c r="W10" i="22"/>
  <c r="G29" i="22" s="1"/>
  <c r="AA10" i="22"/>
  <c r="K29" i="22" s="1"/>
  <c r="T10" i="22"/>
  <c r="D29" i="22" s="1"/>
  <c r="X10" i="22"/>
  <c r="H29" i="22" s="1"/>
  <c r="AB10" i="22"/>
  <c r="L29" i="22" s="1"/>
  <c r="U10" i="22"/>
  <c r="E29" i="22" s="1"/>
  <c r="Y10" i="22"/>
  <c r="I29" i="22" s="1"/>
  <c r="AC10" i="22"/>
  <c r="M29" i="22" s="1"/>
  <c r="V10" i="22"/>
  <c r="F29" i="22" s="1"/>
  <c r="Z10" i="22"/>
  <c r="J29" i="22" s="1"/>
  <c r="P11" i="21"/>
  <c r="V10" i="21"/>
  <c r="F29" i="21" s="1"/>
  <c r="Z10" i="21"/>
  <c r="J29" i="21" s="1"/>
  <c r="S10" i="21"/>
  <c r="C29" i="21" s="1"/>
  <c r="W10" i="21"/>
  <c r="G29" i="21" s="1"/>
  <c r="AA10" i="21"/>
  <c r="K29" i="21" s="1"/>
  <c r="T10" i="21"/>
  <c r="D29" i="21" s="1"/>
  <c r="X10" i="21"/>
  <c r="H29" i="21" s="1"/>
  <c r="AB10" i="21"/>
  <c r="L29" i="21" s="1"/>
  <c r="U10" i="21"/>
  <c r="E29" i="21" s="1"/>
  <c r="Y10" i="21"/>
  <c r="I29" i="21" s="1"/>
  <c r="AC10" i="21"/>
  <c r="M29" i="21" s="1"/>
  <c r="P12" i="21" l="1"/>
  <c r="S11" i="21"/>
  <c r="C30" i="21" s="1"/>
  <c r="W11" i="21"/>
  <c r="G30" i="21" s="1"/>
  <c r="AA11" i="21"/>
  <c r="K30" i="21" s="1"/>
  <c r="T11" i="21"/>
  <c r="D30" i="21" s="1"/>
  <c r="X11" i="21"/>
  <c r="H30" i="21" s="1"/>
  <c r="AB11" i="21"/>
  <c r="L30" i="21" s="1"/>
  <c r="U11" i="21"/>
  <c r="E30" i="21" s="1"/>
  <c r="Y11" i="21"/>
  <c r="I30" i="21" s="1"/>
  <c r="AC11" i="21"/>
  <c r="M30" i="21" s="1"/>
  <c r="V11" i="21"/>
  <c r="F30" i="21" s="1"/>
  <c r="Z11" i="21"/>
  <c r="J30" i="21" s="1"/>
  <c r="P12" i="22"/>
  <c r="T11" i="22"/>
  <c r="D30" i="22" s="1"/>
  <c r="X11" i="22"/>
  <c r="H30" i="22" s="1"/>
  <c r="AB11" i="22"/>
  <c r="L30" i="22" s="1"/>
  <c r="U11" i="22"/>
  <c r="E30" i="22" s="1"/>
  <c r="Y11" i="22"/>
  <c r="I30" i="22" s="1"/>
  <c r="AC11" i="22"/>
  <c r="M30" i="22" s="1"/>
  <c r="V11" i="22"/>
  <c r="F30" i="22" s="1"/>
  <c r="Z11" i="22"/>
  <c r="J30" i="22" s="1"/>
  <c r="W11" i="22"/>
  <c r="G30" i="22" s="1"/>
  <c r="AA11" i="22"/>
  <c r="K30" i="22" s="1"/>
  <c r="S11" i="22"/>
  <c r="C30" i="22" s="1"/>
  <c r="P13" i="24"/>
  <c r="V12" i="24"/>
  <c r="F31" i="24" s="1"/>
  <c r="Z12" i="24"/>
  <c r="J31" i="24" s="1"/>
  <c r="S12" i="24"/>
  <c r="C31" i="24" s="1"/>
  <c r="T12" i="24"/>
  <c r="D31" i="24" s="1"/>
  <c r="X12" i="24"/>
  <c r="H31" i="24" s="1"/>
  <c r="AB12" i="24"/>
  <c r="L31" i="24" s="1"/>
  <c r="AA12" i="24"/>
  <c r="K31" i="24" s="1"/>
  <c r="U12" i="24"/>
  <c r="E31" i="24" s="1"/>
  <c r="AC12" i="24"/>
  <c r="M31" i="24" s="1"/>
  <c r="Y12" i="24"/>
  <c r="I31" i="24" s="1"/>
  <c r="W12" i="24"/>
  <c r="G31" i="24" s="1"/>
  <c r="P14" i="24" l="1"/>
  <c r="T13" i="24"/>
  <c r="D32" i="24" s="1"/>
  <c r="X13" i="24"/>
  <c r="H32" i="24" s="1"/>
  <c r="AB13" i="24"/>
  <c r="L32" i="24" s="1"/>
  <c r="V13" i="24"/>
  <c r="F32" i="24" s="1"/>
  <c r="Z13" i="24"/>
  <c r="J32" i="24" s="1"/>
  <c r="Y13" i="24"/>
  <c r="I32" i="24" s="1"/>
  <c r="S13" i="24"/>
  <c r="C32" i="24" s="1"/>
  <c r="W13" i="24"/>
  <c r="G32" i="24" s="1"/>
  <c r="AA13" i="24"/>
  <c r="K32" i="24" s="1"/>
  <c r="U13" i="24"/>
  <c r="E32" i="24" s="1"/>
  <c r="AC13" i="24"/>
  <c r="M32" i="24" s="1"/>
  <c r="P13" i="22"/>
  <c r="U12" i="22"/>
  <c r="E31" i="22" s="1"/>
  <c r="Y12" i="22"/>
  <c r="I31" i="22" s="1"/>
  <c r="AC12" i="22"/>
  <c r="M31" i="22" s="1"/>
  <c r="V12" i="22"/>
  <c r="F31" i="22" s="1"/>
  <c r="Z12" i="22"/>
  <c r="J31" i="22" s="1"/>
  <c r="S12" i="22"/>
  <c r="C31" i="22" s="1"/>
  <c r="W12" i="22"/>
  <c r="G31" i="22" s="1"/>
  <c r="AA12" i="22"/>
  <c r="K31" i="22" s="1"/>
  <c r="AB12" i="22"/>
  <c r="L31" i="22" s="1"/>
  <c r="T12" i="22"/>
  <c r="D31" i="22" s="1"/>
  <c r="X12" i="22"/>
  <c r="H31" i="22" s="1"/>
  <c r="P13" i="21"/>
  <c r="T12" i="21"/>
  <c r="D31" i="21" s="1"/>
  <c r="X12" i="21"/>
  <c r="H31" i="21" s="1"/>
  <c r="AB12" i="21"/>
  <c r="L31" i="21" s="1"/>
  <c r="U12" i="21"/>
  <c r="E31" i="21" s="1"/>
  <c r="Y12" i="21"/>
  <c r="I31" i="21" s="1"/>
  <c r="AC12" i="21"/>
  <c r="M31" i="21" s="1"/>
  <c r="V12" i="21"/>
  <c r="F31" i="21" s="1"/>
  <c r="Z12" i="21"/>
  <c r="J31" i="21" s="1"/>
  <c r="AA12" i="21"/>
  <c r="K31" i="21" s="1"/>
  <c r="S12" i="21"/>
  <c r="C31" i="21" s="1"/>
  <c r="W12" i="21"/>
  <c r="G31" i="21" s="1"/>
  <c r="P14" i="21" l="1"/>
  <c r="U13" i="21"/>
  <c r="E32" i="21" s="1"/>
  <c r="Y13" i="21"/>
  <c r="I32" i="21" s="1"/>
  <c r="AC13" i="21"/>
  <c r="M32" i="21" s="1"/>
  <c r="V13" i="21"/>
  <c r="F32" i="21" s="1"/>
  <c r="Z13" i="21"/>
  <c r="J32" i="21" s="1"/>
  <c r="S13" i="21"/>
  <c r="C32" i="21" s="1"/>
  <c r="W13" i="21"/>
  <c r="G32" i="21" s="1"/>
  <c r="AA13" i="21"/>
  <c r="K32" i="21" s="1"/>
  <c r="T13" i="21"/>
  <c r="D32" i="21" s="1"/>
  <c r="X13" i="21"/>
  <c r="H32" i="21" s="1"/>
  <c r="AB13" i="21"/>
  <c r="L32" i="21" s="1"/>
  <c r="P14" i="22"/>
  <c r="V13" i="22"/>
  <c r="F32" i="22" s="1"/>
  <c r="Z13" i="22"/>
  <c r="J32" i="22" s="1"/>
  <c r="S13" i="22"/>
  <c r="C32" i="22" s="1"/>
  <c r="W13" i="22"/>
  <c r="G32" i="22" s="1"/>
  <c r="AA13" i="22"/>
  <c r="K32" i="22" s="1"/>
  <c r="T13" i="22"/>
  <c r="D32" i="22" s="1"/>
  <c r="X13" i="22"/>
  <c r="H32" i="22" s="1"/>
  <c r="AB13" i="22"/>
  <c r="L32" i="22" s="1"/>
  <c r="U13" i="22"/>
  <c r="E32" i="22" s="1"/>
  <c r="Y13" i="22"/>
  <c r="I32" i="22" s="1"/>
  <c r="AC13" i="22"/>
  <c r="M32" i="22" s="1"/>
  <c r="P15" i="24"/>
  <c r="V14" i="24"/>
  <c r="F33" i="24" s="1"/>
  <c r="Z14" i="24"/>
  <c r="J33" i="24" s="1"/>
  <c r="T14" i="24"/>
  <c r="D33" i="24" s="1"/>
  <c r="X14" i="24"/>
  <c r="H33" i="24" s="1"/>
  <c r="AB14" i="24"/>
  <c r="L33" i="24" s="1"/>
  <c r="S14" i="24"/>
  <c r="C33" i="24" s="1"/>
  <c r="W14" i="24"/>
  <c r="G33" i="24" s="1"/>
  <c r="Y14" i="24"/>
  <c r="I33" i="24" s="1"/>
  <c r="AC14" i="24"/>
  <c r="M33" i="24" s="1"/>
  <c r="AA14" i="24"/>
  <c r="K33" i="24" s="1"/>
  <c r="U14" i="24"/>
  <c r="E33" i="24" s="1"/>
  <c r="P16" i="24" l="1"/>
  <c r="T15" i="24"/>
  <c r="D34" i="24" s="1"/>
  <c r="X15" i="24"/>
  <c r="H34" i="24" s="1"/>
  <c r="AB15" i="24"/>
  <c r="L34" i="24" s="1"/>
  <c r="V15" i="24"/>
  <c r="F34" i="24" s="1"/>
  <c r="Z15" i="24"/>
  <c r="J34" i="24" s="1"/>
  <c r="U15" i="24"/>
  <c r="E34" i="24" s="1"/>
  <c r="AC15" i="24"/>
  <c r="M34" i="24" s="1"/>
  <c r="W15" i="24"/>
  <c r="G34" i="24" s="1"/>
  <c r="S15" i="24"/>
  <c r="C34" i="24" s="1"/>
  <c r="Y15" i="24"/>
  <c r="I34" i="24" s="1"/>
  <c r="AA15" i="24"/>
  <c r="K34" i="24" s="1"/>
  <c r="P15" i="22"/>
  <c r="S14" i="22"/>
  <c r="C33" i="22" s="1"/>
  <c r="W14" i="22"/>
  <c r="G33" i="22" s="1"/>
  <c r="AA14" i="22"/>
  <c r="K33" i="22" s="1"/>
  <c r="T14" i="22"/>
  <c r="D33" i="22" s="1"/>
  <c r="X14" i="22"/>
  <c r="H33" i="22" s="1"/>
  <c r="AB14" i="22"/>
  <c r="L33" i="22" s="1"/>
  <c r="U14" i="22"/>
  <c r="E33" i="22" s="1"/>
  <c r="Y14" i="22"/>
  <c r="I33" i="22" s="1"/>
  <c r="AC14" i="22"/>
  <c r="M33" i="22" s="1"/>
  <c r="V14" i="22"/>
  <c r="F33" i="22" s="1"/>
  <c r="Z14" i="22"/>
  <c r="J33" i="22" s="1"/>
  <c r="P15" i="21"/>
  <c r="V14" i="21"/>
  <c r="F33" i="21" s="1"/>
  <c r="Z14" i="21"/>
  <c r="J33" i="21" s="1"/>
  <c r="S14" i="21"/>
  <c r="C33" i="21" s="1"/>
  <c r="W14" i="21"/>
  <c r="G33" i="21" s="1"/>
  <c r="AA14" i="21"/>
  <c r="K33" i="21" s="1"/>
  <c r="T14" i="21"/>
  <c r="D33" i="21" s="1"/>
  <c r="X14" i="21"/>
  <c r="H33" i="21" s="1"/>
  <c r="AB14" i="21"/>
  <c r="L33" i="21" s="1"/>
  <c r="U14" i="21"/>
  <c r="E33" i="21" s="1"/>
  <c r="Y14" i="21"/>
  <c r="I33" i="21" s="1"/>
  <c r="AC14" i="21"/>
  <c r="M33" i="21" s="1"/>
  <c r="P16" i="21" l="1"/>
  <c r="S15" i="21"/>
  <c r="C34" i="21" s="1"/>
  <c r="W15" i="21"/>
  <c r="G34" i="21" s="1"/>
  <c r="AA15" i="21"/>
  <c r="K34" i="21" s="1"/>
  <c r="T15" i="21"/>
  <c r="D34" i="21" s="1"/>
  <c r="X15" i="21"/>
  <c r="H34" i="21" s="1"/>
  <c r="AB15" i="21"/>
  <c r="L34" i="21" s="1"/>
  <c r="U15" i="21"/>
  <c r="E34" i="21" s="1"/>
  <c r="Y15" i="21"/>
  <c r="I34" i="21" s="1"/>
  <c r="AC15" i="21"/>
  <c r="M34" i="21" s="1"/>
  <c r="Z15" i="21"/>
  <c r="J34" i="21" s="1"/>
  <c r="V15" i="21"/>
  <c r="F34" i="21" s="1"/>
  <c r="P16" i="22"/>
  <c r="T15" i="22"/>
  <c r="D34" i="22" s="1"/>
  <c r="X15" i="22"/>
  <c r="H34" i="22" s="1"/>
  <c r="AB15" i="22"/>
  <c r="L34" i="22" s="1"/>
  <c r="U15" i="22"/>
  <c r="E34" i="22" s="1"/>
  <c r="Y15" i="22"/>
  <c r="I34" i="22" s="1"/>
  <c r="AC15" i="22"/>
  <c r="M34" i="22" s="1"/>
  <c r="V15" i="22"/>
  <c r="F34" i="22" s="1"/>
  <c r="Z15" i="22"/>
  <c r="J34" i="22" s="1"/>
  <c r="AA15" i="22"/>
  <c r="K34" i="22" s="1"/>
  <c r="S15" i="22"/>
  <c r="C34" i="22" s="1"/>
  <c r="W15" i="22"/>
  <c r="G34" i="22" s="1"/>
  <c r="V16" i="24"/>
  <c r="F42" i="24" s="1"/>
  <c r="Z16" i="24"/>
  <c r="J42" i="24" s="1"/>
  <c r="S16" i="24"/>
  <c r="C42" i="24" s="1"/>
  <c r="T16" i="24"/>
  <c r="D42" i="24" s="1"/>
  <c r="X16" i="24"/>
  <c r="H42" i="24" s="1"/>
  <c r="AB16" i="24"/>
  <c r="L42" i="24" s="1"/>
  <c r="AA16" i="24"/>
  <c r="K42" i="24" s="1"/>
  <c r="Y16" i="24"/>
  <c r="I42" i="24" s="1"/>
  <c r="U16" i="24"/>
  <c r="E42" i="24" s="1"/>
  <c r="AC16" i="24"/>
  <c r="M42" i="24" s="1"/>
  <c r="W16" i="24"/>
  <c r="G42" i="24" s="1"/>
  <c r="E35" i="24" l="1"/>
  <c r="H35" i="24"/>
  <c r="F35" i="24"/>
  <c r="I35" i="24"/>
  <c r="D35" i="24"/>
  <c r="G35" i="24"/>
  <c r="K35" i="24"/>
  <c r="C35" i="24"/>
  <c r="M35" i="24"/>
  <c r="L35" i="24"/>
  <c r="J35" i="24"/>
  <c r="U16" i="22"/>
  <c r="Y16" i="22"/>
  <c r="AC16" i="22"/>
  <c r="V16" i="22"/>
  <c r="Z16" i="22"/>
  <c r="S16" i="22"/>
  <c r="W16" i="22"/>
  <c r="AA16" i="22"/>
  <c r="T16" i="22"/>
  <c r="X16" i="22"/>
  <c r="AB16" i="22"/>
  <c r="T16" i="21"/>
  <c r="X16" i="21"/>
  <c r="AB16" i="21"/>
  <c r="U16" i="21"/>
  <c r="Y16" i="21"/>
  <c r="AC16" i="21"/>
  <c r="V16" i="21"/>
  <c r="Z16" i="21"/>
  <c r="S16" i="21"/>
  <c r="W16" i="21"/>
  <c r="AA16" i="21"/>
  <c r="G35" i="21" l="1"/>
  <c r="G42" i="21"/>
  <c r="D35" i="22"/>
  <c r="D42" i="22"/>
  <c r="I35" i="21"/>
  <c r="I42" i="21"/>
  <c r="D35" i="21"/>
  <c r="D42" i="21"/>
  <c r="K35" i="22"/>
  <c r="K42" i="22"/>
  <c r="F35" i="22"/>
  <c r="F42" i="22"/>
  <c r="M35" i="21"/>
  <c r="M42" i="21"/>
  <c r="J35" i="22"/>
  <c r="J42" i="22"/>
  <c r="E35" i="22"/>
  <c r="E42" i="22"/>
  <c r="C35" i="21"/>
  <c r="C42" i="21"/>
  <c r="J35" i="21"/>
  <c r="J42" i="21"/>
  <c r="E35" i="21"/>
  <c r="E42" i="21"/>
  <c r="L35" i="22"/>
  <c r="L42" i="22"/>
  <c r="G35" i="22"/>
  <c r="G42" i="22"/>
  <c r="M35" i="22"/>
  <c r="M42" i="22"/>
  <c r="H35" i="21"/>
  <c r="H42" i="21"/>
  <c r="K35" i="21"/>
  <c r="K42" i="21"/>
  <c r="F35" i="21"/>
  <c r="F42" i="21"/>
  <c r="L35" i="21"/>
  <c r="L42" i="21"/>
  <c r="H35" i="22"/>
  <c r="H42" i="22"/>
  <c r="C35" i="22"/>
  <c r="C42" i="22"/>
  <c r="I35" i="22"/>
  <c r="I42" i="22"/>
</calcChain>
</file>

<file path=xl/sharedStrings.xml><?xml version="1.0" encoding="utf-8"?>
<sst xmlns="http://schemas.openxmlformats.org/spreadsheetml/2006/main" count="654" uniqueCount="122">
  <si>
    <t>-</t>
  </si>
  <si>
    <t>Укупно</t>
  </si>
  <si>
    <t>Лична потрошња – укупно</t>
  </si>
  <si>
    <t xml:space="preserve">Храна и безалкохолна пића </t>
  </si>
  <si>
    <t xml:space="preserve">Алкохолна пића и дуван </t>
  </si>
  <si>
    <t xml:space="preserve">Одећа и обућа </t>
  </si>
  <si>
    <t xml:space="preserve">Становање, вода, ел. енергија, гас и остала горива </t>
  </si>
  <si>
    <t xml:space="preserve">Опрема за стан и текуће одржавање </t>
  </si>
  <si>
    <t xml:space="preserve">Здравље </t>
  </si>
  <si>
    <t xml:space="preserve">Транспорт </t>
  </si>
  <si>
    <t xml:space="preserve">Комуникације </t>
  </si>
  <si>
    <t xml:space="preserve">Рекреација и култура </t>
  </si>
  <si>
    <t xml:space="preserve">Образовање </t>
  </si>
  <si>
    <t xml:space="preserve">Ресторани и хотели </t>
  </si>
  <si>
    <t>Остали лични предмети и остале услуге</t>
  </si>
  <si>
    <t>Зарада у јавном сектору</t>
  </si>
  <si>
    <t>Зарада у приватном сектору</t>
  </si>
  <si>
    <t>Пољопривреда</t>
  </si>
  <si>
    <t>Пензије</t>
  </si>
  <si>
    <t>Трансфери (поклони)</t>
  </si>
  <si>
    <t>Остало</t>
  </si>
  <si>
    <t>Бизнис (посао) домаћинства</t>
  </si>
  <si>
    <r>
      <rPr>
        <b/>
        <sz val="11"/>
        <color theme="1"/>
        <rFont val="Calibri"/>
        <family val="2"/>
        <scheme val="minor"/>
      </rPr>
      <t>10.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11"/>
        <color theme="1"/>
        <rFont val="Calibri"/>
        <family val="2"/>
        <scheme val="minor"/>
      </rPr>
      <t>децил</t>
    </r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</si>
  <si>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11"/>
        <color theme="1"/>
        <rFont val="Calibri"/>
        <family val="2"/>
        <scheme val="minor"/>
      </rPr>
      <t>децил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</si>
  <si>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децил</t>
    </r>
  </si>
  <si>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децил</t>
    </r>
  </si>
  <si>
    <r>
      <rPr>
        <b/>
        <sz val="11"/>
        <color theme="1"/>
        <rFont val="Calibri"/>
        <family val="2"/>
        <scheme val="minor"/>
      </rPr>
      <t xml:space="preserve">4.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децил</t>
    </r>
  </si>
  <si>
    <r>
      <rPr>
        <b/>
        <sz val="11"/>
        <color theme="1"/>
        <rFont val="Calibri"/>
        <family val="2"/>
        <scheme val="minor"/>
      </rPr>
      <t xml:space="preserve">5.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децил</t>
    </r>
  </si>
  <si>
    <r>
      <rPr>
        <b/>
        <sz val="11"/>
        <color theme="1"/>
        <rFont val="Calibri"/>
        <family val="2"/>
        <scheme val="minor"/>
      </rPr>
      <t xml:space="preserve">6.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децил</t>
    </r>
  </si>
  <si>
    <r>
      <rPr>
        <b/>
        <sz val="11"/>
        <color theme="1"/>
        <rFont val="Calibri"/>
        <family val="2"/>
        <scheme val="minor"/>
      </rPr>
      <t xml:space="preserve">7.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децил</t>
    </r>
  </si>
  <si>
    <r>
      <rPr>
        <b/>
        <sz val="11"/>
        <color theme="1"/>
        <rFont val="Calibri"/>
        <family val="2"/>
        <scheme val="minor"/>
      </rPr>
      <t xml:space="preserve">8.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децил</t>
    </r>
  </si>
  <si>
    <r>
      <rPr>
        <b/>
        <sz val="11"/>
        <color theme="1"/>
        <rFont val="Calibri"/>
        <family val="2"/>
        <scheme val="minor"/>
      </rPr>
      <t xml:space="preserve">9.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децил</t>
    </r>
  </si>
  <si>
    <t>Накнада за незапосленост</t>
  </si>
  <si>
    <t>Остала примања</t>
  </si>
  <si>
    <t>Приход од зараде</t>
  </si>
  <si>
    <t>Приход од самозапослености</t>
  </si>
  <si>
    <t>Приход од имовине</t>
  </si>
  <si>
    <t>ГЛАВНИ ИЗВОР ПРИХОДА СТАНОВНИШТВА, ПО ДЕЦИЛИМА ПОТРОШЊЕ</t>
  </si>
  <si>
    <t xml:space="preserve">ПРОСЕЧНИ ПРИХОДИ ПО ПОТРОШАЧКОЈ ЈЕДИНИЦИ, ПО ДЕЦИЛИМА </t>
  </si>
  <si>
    <t xml:space="preserve">МЕДИЈАНА ПОТРОШЊЕ ПО ПОТРОШАЧКОЈ ЈЕДИНИЦИ, ПО ДЕЦИЛИМА </t>
  </si>
  <si>
    <t xml:space="preserve">МЕДИЈАНА ПРИХОДА ПО ПОТРОШАЧКОЈ ЈЕДИНИЦИ, ПО ДЕЦИЛИМА </t>
  </si>
  <si>
    <t xml:space="preserve">ПРОСЕЧНА ПОТРОШЊА ПО ПОТРОШАЧКОЈ ЈЕДИНИЦИ, ПО ДЕЦИЛИМА </t>
  </si>
  <si>
    <t>УЧЕШЋЕ ПРИХОДА ПО ДЕЦИЛИМА У УКУПНОМ ПРИХОДУ СТАНОВНИШТВА</t>
  </si>
  <si>
    <t xml:space="preserve">ПРОСЕЧAН БРОЈ ЧЛАНОВА И ПОТРОШАЧКИХ ЈЕДИНИЦА, ПРЕМА ДЕЦИЛИМА  ПОТРОШЊЕ </t>
  </si>
  <si>
    <t>Просечан број чланова</t>
  </si>
  <si>
    <t>Просечан број потрошачких јединица</t>
  </si>
  <si>
    <t>ПРОСЕЧAН БРОЈ ЧЛАНОВА И ПОТРОШАЧКИХ ЈЕДИНИЦА, ПРЕМА ДЕЦИЛИМА  ПРИХОДА</t>
  </si>
  <si>
    <t>СТРУКТУРА ИЗДАТАКА ЗА ЛИЧНУ ПОТРОШЊУ СТАНОВНИШТВА, ПО ДЕЦИЛИМА ПОТРОШЊЕ</t>
  </si>
  <si>
    <t>Намена:</t>
  </si>
  <si>
    <t>Извор података:</t>
  </si>
  <si>
    <t>Методологија:</t>
  </si>
  <si>
    <t xml:space="preserve">Примена скале еквиваленције (потрошачке јединице) омогућава поређење потрошње/прихода лица која живе у домаћинствима различитим по величини (броју чланова) преко заједничког именитеља – потрошачке јединице. Приход по децилима је укупни расположиви приход домаћинства равномерно расподељен међу члановима домаћинства према модификованој скали еквиваленције OECD (Organisation for Economic co- operation and Development). Према овој скали, први одрасли члан домаћинства добија вредност 1, остали одрасли чланови стари 14 и више година вредност 0,5 и деца испод 14 година вредност 0,3. Приход домаћинства не укључује приход у натури. </t>
  </si>
  <si>
    <t>Листа показатеља</t>
  </si>
  <si>
    <t xml:space="preserve">Редни бр. 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</si>
  <si>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11"/>
        <color theme="1"/>
        <rFont val="Calibri"/>
        <family val="2"/>
        <scheme val="minor"/>
      </rPr>
      <t>децил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</si>
  <si>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децил</t>
    </r>
  </si>
  <si>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децил</t>
    </r>
  </si>
  <si>
    <r>
      <rPr>
        <b/>
        <sz val="11"/>
        <color theme="1"/>
        <rFont val="Calibri"/>
        <family val="2"/>
        <scheme val="minor"/>
      </rPr>
      <t xml:space="preserve">4.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децил</t>
    </r>
  </si>
  <si>
    <r>
      <rPr>
        <b/>
        <sz val="11"/>
        <color theme="1"/>
        <rFont val="Calibri"/>
        <family val="2"/>
        <scheme val="minor"/>
      </rPr>
      <t xml:space="preserve">5.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децил</t>
    </r>
  </si>
  <si>
    <r>
      <rPr>
        <b/>
        <sz val="11"/>
        <color theme="1"/>
        <rFont val="Calibri"/>
        <family val="2"/>
        <scheme val="minor"/>
      </rPr>
      <t xml:space="preserve">6.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децил</t>
    </r>
  </si>
  <si>
    <r>
      <rPr>
        <b/>
        <sz val="11"/>
        <color theme="1"/>
        <rFont val="Calibri"/>
        <family val="2"/>
        <scheme val="minor"/>
      </rPr>
      <t xml:space="preserve">7.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децил</t>
    </r>
  </si>
  <si>
    <r>
      <rPr>
        <b/>
        <sz val="11"/>
        <color theme="1"/>
        <rFont val="Calibri"/>
        <family val="2"/>
        <scheme val="minor"/>
      </rPr>
      <t xml:space="preserve">8.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децил</t>
    </r>
  </si>
  <si>
    <r>
      <rPr>
        <b/>
        <sz val="11"/>
        <color theme="1"/>
        <rFont val="Calibri"/>
        <family val="2"/>
        <scheme val="minor"/>
      </rPr>
      <t xml:space="preserve">9.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децил</t>
    </r>
  </si>
  <si>
    <r>
      <rPr>
        <b/>
        <sz val="11"/>
        <color theme="1"/>
        <rFont val="Calibri"/>
        <family val="2"/>
        <scheme val="minor"/>
      </rPr>
      <t>10.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11"/>
        <color theme="1"/>
        <rFont val="Calibri"/>
        <family val="2"/>
        <scheme val="minor"/>
      </rPr>
      <t>децил</t>
    </r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</si>
  <si>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</si>
  <si>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</si>
  <si>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</si>
  <si>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</si>
  <si>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</si>
  <si>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</si>
  <si>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</si>
  <si>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</si>
  <si>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</si>
  <si>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</si>
  <si>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</si>
  <si>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</si>
  <si>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r>
      <rPr>
        <sz val="11"/>
        <color theme="1"/>
        <rFont val="Calibri"/>
        <family val="2"/>
        <scheme val="minor"/>
      </rPr>
      <t xml:space="preserve">1. 
</t>
    </r>
    <r>
      <rPr>
        <i/>
        <sz val="11"/>
        <color theme="1"/>
        <rFont val="Calibri"/>
        <family val="2"/>
        <scheme val="minor"/>
      </rPr>
      <t>децил</t>
    </r>
  </si>
  <si>
    <r>
      <rPr>
        <sz val="11"/>
        <color theme="1"/>
        <rFont val="Calibri"/>
        <family val="2"/>
        <scheme val="minor"/>
      </rPr>
      <t xml:space="preserve">2.
</t>
    </r>
    <r>
      <rPr>
        <i/>
        <sz val="11"/>
        <color theme="1"/>
        <rFont val="Calibri"/>
        <family val="2"/>
        <scheme val="minor"/>
      </rPr>
      <t>децил</t>
    </r>
  </si>
  <si>
    <r>
      <rPr>
        <sz val="11"/>
        <color theme="1"/>
        <rFont val="Calibri"/>
        <family val="2"/>
        <scheme val="minor"/>
      </rPr>
      <t xml:space="preserve">3. 
</t>
    </r>
    <r>
      <rPr>
        <i/>
        <sz val="11"/>
        <color theme="1"/>
        <rFont val="Calibri"/>
        <family val="2"/>
        <scheme val="minor"/>
      </rPr>
      <t>децил</t>
    </r>
  </si>
  <si>
    <r>
      <rPr>
        <sz val="11"/>
        <color theme="1"/>
        <rFont val="Calibri"/>
        <family val="2"/>
        <scheme val="minor"/>
      </rPr>
      <t xml:space="preserve">4. 
</t>
    </r>
    <r>
      <rPr>
        <i/>
        <sz val="11"/>
        <color theme="1"/>
        <rFont val="Calibri"/>
        <family val="2"/>
        <scheme val="minor"/>
      </rPr>
      <t>децил</t>
    </r>
  </si>
  <si>
    <r>
      <rPr>
        <sz val="11"/>
        <color theme="1"/>
        <rFont val="Calibri"/>
        <family val="2"/>
        <scheme val="minor"/>
      </rPr>
      <t xml:space="preserve">5. 
</t>
    </r>
    <r>
      <rPr>
        <i/>
        <sz val="11"/>
        <color theme="1"/>
        <rFont val="Calibri"/>
        <family val="2"/>
        <scheme val="minor"/>
      </rPr>
      <t>децил</t>
    </r>
  </si>
  <si>
    <r>
      <rPr>
        <sz val="11"/>
        <color theme="1"/>
        <rFont val="Calibri"/>
        <family val="2"/>
        <scheme val="minor"/>
      </rPr>
      <t xml:space="preserve">6. 
</t>
    </r>
    <r>
      <rPr>
        <i/>
        <sz val="11"/>
        <color theme="1"/>
        <rFont val="Calibri"/>
        <family val="2"/>
        <scheme val="minor"/>
      </rPr>
      <t>децил</t>
    </r>
  </si>
  <si>
    <r>
      <rPr>
        <sz val="11"/>
        <color theme="1"/>
        <rFont val="Calibri"/>
        <family val="2"/>
        <scheme val="minor"/>
      </rPr>
      <t xml:space="preserve">7. 
</t>
    </r>
    <r>
      <rPr>
        <i/>
        <sz val="11"/>
        <color theme="1"/>
        <rFont val="Calibri"/>
        <family val="2"/>
        <scheme val="minor"/>
      </rPr>
      <t>децил</t>
    </r>
  </si>
  <si>
    <r>
      <rPr>
        <sz val="11"/>
        <color theme="1"/>
        <rFont val="Calibri"/>
        <family val="2"/>
        <scheme val="minor"/>
      </rPr>
      <t xml:space="preserve">8. 
</t>
    </r>
    <r>
      <rPr>
        <i/>
        <sz val="11"/>
        <color theme="1"/>
        <rFont val="Calibri"/>
        <family val="2"/>
        <scheme val="minor"/>
      </rPr>
      <t>децил</t>
    </r>
  </si>
  <si>
    <r>
      <rPr>
        <sz val="11"/>
        <color theme="1"/>
        <rFont val="Calibri"/>
        <family val="2"/>
        <scheme val="minor"/>
      </rPr>
      <t xml:space="preserve">9. 
</t>
    </r>
    <r>
      <rPr>
        <i/>
        <sz val="11"/>
        <color theme="1"/>
        <rFont val="Calibri"/>
        <family val="2"/>
        <scheme val="minor"/>
      </rPr>
      <t>децил</t>
    </r>
  </si>
  <si>
    <r>
      <rPr>
        <sz val="11"/>
        <color theme="1"/>
        <rFont val="Calibri"/>
        <family val="2"/>
        <scheme val="minor"/>
      </rPr>
      <t xml:space="preserve">10. 
</t>
    </r>
    <r>
      <rPr>
        <i/>
        <sz val="11"/>
        <color theme="1"/>
        <rFont val="Calibri"/>
        <family val="2"/>
        <scheme val="minor"/>
      </rPr>
      <t>децил</t>
    </r>
  </si>
  <si>
    <t>ПРОСЕЧНИ ПРИХОДИ ПО ПОТРОШАЧКОЈ ЈЕДИНИЦИ, ПО ДЕЦИЛИМА - текуће цене</t>
  </si>
  <si>
    <t>ПРОСЕЧНА ПОТРОШЊА ПО ПОТРОШАЧКОЈ ЈЕДИНИЦИ, ПО ДЕЦИЛИМА - текуће цене</t>
  </si>
  <si>
    <t xml:space="preserve">МЕДИЈАНА ПОТРОШЊЕ ПО ПОТРОШАЧКОЈ ЈЕДИНИЦИ, ПО ДЕЦИЛИМА - текуће цене </t>
  </si>
  <si>
    <t>МЕДИЈАНА ПРИХОДА ПО ПОТРОШАЧКОЈ ЈЕДИНИЦИ, ПО ДЕЦИЛИМА - текуће цене</t>
  </si>
  <si>
    <t>МЕДИЈАНА ПРИХОДА ПО ПОТРОШАЧКОЈ ЈЕДИНИЦИ, ПО ДЕЦИЛИМА - цене 2006=100</t>
  </si>
  <si>
    <t>РЕАЛНА СТОПА РАСТА МЕДИЈАНЕ ПРИХОДА ПО ПОТРОШАЧКОЈ ЈЕДИНИЦИ, ПО ДЕЦИЛИМА - 2006=100</t>
  </si>
  <si>
    <t xml:space="preserve">* Извор: НБС, табела Основни макроекономски индикатори, ажурирана 6. маја 2019. Приступљено 8. маја 2019. </t>
  </si>
  <si>
    <t>** Извор: Прерачунато на основу ланчаних индекса потрошачких цена НБС</t>
  </si>
  <si>
    <t>ПРОСЕЧНИ ПРИХОДИ ПО ПОТРОШАЧКОЈ ЈЕДИНИЦИ, ПО ДЕЦИЛИМА - цене 2006=100</t>
  </si>
  <si>
    <t>МЕДИЈАНА ПОТРОШЊЕ ПО ПОТРОШАЧКОЈ ЈЕДИНИЦИ, ПО ДЕЦИЛИМА - цене 2006=100</t>
  </si>
  <si>
    <t>ПРОСЕЧНА ПОТРОШЊА ПО ПОТРОШАЧКОЈ ЈЕДИНИЦИ, ПО ДЕЦИЛИМА - цене 2006=100</t>
  </si>
  <si>
    <t>Базни индекс потрошачких цена, 2006=100**</t>
  </si>
  <si>
    <t>Индекс потрошачких цена (међугодишњи раст)*</t>
  </si>
  <si>
    <t>2017/2006</t>
  </si>
  <si>
    <t>ПРОСЕЧНА ГОДИШЊА СТОПА РАСТА МЕДИЈАНЕ ПРИХОДА ПО ПОТРОШАЧКОЈ ЈЕДИНИЦИ, ПО ДЕЦИЛИМА</t>
  </si>
  <si>
    <t>РЕАЛНА СТОПА РАСТА ПРОСЕЧНИХ ПРИХОДA ПО ПОТРОШАЧКОЈ ЈЕДИНИЦИ, ПО ДЕЦИЛИМА - 2006=100</t>
  </si>
  <si>
    <t>ПРОСЕЧНА ГОДИШЊА СТОПА РАСТА  ПРОСЕЧНИХ ПРИХОДA ПО ПОТРОШАЧКОЈ ЈЕДИНИЦИ, ПО ДЕЦИЛИМА</t>
  </si>
  <si>
    <t>ПРОСЕЧНА ГОДИШЊА СТОПА РАСТА МЕДИЈАНE ПОТРОШЊЕ ПО ПОТРОШАЧКОЈ ЈЕДИНИЦИ, ПО ДЕЦИЛИМА</t>
  </si>
  <si>
    <t>ПРОСЕЧНА ГОДИШЊА СТОПА РАСТА  ПРОСЕЧНЕ ПОТРОШЊЕ ПО ПОТРОШАЧКОЈ ЈЕДИНИЦИ, ПО ДЕЦИЛИМА</t>
  </si>
  <si>
    <t xml:space="preserve">Просечaн број чланова и потрошачких јединица, према децилима  потрошње </t>
  </si>
  <si>
    <t xml:space="preserve">Просечна потрошња по потрошачкој јединици, по децилима </t>
  </si>
  <si>
    <t xml:space="preserve">Медијана потрошње по потрошачкој јединици, по децилима </t>
  </si>
  <si>
    <t>Структура издатака за личну потрошњу становништва, по децилима потрошње</t>
  </si>
  <si>
    <t>Просечaн број чланова и потрошачких јединица, према децилима  прихода</t>
  </si>
  <si>
    <t xml:space="preserve">Просечни приходи по потрошачкој јединици, по децилима </t>
  </si>
  <si>
    <t xml:space="preserve">Медијана прихода по потрошачкој јединици, по децилима </t>
  </si>
  <si>
    <t>Главни извор прихода становништва, по децилима потрошње</t>
  </si>
  <si>
    <t>Учешће прихода по децилима у укупном приходу становништва</t>
  </si>
  <si>
    <t>РЕАЛНА СТОПА РАСТА МЕДИЈАНE ПОТРОШЊЕ ПО ПОТРОШАЧКОЈ ЈЕДИНИЦИ, ПО ДЕЦИЛИМА - 2006=100</t>
  </si>
  <si>
    <t>РЕАЛНА СТОПА РАСТА ПРОСЕЧНЕ ПОТРОШЊЕ ПО ПОТРОШАЧКОЈ ЈЕДИНИЦИ, ПО ДЕЦИЛИМА- 2006=100</t>
  </si>
  <si>
    <t>Реална стопа раста просечне потрошње по потрошачкој јединици, по децилима- 2006=100</t>
  </si>
  <si>
    <t>Реална стопа раста медијане потрошње по потрошачкој јединици, по децилима- 2006=100</t>
  </si>
  <si>
    <t>Реална стопа раста медијане прихода по потрошачкој јединици, по децилима- 2006=100</t>
  </si>
  <si>
    <t>Реална стопа раста просечних прихода по потрошачкој јединици, по децилима- 2006=100</t>
  </si>
  <si>
    <t xml:space="preserve">Израда документа за потребе Тима за социјално укључивање и смањење сиромаштва.  ”Децилна анализа потрошње и прихода у Републици Србији” пружа упоредни приказ потрошње и прихода посматраних кроз дециле у периоду од 2006. до 2017. године, са посебним фокусом на положај најсиромашнијег децила становништва у Републици Србији. </t>
  </si>
  <si>
    <t>Анкета о потрошњи домаћинстава, Републички завод за статистику. 
Посебна обрада за потребе Тима за социјално укључивање и смањење сиромаштва Владе Републике Србије.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</si>
</sst>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  <charset val="238"/>
    </font>
    <font>
      <sz val="7"/>
      <name val="Arial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>
      <alignment vertical="top"/>
    </xf>
  </cellStyleXfs>
  <cellXfs count="85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/>
    <xf numFmtId="1" fontId="0" fillId="0" borderId="0" xfId="0" applyNumberFormat="1" applyFill="1"/>
    <xf numFmtId="1" fontId="0" fillId="0" borderId="0" xfId="0" applyNumberForma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2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2" fontId="0" fillId="2" borderId="1" xfId="0" applyNumberFormat="1" applyFont="1" applyFill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right" vertical="center" indent="1"/>
    </xf>
    <xf numFmtId="1" fontId="0" fillId="0" borderId="1" xfId="0" applyNumberFormat="1" applyFont="1" applyBorder="1" applyAlignment="1">
      <alignment horizontal="right" vertical="center" indent="1"/>
    </xf>
    <xf numFmtId="1" fontId="6" fillId="2" borderId="1" xfId="0" applyNumberFormat="1" applyFont="1" applyFill="1" applyBorder="1" applyAlignment="1">
      <alignment horizontal="right" vertical="center" indent="1"/>
    </xf>
    <xf numFmtId="1" fontId="0" fillId="2" borderId="1" xfId="0" applyNumberFormat="1" applyFont="1" applyFill="1" applyBorder="1" applyAlignment="1">
      <alignment horizontal="right" vertical="center" indent="1"/>
    </xf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vertical="center"/>
    </xf>
    <xf numFmtId="2" fontId="2" fillId="2" borderId="1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right" vertical="center" indent="1"/>
    </xf>
    <xf numFmtId="1" fontId="0" fillId="2" borderId="1" xfId="0" applyNumberFormat="1" applyFill="1" applyBorder="1" applyAlignment="1">
      <alignment horizontal="right" vertical="center" indent="1"/>
    </xf>
    <xf numFmtId="0" fontId="6" fillId="2" borderId="1" xfId="0" applyFont="1" applyFill="1" applyBorder="1" applyAlignment="1">
      <alignment horizontal="left" vertical="center" indent="1"/>
    </xf>
    <xf numFmtId="164" fontId="6" fillId="2" borderId="1" xfId="0" applyNumberFormat="1" applyFont="1" applyFill="1" applyBorder="1" applyAlignment="1">
      <alignment horizontal="right" vertical="center" indent="1"/>
    </xf>
    <xf numFmtId="49" fontId="7" fillId="2" borderId="1" xfId="0" applyNumberFormat="1" applyFont="1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2"/>
    </xf>
    <xf numFmtId="164" fontId="0" fillId="2" borderId="1" xfId="0" applyNumberFormat="1" applyFill="1" applyBorder="1" applyAlignment="1">
      <alignment horizontal="right" vertical="center" indent="1"/>
    </xf>
    <xf numFmtId="0" fontId="0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164" fontId="8" fillId="2" borderId="1" xfId="0" applyNumberFormat="1" applyFont="1" applyFill="1" applyBorder="1" applyAlignment="1">
      <alignment horizontal="right" vertical="center" indent="1"/>
    </xf>
    <xf numFmtId="0" fontId="6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" fontId="0" fillId="0" borderId="1" xfId="0" applyNumberFormat="1" applyBorder="1"/>
    <xf numFmtId="1" fontId="0" fillId="0" borderId="3" xfId="0" applyNumberFormat="1" applyBorder="1"/>
    <xf numFmtId="0" fontId="0" fillId="0" borderId="0" xfId="0" applyBorder="1"/>
    <xf numFmtId="0" fontId="0" fillId="0" borderId="4" xfId="0" applyBorder="1"/>
    <xf numFmtId="164" fontId="0" fillId="0" borderId="1" xfId="0" applyNumberFormat="1" applyBorder="1"/>
    <xf numFmtId="1" fontId="6" fillId="0" borderId="1" xfId="0" applyNumberFormat="1" applyFont="1" applyBorder="1" applyAlignment="1">
      <alignment horizontal="center"/>
    </xf>
    <xf numFmtId="164" fontId="11" fillId="0" borderId="0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vertical="center"/>
    </xf>
    <xf numFmtId="164" fontId="9" fillId="0" borderId="1" xfId="0" applyNumberFormat="1" applyFont="1" applyFill="1" applyBorder="1"/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2" fontId="6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0" xfId="0" applyFont="1" applyFill="1"/>
    <xf numFmtId="0" fontId="12" fillId="0" borderId="0" xfId="0" applyFont="1" applyFill="1" applyAlignment="1">
      <alignment vertical="center"/>
    </xf>
    <xf numFmtId="0" fontId="5" fillId="0" borderId="0" xfId="0" applyFont="1" applyFill="1"/>
    <xf numFmtId="0" fontId="0" fillId="0" borderId="0" xfId="0" applyFill="1" applyAlignment="1">
      <alignment vertical="center"/>
    </xf>
    <xf numFmtId="1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tabSelected="1" zoomScale="85" zoomScaleNormal="85" workbookViewId="0">
      <selection activeCell="A2" sqref="A2"/>
    </sheetView>
  </sheetViews>
  <sheetFormatPr defaultColWidth="11.42578125" defaultRowHeight="15.75" x14ac:dyDescent="0.25"/>
  <cols>
    <col min="1" max="1" width="21.42578125" style="6" bestFit="1" customWidth="1"/>
    <col min="2" max="2" width="101.28515625" style="6" customWidth="1"/>
    <col min="3" max="16384" width="11.42578125" style="6"/>
  </cols>
  <sheetData>
    <row r="2" spans="1:3" ht="47.25" x14ac:dyDescent="0.25">
      <c r="A2" s="70" t="s">
        <v>49</v>
      </c>
      <c r="B2" s="69" t="s">
        <v>121</v>
      </c>
    </row>
    <row r="3" spans="1:3" ht="99" customHeight="1" x14ac:dyDescent="0.25">
      <c r="A3" s="70" t="s">
        <v>48</v>
      </c>
      <c r="B3" s="68" t="s">
        <v>120</v>
      </c>
    </row>
    <row r="4" spans="1:3" ht="177.75" customHeight="1" x14ac:dyDescent="0.25">
      <c r="A4" s="70" t="s">
        <v>50</v>
      </c>
      <c r="B4" s="70" t="s">
        <v>51</v>
      </c>
    </row>
    <row r="5" spans="1:3" x14ac:dyDescent="0.25">
      <c r="A5" s="70" t="s">
        <v>52</v>
      </c>
    </row>
    <row r="6" spans="1:3" x14ac:dyDescent="0.25">
      <c r="A6" s="70" t="s">
        <v>53</v>
      </c>
      <c r="B6" s="73"/>
    </row>
    <row r="7" spans="1:3" x14ac:dyDescent="0.25">
      <c r="A7" s="70">
        <v>1</v>
      </c>
      <c r="B7" s="72" t="s">
        <v>105</v>
      </c>
      <c r="C7" s="71"/>
    </row>
    <row r="8" spans="1:3" x14ac:dyDescent="0.25">
      <c r="A8" s="70">
        <v>2</v>
      </c>
      <c r="B8" s="72" t="s">
        <v>106</v>
      </c>
    </row>
    <row r="9" spans="1:3" x14ac:dyDescent="0.25">
      <c r="A9" s="70">
        <v>3</v>
      </c>
      <c r="B9" s="72" t="s">
        <v>107</v>
      </c>
    </row>
    <row r="10" spans="1:3" x14ac:dyDescent="0.25">
      <c r="A10" s="70">
        <v>4</v>
      </c>
      <c r="B10" s="72" t="s">
        <v>108</v>
      </c>
    </row>
    <row r="11" spans="1:3" x14ac:dyDescent="0.25">
      <c r="A11" s="70">
        <v>5</v>
      </c>
      <c r="B11" s="72" t="s">
        <v>109</v>
      </c>
    </row>
    <row r="12" spans="1:3" x14ac:dyDescent="0.25">
      <c r="A12" s="70">
        <v>6</v>
      </c>
      <c r="B12" s="72" t="s">
        <v>110</v>
      </c>
    </row>
    <row r="13" spans="1:3" x14ac:dyDescent="0.25">
      <c r="A13" s="70">
        <v>7</v>
      </c>
      <c r="B13" s="72" t="s">
        <v>111</v>
      </c>
    </row>
    <row r="14" spans="1:3" x14ac:dyDescent="0.25">
      <c r="A14" s="70">
        <v>8</v>
      </c>
      <c r="B14" s="72" t="s">
        <v>112</v>
      </c>
    </row>
    <row r="15" spans="1:3" x14ac:dyDescent="0.25">
      <c r="A15" s="70">
        <v>9</v>
      </c>
      <c r="B15" s="72" t="s">
        <v>113</v>
      </c>
    </row>
    <row r="16" spans="1:3" x14ac:dyDescent="0.25">
      <c r="A16" s="70">
        <v>10</v>
      </c>
      <c r="B16" s="72" t="s">
        <v>116</v>
      </c>
    </row>
    <row r="17" spans="1:2" x14ac:dyDescent="0.25">
      <c r="A17" s="70">
        <v>11</v>
      </c>
      <c r="B17" s="72" t="s">
        <v>117</v>
      </c>
    </row>
    <row r="18" spans="1:2" x14ac:dyDescent="0.25">
      <c r="A18" s="70">
        <v>12</v>
      </c>
      <c r="B18" s="72" t="s">
        <v>119</v>
      </c>
    </row>
    <row r="19" spans="1:2" x14ac:dyDescent="0.25">
      <c r="A19" s="70">
        <v>13</v>
      </c>
      <c r="B19" s="72" t="s">
        <v>118</v>
      </c>
    </row>
    <row r="20" spans="1:2" x14ac:dyDescent="0.25">
      <c r="B20" s="74"/>
    </row>
    <row r="21" spans="1:2" x14ac:dyDescent="0.25">
      <c r="B21" s="73"/>
    </row>
  </sheetData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6"/>
  <sheetViews>
    <sheetView zoomScaleNormal="70" workbookViewId="0">
      <selection activeCell="L22" sqref="L22"/>
    </sheetView>
  </sheetViews>
  <sheetFormatPr defaultColWidth="8.85546875" defaultRowHeight="15" x14ac:dyDescent="0.25"/>
  <cols>
    <col min="1" max="1" width="3" customWidth="1"/>
    <col min="2" max="13" width="11.7109375" customWidth="1"/>
    <col min="14" max="14" width="9.7109375" customWidth="1"/>
  </cols>
  <sheetData>
    <row r="2" spans="2:13" ht="20.100000000000001" customHeight="1" x14ac:dyDescent="0.25">
      <c r="B2" s="77" t="s">
        <v>42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2:13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3" s="3" customFormat="1" ht="39.950000000000003" customHeight="1" x14ac:dyDescent="0.25">
      <c r="B4" s="12"/>
      <c r="C4" s="14" t="s">
        <v>23</v>
      </c>
      <c r="D4" s="14" t="s">
        <v>24</v>
      </c>
      <c r="E4" s="14" t="s">
        <v>25</v>
      </c>
      <c r="F4" s="14" t="s">
        <v>26</v>
      </c>
      <c r="G4" s="14" t="s">
        <v>27</v>
      </c>
      <c r="H4" s="14" t="s">
        <v>28</v>
      </c>
      <c r="I4" s="14" t="s">
        <v>29</v>
      </c>
      <c r="J4" s="14" t="s">
        <v>30</v>
      </c>
      <c r="K4" s="14" t="s">
        <v>31</v>
      </c>
      <c r="L4" s="15" t="s">
        <v>22</v>
      </c>
      <c r="M4" s="13" t="s">
        <v>1</v>
      </c>
    </row>
    <row r="5" spans="2:13" s="3" customFormat="1" ht="30" customHeight="1" x14ac:dyDescent="0.25">
      <c r="B5" s="33">
        <v>2006</v>
      </c>
      <c r="C5" s="43">
        <v>2.6</v>
      </c>
      <c r="D5" s="43">
        <v>4.8</v>
      </c>
      <c r="E5" s="43">
        <v>6</v>
      </c>
      <c r="F5" s="43">
        <v>7.3</v>
      </c>
      <c r="G5" s="43">
        <v>8.3000000000000007</v>
      </c>
      <c r="H5" s="43">
        <v>9.3000000000000007</v>
      </c>
      <c r="I5" s="43">
        <v>10.7</v>
      </c>
      <c r="J5" s="43">
        <v>13</v>
      </c>
      <c r="K5" s="43">
        <v>15</v>
      </c>
      <c r="L5" s="43">
        <v>23</v>
      </c>
      <c r="M5" s="46">
        <v>100</v>
      </c>
    </row>
    <row r="6" spans="2:13" s="3" customFormat="1" ht="30" customHeight="1" x14ac:dyDescent="0.25">
      <c r="B6" s="33">
        <v>2007</v>
      </c>
      <c r="C6" s="43">
        <v>2.8</v>
      </c>
      <c r="D6" s="43">
        <v>4.7</v>
      </c>
      <c r="E6" s="43">
        <v>6</v>
      </c>
      <c r="F6" s="43">
        <v>7.4</v>
      </c>
      <c r="G6" s="43">
        <v>8.5</v>
      </c>
      <c r="H6" s="43">
        <v>9.6999999999999993</v>
      </c>
      <c r="I6" s="43">
        <v>11.2</v>
      </c>
      <c r="J6" s="43">
        <v>12.6</v>
      </c>
      <c r="K6" s="43">
        <v>14.9</v>
      </c>
      <c r="L6" s="43">
        <v>22.2</v>
      </c>
      <c r="M6" s="46">
        <v>100</v>
      </c>
    </row>
    <row r="7" spans="2:13" s="3" customFormat="1" ht="30" customHeight="1" x14ac:dyDescent="0.25">
      <c r="B7" s="33">
        <v>2008</v>
      </c>
      <c r="C7" s="43">
        <v>2.9</v>
      </c>
      <c r="D7" s="43">
        <v>4.8</v>
      </c>
      <c r="E7" s="43">
        <v>6.2</v>
      </c>
      <c r="F7" s="43">
        <v>7.4</v>
      </c>
      <c r="G7" s="43">
        <v>8.1999999999999993</v>
      </c>
      <c r="H7" s="43">
        <v>9.6</v>
      </c>
      <c r="I7" s="43">
        <v>11.4</v>
      </c>
      <c r="J7" s="43">
        <v>13</v>
      </c>
      <c r="K7" s="43">
        <v>15.4</v>
      </c>
      <c r="L7" s="43">
        <v>21.1</v>
      </c>
      <c r="M7" s="46">
        <v>100</v>
      </c>
    </row>
    <row r="8" spans="2:13" s="3" customFormat="1" ht="30" customHeight="1" x14ac:dyDescent="0.25">
      <c r="B8" s="33">
        <v>2009</v>
      </c>
      <c r="C8" s="43">
        <v>3.2</v>
      </c>
      <c r="D8" s="43">
        <v>5.2</v>
      </c>
      <c r="E8" s="43">
        <v>6.2</v>
      </c>
      <c r="F8" s="43">
        <v>7.4</v>
      </c>
      <c r="G8" s="43">
        <v>8.3000000000000007</v>
      </c>
      <c r="H8" s="43">
        <v>9.8000000000000007</v>
      </c>
      <c r="I8" s="43">
        <v>11.2</v>
      </c>
      <c r="J8" s="43">
        <v>13.1</v>
      </c>
      <c r="K8" s="43">
        <v>15</v>
      </c>
      <c r="L8" s="43">
        <v>20.6</v>
      </c>
      <c r="M8" s="46">
        <v>100</v>
      </c>
    </row>
    <row r="9" spans="2:13" s="3" customFormat="1" ht="30" customHeight="1" x14ac:dyDescent="0.25">
      <c r="B9" s="33">
        <v>2010</v>
      </c>
      <c r="C9" s="43">
        <v>3.3</v>
      </c>
      <c r="D9" s="43">
        <v>5</v>
      </c>
      <c r="E9" s="43">
        <v>6.5</v>
      </c>
      <c r="F9" s="43">
        <v>7.4</v>
      </c>
      <c r="G9" s="43">
        <v>8.3000000000000007</v>
      </c>
      <c r="H9" s="43">
        <v>9.5</v>
      </c>
      <c r="I9" s="43">
        <v>10.8</v>
      </c>
      <c r="J9" s="43">
        <v>12.5</v>
      </c>
      <c r="K9" s="43">
        <v>14.9</v>
      </c>
      <c r="L9" s="43">
        <v>21.8</v>
      </c>
      <c r="M9" s="46">
        <v>100</v>
      </c>
    </row>
    <row r="10" spans="2:13" s="3" customFormat="1" ht="30" customHeight="1" x14ac:dyDescent="0.25">
      <c r="B10" s="33">
        <v>2011</v>
      </c>
      <c r="C10" s="43">
        <v>3.5</v>
      </c>
      <c r="D10" s="43">
        <v>5.4</v>
      </c>
      <c r="E10" s="43">
        <v>6.6</v>
      </c>
      <c r="F10" s="43">
        <v>7.6</v>
      </c>
      <c r="G10" s="43">
        <v>8.4</v>
      </c>
      <c r="H10" s="43">
        <v>9.6999999999999993</v>
      </c>
      <c r="I10" s="43">
        <v>10.9</v>
      </c>
      <c r="J10" s="43">
        <v>12.6</v>
      </c>
      <c r="K10" s="43">
        <v>14.4</v>
      </c>
      <c r="L10" s="43">
        <v>20.9</v>
      </c>
      <c r="M10" s="46">
        <v>100</v>
      </c>
    </row>
    <row r="11" spans="2:13" s="3" customFormat="1" ht="30" customHeight="1" x14ac:dyDescent="0.25">
      <c r="B11" s="33">
        <v>2012</v>
      </c>
      <c r="C11" s="43">
        <v>3.2</v>
      </c>
      <c r="D11" s="43">
        <v>5</v>
      </c>
      <c r="E11" s="43">
        <v>6.9</v>
      </c>
      <c r="F11" s="43">
        <v>7.5</v>
      </c>
      <c r="G11" s="43">
        <v>8.6</v>
      </c>
      <c r="H11" s="43">
        <v>9.6</v>
      </c>
      <c r="I11" s="43">
        <v>10.6</v>
      </c>
      <c r="J11" s="43">
        <v>12.3</v>
      </c>
      <c r="K11" s="43">
        <v>14.6</v>
      </c>
      <c r="L11" s="43">
        <v>21.7</v>
      </c>
      <c r="M11" s="46">
        <v>100</v>
      </c>
    </row>
    <row r="12" spans="2:13" s="3" customFormat="1" ht="30" customHeight="1" x14ac:dyDescent="0.25">
      <c r="B12" s="33">
        <v>2013</v>
      </c>
      <c r="C12" s="43">
        <v>3.3</v>
      </c>
      <c r="D12" s="43">
        <v>4.8</v>
      </c>
      <c r="E12" s="43">
        <v>6.6</v>
      </c>
      <c r="F12" s="43">
        <v>7.4</v>
      </c>
      <c r="G12" s="43">
        <v>8.1999999999999993</v>
      </c>
      <c r="H12" s="43">
        <v>9.6</v>
      </c>
      <c r="I12" s="43">
        <v>10.5</v>
      </c>
      <c r="J12" s="43">
        <v>12.5</v>
      </c>
      <c r="K12" s="43">
        <v>13.9</v>
      </c>
      <c r="L12" s="43">
        <v>23.2</v>
      </c>
      <c r="M12" s="46">
        <v>100</v>
      </c>
    </row>
    <row r="13" spans="2:13" s="3" customFormat="1" ht="30" customHeight="1" x14ac:dyDescent="0.25">
      <c r="B13" s="33">
        <v>2014</v>
      </c>
      <c r="C13" s="43">
        <v>3.8</v>
      </c>
      <c r="D13" s="43">
        <v>5.2</v>
      </c>
      <c r="E13" s="43">
        <v>6.2</v>
      </c>
      <c r="F13" s="43">
        <v>7.3</v>
      </c>
      <c r="G13" s="43">
        <v>8.4</v>
      </c>
      <c r="H13" s="43">
        <v>10.4</v>
      </c>
      <c r="I13" s="43">
        <v>12.4</v>
      </c>
      <c r="J13" s="43">
        <v>12.5</v>
      </c>
      <c r="K13" s="43">
        <v>14.3</v>
      </c>
      <c r="L13" s="43">
        <v>19.5</v>
      </c>
      <c r="M13" s="46">
        <v>100</v>
      </c>
    </row>
    <row r="14" spans="2:13" s="3" customFormat="1" ht="30" customHeight="1" x14ac:dyDescent="0.25">
      <c r="B14" s="33">
        <v>2015</v>
      </c>
      <c r="C14" s="43">
        <v>3.2</v>
      </c>
      <c r="D14" s="43">
        <v>4.9000000000000004</v>
      </c>
      <c r="E14" s="43">
        <v>6.1</v>
      </c>
      <c r="F14" s="43">
        <v>7.7</v>
      </c>
      <c r="G14" s="43">
        <v>8.8000000000000007</v>
      </c>
      <c r="H14" s="43">
        <v>9.4</v>
      </c>
      <c r="I14" s="43">
        <v>11.3</v>
      </c>
      <c r="J14" s="43">
        <v>12.5</v>
      </c>
      <c r="K14" s="43">
        <v>14.7</v>
      </c>
      <c r="L14" s="43">
        <v>21.4</v>
      </c>
      <c r="M14" s="46">
        <v>100</v>
      </c>
    </row>
    <row r="15" spans="2:13" s="3" customFormat="1" ht="30" customHeight="1" x14ac:dyDescent="0.25">
      <c r="B15" s="33">
        <v>2016</v>
      </c>
      <c r="C15" s="43">
        <v>3</v>
      </c>
      <c r="D15" s="43">
        <v>5</v>
      </c>
      <c r="E15" s="43">
        <v>6.2</v>
      </c>
      <c r="F15" s="43">
        <v>7.4</v>
      </c>
      <c r="G15" s="43">
        <v>8.5</v>
      </c>
      <c r="H15" s="43">
        <v>10</v>
      </c>
      <c r="I15" s="43">
        <v>11.5</v>
      </c>
      <c r="J15" s="43">
        <v>12.9</v>
      </c>
      <c r="K15" s="43">
        <v>14.4</v>
      </c>
      <c r="L15" s="43">
        <v>21.1</v>
      </c>
      <c r="M15" s="46">
        <v>100</v>
      </c>
    </row>
    <row r="16" spans="2:13" s="3" customFormat="1" ht="30" customHeight="1" x14ac:dyDescent="0.25">
      <c r="B16" s="33">
        <v>2017</v>
      </c>
      <c r="C16" s="43">
        <v>3.1</v>
      </c>
      <c r="D16" s="43">
        <v>5.3</v>
      </c>
      <c r="E16" s="43">
        <v>6.6</v>
      </c>
      <c r="F16" s="43">
        <v>7.9</v>
      </c>
      <c r="G16" s="43">
        <v>8.8000000000000007</v>
      </c>
      <c r="H16" s="43">
        <v>9.6999999999999993</v>
      </c>
      <c r="I16" s="43">
        <v>11.1</v>
      </c>
      <c r="J16" s="43">
        <v>13</v>
      </c>
      <c r="K16" s="43">
        <v>14.5</v>
      </c>
      <c r="L16" s="43">
        <v>20</v>
      </c>
      <c r="M16" s="46">
        <v>100</v>
      </c>
    </row>
  </sheetData>
  <mergeCells count="1">
    <mergeCell ref="B2:M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42"/>
  <sheetViews>
    <sheetView topLeftCell="A14" zoomScaleNormal="100" workbookViewId="0">
      <selection activeCell="K47" sqref="K47"/>
    </sheetView>
  </sheetViews>
  <sheetFormatPr defaultColWidth="8.85546875" defaultRowHeight="15" x14ac:dyDescent="0.25"/>
  <cols>
    <col min="1" max="1" width="7.85546875" customWidth="1"/>
    <col min="2" max="2" width="9.7109375" customWidth="1"/>
    <col min="13" max="13" width="9.85546875" customWidth="1"/>
    <col min="15" max="15" width="16.140625" customWidth="1"/>
    <col min="16" max="16" width="12.7109375" customWidth="1"/>
  </cols>
  <sheetData>
    <row r="2" spans="2:29" ht="17.25" x14ac:dyDescent="0.25">
      <c r="B2" s="77" t="s">
        <v>87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R2" s="77" t="s">
        <v>96</v>
      </c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</row>
    <row r="3" spans="2:29" x14ac:dyDescent="0.2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2:29" ht="75" x14ac:dyDescent="0.25">
      <c r="B4" s="22"/>
      <c r="C4" s="23" t="s">
        <v>1</v>
      </c>
      <c r="D4" s="24" t="s">
        <v>23</v>
      </c>
      <c r="E4" s="24" t="s">
        <v>24</v>
      </c>
      <c r="F4" s="24" t="s">
        <v>25</v>
      </c>
      <c r="G4" s="24" t="s">
        <v>26</v>
      </c>
      <c r="H4" s="24" t="s">
        <v>27</v>
      </c>
      <c r="I4" s="24" t="s">
        <v>28</v>
      </c>
      <c r="J4" s="24" t="s">
        <v>29</v>
      </c>
      <c r="K4" s="24" t="s">
        <v>30</v>
      </c>
      <c r="L4" s="24" t="s">
        <v>31</v>
      </c>
      <c r="M4" s="24" t="s">
        <v>22</v>
      </c>
      <c r="O4" s="57" t="s">
        <v>98</v>
      </c>
      <c r="P4" s="15" t="s">
        <v>97</v>
      </c>
      <c r="R4" s="22"/>
      <c r="S4" s="23" t="s">
        <v>1</v>
      </c>
      <c r="T4" s="24" t="s">
        <v>23</v>
      </c>
      <c r="U4" s="24" t="s">
        <v>24</v>
      </c>
      <c r="V4" s="24" t="s">
        <v>25</v>
      </c>
      <c r="W4" s="24" t="s">
        <v>26</v>
      </c>
      <c r="X4" s="24" t="s">
        <v>27</v>
      </c>
      <c r="Y4" s="24" t="s">
        <v>28</v>
      </c>
      <c r="Z4" s="24" t="s">
        <v>29</v>
      </c>
      <c r="AA4" s="24" t="s">
        <v>30</v>
      </c>
      <c r="AB4" s="24" t="s">
        <v>31</v>
      </c>
      <c r="AC4" s="24" t="s">
        <v>22</v>
      </c>
    </row>
    <row r="5" spans="2:29" x14ac:dyDescent="0.25">
      <c r="B5" s="32">
        <v>2006</v>
      </c>
      <c r="C5" s="25">
        <v>13836</v>
      </c>
      <c r="D5" s="26">
        <v>4903</v>
      </c>
      <c r="E5" s="26">
        <v>7314</v>
      </c>
      <c r="F5" s="26">
        <v>8744</v>
      </c>
      <c r="G5" s="26">
        <v>10051</v>
      </c>
      <c r="H5" s="26">
        <v>11356</v>
      </c>
      <c r="I5" s="26">
        <v>12763</v>
      </c>
      <c r="J5" s="26">
        <v>14402</v>
      </c>
      <c r="K5" s="26">
        <v>16666</v>
      </c>
      <c r="L5" s="28">
        <v>20134</v>
      </c>
      <c r="M5" s="28">
        <v>32018</v>
      </c>
      <c r="O5" s="58">
        <v>106.6</v>
      </c>
      <c r="P5" s="34"/>
      <c r="R5" s="32">
        <v>2006</v>
      </c>
      <c r="S5" s="55">
        <f>C5</f>
        <v>13836</v>
      </c>
      <c r="T5" s="50">
        <f t="shared" ref="T5:AC5" si="0">D5</f>
        <v>4903</v>
      </c>
      <c r="U5" s="50">
        <f t="shared" si="0"/>
        <v>7314</v>
      </c>
      <c r="V5" s="50">
        <f t="shared" si="0"/>
        <v>8744</v>
      </c>
      <c r="W5" s="50">
        <f t="shared" si="0"/>
        <v>10051</v>
      </c>
      <c r="X5" s="50">
        <f t="shared" si="0"/>
        <v>11356</v>
      </c>
      <c r="Y5" s="50">
        <f t="shared" si="0"/>
        <v>12763</v>
      </c>
      <c r="Z5" s="50">
        <f t="shared" si="0"/>
        <v>14402</v>
      </c>
      <c r="AA5" s="50">
        <f t="shared" si="0"/>
        <v>16666</v>
      </c>
      <c r="AB5" s="50">
        <f t="shared" si="0"/>
        <v>20134</v>
      </c>
      <c r="AC5" s="50">
        <f t="shared" si="0"/>
        <v>32018</v>
      </c>
    </row>
    <row r="6" spans="2:29" x14ac:dyDescent="0.25">
      <c r="B6" s="32">
        <v>2007</v>
      </c>
      <c r="C6" s="25">
        <v>14790</v>
      </c>
      <c r="D6" s="26">
        <v>5427</v>
      </c>
      <c r="E6" s="26">
        <v>7940</v>
      </c>
      <c r="F6" s="26">
        <v>9478</v>
      </c>
      <c r="G6" s="26">
        <v>10892</v>
      </c>
      <c r="H6" s="26">
        <v>12233</v>
      </c>
      <c r="I6" s="26">
        <v>13763</v>
      </c>
      <c r="J6" s="26">
        <v>15539</v>
      </c>
      <c r="K6" s="26">
        <v>17888</v>
      </c>
      <c r="L6" s="28">
        <v>21422</v>
      </c>
      <c r="M6" s="28">
        <v>33314</v>
      </c>
      <c r="O6" s="59">
        <v>111</v>
      </c>
      <c r="P6" s="54">
        <f>O6</f>
        <v>111</v>
      </c>
      <c r="R6" s="32">
        <v>2007</v>
      </c>
      <c r="S6" s="55">
        <f>C6/$P6*100</f>
        <v>13324</v>
      </c>
      <c r="T6" s="50">
        <f t="shared" ref="T6:AC6" si="1">D6/$P6*100</f>
        <v>4889</v>
      </c>
      <c r="U6" s="50">
        <f t="shared" si="1"/>
        <v>7153</v>
      </c>
      <c r="V6" s="50">
        <f t="shared" si="1"/>
        <v>8539</v>
      </c>
      <c r="W6" s="50">
        <f t="shared" si="1"/>
        <v>9813</v>
      </c>
      <c r="X6" s="50">
        <f t="shared" si="1"/>
        <v>11021</v>
      </c>
      <c r="Y6" s="50">
        <f t="shared" si="1"/>
        <v>12399</v>
      </c>
      <c r="Z6" s="50">
        <f t="shared" si="1"/>
        <v>13999</v>
      </c>
      <c r="AA6" s="50">
        <f t="shared" si="1"/>
        <v>16115</v>
      </c>
      <c r="AB6" s="50">
        <f t="shared" si="1"/>
        <v>19299</v>
      </c>
      <c r="AC6" s="50">
        <f t="shared" si="1"/>
        <v>30013</v>
      </c>
    </row>
    <row r="7" spans="2:29" x14ac:dyDescent="0.25">
      <c r="B7" s="32">
        <v>2008</v>
      </c>
      <c r="C7" s="25">
        <v>16904</v>
      </c>
      <c r="D7" s="26">
        <v>6687</v>
      </c>
      <c r="E7" s="26">
        <v>9292</v>
      </c>
      <c r="F7" s="26">
        <v>10898</v>
      </c>
      <c r="G7" s="26">
        <v>12501</v>
      </c>
      <c r="H7" s="26">
        <v>14018</v>
      </c>
      <c r="I7" s="26">
        <v>15808</v>
      </c>
      <c r="J7" s="26">
        <v>17805</v>
      </c>
      <c r="K7" s="26">
        <v>20295</v>
      </c>
      <c r="L7" s="28">
        <v>24575</v>
      </c>
      <c r="M7" s="28">
        <v>37170</v>
      </c>
      <c r="O7" s="59">
        <v>108.6</v>
      </c>
      <c r="P7" s="54">
        <f>P6*O7/100</f>
        <v>120.5</v>
      </c>
      <c r="R7" s="32">
        <v>2008</v>
      </c>
      <c r="S7" s="55">
        <f t="shared" ref="S7:S16" si="2">C7/$P7*100</f>
        <v>14028</v>
      </c>
      <c r="T7" s="50">
        <f t="shared" ref="T7:T16" si="3">D7/$P7*100</f>
        <v>5549</v>
      </c>
      <c r="U7" s="50">
        <f t="shared" ref="U7:U16" si="4">E7/$P7*100</f>
        <v>7711</v>
      </c>
      <c r="V7" s="50">
        <f t="shared" ref="V7:V16" si="5">F7/$P7*100</f>
        <v>9044</v>
      </c>
      <c r="W7" s="50">
        <f t="shared" ref="W7:W16" si="6">G7/$P7*100</f>
        <v>10374</v>
      </c>
      <c r="X7" s="50">
        <f t="shared" ref="X7:X16" si="7">H7/$P7*100</f>
        <v>11633</v>
      </c>
      <c r="Y7" s="50">
        <f t="shared" ref="Y7:Y16" si="8">I7/$P7*100</f>
        <v>13119</v>
      </c>
      <c r="Z7" s="50">
        <f t="shared" ref="Z7:Z16" si="9">J7/$P7*100</f>
        <v>14776</v>
      </c>
      <c r="AA7" s="50">
        <f t="shared" ref="AA7:AA16" si="10">K7/$P7*100</f>
        <v>16842</v>
      </c>
      <c r="AB7" s="50">
        <f t="shared" ref="AB7:AB16" si="11">L7/$P7*100</f>
        <v>20394</v>
      </c>
      <c r="AC7" s="50">
        <f t="shared" ref="AC7:AC16" si="12">M7/$P7*100</f>
        <v>30846</v>
      </c>
    </row>
    <row r="8" spans="2:29" x14ac:dyDescent="0.25">
      <c r="B8" s="32">
        <v>2009</v>
      </c>
      <c r="C8" s="25">
        <v>18410</v>
      </c>
      <c r="D8" s="26">
        <v>6855</v>
      </c>
      <c r="E8" s="26">
        <v>9888</v>
      </c>
      <c r="F8" s="26">
        <v>11756</v>
      </c>
      <c r="G8" s="26">
        <v>13551</v>
      </c>
      <c r="H8" s="26">
        <v>15343</v>
      </c>
      <c r="I8" s="26">
        <v>17286</v>
      </c>
      <c r="J8" s="26">
        <v>19396</v>
      </c>
      <c r="K8" s="26">
        <v>22422</v>
      </c>
      <c r="L8" s="28">
        <v>26731</v>
      </c>
      <c r="M8" s="28">
        <v>40876</v>
      </c>
      <c r="O8" s="59">
        <v>106.6</v>
      </c>
      <c r="P8" s="54">
        <f>P7*O8/100</f>
        <v>128.5</v>
      </c>
      <c r="R8" s="32">
        <v>2009</v>
      </c>
      <c r="S8" s="55">
        <f t="shared" si="2"/>
        <v>14327</v>
      </c>
      <c r="T8" s="50">
        <f t="shared" si="3"/>
        <v>5335</v>
      </c>
      <c r="U8" s="50">
        <f t="shared" si="4"/>
        <v>7695</v>
      </c>
      <c r="V8" s="50">
        <f t="shared" si="5"/>
        <v>9149</v>
      </c>
      <c r="W8" s="50">
        <f t="shared" si="6"/>
        <v>10546</v>
      </c>
      <c r="X8" s="50">
        <f t="shared" si="7"/>
        <v>11940</v>
      </c>
      <c r="Y8" s="50">
        <f t="shared" si="8"/>
        <v>13452</v>
      </c>
      <c r="Z8" s="50">
        <f t="shared" si="9"/>
        <v>15094</v>
      </c>
      <c r="AA8" s="50">
        <f t="shared" si="10"/>
        <v>17449</v>
      </c>
      <c r="AB8" s="50">
        <f t="shared" si="11"/>
        <v>20802</v>
      </c>
      <c r="AC8" s="50">
        <f t="shared" si="12"/>
        <v>31810</v>
      </c>
    </row>
    <row r="9" spans="2:29" x14ac:dyDescent="0.25">
      <c r="B9" s="32">
        <v>2010</v>
      </c>
      <c r="C9" s="25">
        <v>19763</v>
      </c>
      <c r="D9" s="26">
        <v>7067</v>
      </c>
      <c r="E9" s="26">
        <v>10198</v>
      </c>
      <c r="F9" s="26">
        <v>12287</v>
      </c>
      <c r="G9" s="26">
        <v>14258</v>
      </c>
      <c r="H9" s="26">
        <v>16207</v>
      </c>
      <c r="I9" s="26">
        <v>18300</v>
      </c>
      <c r="J9" s="26">
        <v>20777</v>
      </c>
      <c r="K9" s="26">
        <v>23958</v>
      </c>
      <c r="L9" s="28">
        <v>29268</v>
      </c>
      <c r="M9" s="28">
        <v>45335</v>
      </c>
      <c r="O9" s="59">
        <v>110.3</v>
      </c>
      <c r="P9" s="54">
        <f t="shared" ref="P9:P16" si="13">P8*O9/100</f>
        <v>141.69999999999999</v>
      </c>
      <c r="R9" s="32">
        <v>2010</v>
      </c>
      <c r="S9" s="55">
        <f t="shared" si="2"/>
        <v>13947</v>
      </c>
      <c r="T9" s="50">
        <f t="shared" si="3"/>
        <v>4987</v>
      </c>
      <c r="U9" s="50">
        <f t="shared" si="4"/>
        <v>7197</v>
      </c>
      <c r="V9" s="50">
        <f t="shared" si="5"/>
        <v>8671</v>
      </c>
      <c r="W9" s="50">
        <f t="shared" si="6"/>
        <v>10062</v>
      </c>
      <c r="X9" s="50">
        <f t="shared" si="7"/>
        <v>11438</v>
      </c>
      <c r="Y9" s="50">
        <f t="shared" si="8"/>
        <v>12915</v>
      </c>
      <c r="Z9" s="50">
        <f t="shared" si="9"/>
        <v>14663</v>
      </c>
      <c r="AA9" s="50">
        <f t="shared" si="10"/>
        <v>16908</v>
      </c>
      <c r="AB9" s="50">
        <f t="shared" si="11"/>
        <v>20655</v>
      </c>
      <c r="AC9" s="50">
        <f t="shared" si="12"/>
        <v>31994</v>
      </c>
    </row>
    <row r="10" spans="2:29" x14ac:dyDescent="0.25">
      <c r="B10" s="32">
        <v>2011</v>
      </c>
      <c r="C10" s="25">
        <v>21077</v>
      </c>
      <c r="D10" s="26">
        <v>8463</v>
      </c>
      <c r="E10" s="26">
        <v>11640</v>
      </c>
      <c r="F10" s="26">
        <v>13700</v>
      </c>
      <c r="G10" s="26">
        <v>15520</v>
      </c>
      <c r="H10" s="26">
        <v>17520</v>
      </c>
      <c r="I10" s="26">
        <v>19556</v>
      </c>
      <c r="J10" s="26">
        <v>22079</v>
      </c>
      <c r="K10" s="26">
        <v>25535</v>
      </c>
      <c r="L10" s="28">
        <v>30477</v>
      </c>
      <c r="M10" s="28">
        <v>46290</v>
      </c>
      <c r="O10" s="59">
        <v>107</v>
      </c>
      <c r="P10" s="54">
        <f t="shared" si="13"/>
        <v>151.6</v>
      </c>
      <c r="R10" s="32">
        <v>2011</v>
      </c>
      <c r="S10" s="55">
        <f t="shared" si="2"/>
        <v>13903</v>
      </c>
      <c r="T10" s="50">
        <f t="shared" si="3"/>
        <v>5582</v>
      </c>
      <c r="U10" s="50">
        <f t="shared" si="4"/>
        <v>7678</v>
      </c>
      <c r="V10" s="50">
        <f t="shared" si="5"/>
        <v>9037</v>
      </c>
      <c r="W10" s="50">
        <f t="shared" si="6"/>
        <v>10237</v>
      </c>
      <c r="X10" s="50">
        <f t="shared" si="7"/>
        <v>11557</v>
      </c>
      <c r="Y10" s="50">
        <f t="shared" si="8"/>
        <v>12900</v>
      </c>
      <c r="Z10" s="50">
        <f t="shared" si="9"/>
        <v>14564</v>
      </c>
      <c r="AA10" s="50">
        <f t="shared" si="10"/>
        <v>16844</v>
      </c>
      <c r="AB10" s="50">
        <f t="shared" si="11"/>
        <v>20104</v>
      </c>
      <c r="AC10" s="50">
        <f t="shared" si="12"/>
        <v>30534</v>
      </c>
    </row>
    <row r="11" spans="2:29" x14ac:dyDescent="0.25">
      <c r="B11" s="32">
        <v>2012</v>
      </c>
      <c r="C11" s="25">
        <v>24797</v>
      </c>
      <c r="D11" s="26">
        <v>8766</v>
      </c>
      <c r="E11" s="26">
        <v>13128</v>
      </c>
      <c r="F11" s="26">
        <v>15884</v>
      </c>
      <c r="G11" s="26">
        <v>18287</v>
      </c>
      <c r="H11" s="26">
        <v>20666</v>
      </c>
      <c r="I11" s="26">
        <v>23306</v>
      </c>
      <c r="J11" s="26">
        <v>26528</v>
      </c>
      <c r="K11" s="26">
        <v>30321</v>
      </c>
      <c r="L11" s="28">
        <v>36468</v>
      </c>
      <c r="M11" s="28">
        <v>54618</v>
      </c>
      <c r="O11" s="59">
        <v>112.2</v>
      </c>
      <c r="P11" s="54">
        <f t="shared" si="13"/>
        <v>170.1</v>
      </c>
      <c r="R11" s="32">
        <v>2012</v>
      </c>
      <c r="S11" s="55">
        <f t="shared" si="2"/>
        <v>14578</v>
      </c>
      <c r="T11" s="50">
        <f t="shared" si="3"/>
        <v>5153</v>
      </c>
      <c r="U11" s="50">
        <f t="shared" si="4"/>
        <v>7718</v>
      </c>
      <c r="V11" s="50">
        <f t="shared" si="5"/>
        <v>9338</v>
      </c>
      <c r="W11" s="50">
        <f t="shared" si="6"/>
        <v>10751</v>
      </c>
      <c r="X11" s="50">
        <f t="shared" si="7"/>
        <v>12149</v>
      </c>
      <c r="Y11" s="50">
        <f t="shared" si="8"/>
        <v>13701</v>
      </c>
      <c r="Z11" s="50">
        <f t="shared" si="9"/>
        <v>15596</v>
      </c>
      <c r="AA11" s="50">
        <f t="shared" si="10"/>
        <v>17825</v>
      </c>
      <c r="AB11" s="50">
        <f t="shared" si="11"/>
        <v>21439</v>
      </c>
      <c r="AC11" s="50">
        <f t="shared" si="12"/>
        <v>32109</v>
      </c>
    </row>
    <row r="12" spans="2:29" x14ac:dyDescent="0.25">
      <c r="B12" s="32">
        <v>2013</v>
      </c>
      <c r="C12" s="25">
        <v>24691</v>
      </c>
      <c r="D12" s="26">
        <v>9081</v>
      </c>
      <c r="E12" s="26">
        <v>12963</v>
      </c>
      <c r="F12" s="26">
        <v>15627</v>
      </c>
      <c r="G12" s="26">
        <v>18201</v>
      </c>
      <c r="H12" s="26">
        <v>20516</v>
      </c>
      <c r="I12" s="26">
        <v>23340</v>
      </c>
      <c r="J12" s="26">
        <v>26275</v>
      </c>
      <c r="K12" s="26">
        <v>30143</v>
      </c>
      <c r="L12" s="28">
        <v>36139</v>
      </c>
      <c r="M12" s="28">
        <v>54646</v>
      </c>
      <c r="O12" s="59">
        <v>102.2</v>
      </c>
      <c r="P12" s="54">
        <f t="shared" si="13"/>
        <v>173.8</v>
      </c>
      <c r="R12" s="32">
        <v>2013</v>
      </c>
      <c r="S12" s="55">
        <f t="shared" si="2"/>
        <v>14207</v>
      </c>
      <c r="T12" s="50">
        <f t="shared" si="3"/>
        <v>5225</v>
      </c>
      <c r="U12" s="50">
        <f t="shared" si="4"/>
        <v>7459</v>
      </c>
      <c r="V12" s="50">
        <f t="shared" si="5"/>
        <v>8991</v>
      </c>
      <c r="W12" s="50">
        <f t="shared" si="6"/>
        <v>10472</v>
      </c>
      <c r="X12" s="50">
        <f t="shared" si="7"/>
        <v>11804</v>
      </c>
      <c r="Y12" s="50">
        <f t="shared" si="8"/>
        <v>13429</v>
      </c>
      <c r="Z12" s="50">
        <f t="shared" si="9"/>
        <v>15118</v>
      </c>
      <c r="AA12" s="50">
        <f t="shared" si="10"/>
        <v>17343</v>
      </c>
      <c r="AB12" s="50">
        <f t="shared" si="11"/>
        <v>20793</v>
      </c>
      <c r="AC12" s="50">
        <f t="shared" si="12"/>
        <v>31442</v>
      </c>
    </row>
    <row r="13" spans="2:29" x14ac:dyDescent="0.25">
      <c r="B13" s="32">
        <v>2014</v>
      </c>
      <c r="C13" s="25">
        <v>26030</v>
      </c>
      <c r="D13" s="26">
        <v>9563</v>
      </c>
      <c r="E13" s="26">
        <v>13642</v>
      </c>
      <c r="F13" s="26">
        <v>16563</v>
      </c>
      <c r="G13" s="26">
        <v>19239</v>
      </c>
      <c r="H13" s="26">
        <v>21783</v>
      </c>
      <c r="I13" s="26">
        <v>24559</v>
      </c>
      <c r="J13" s="26">
        <v>27852</v>
      </c>
      <c r="K13" s="26">
        <v>31935</v>
      </c>
      <c r="L13" s="28">
        <v>38044</v>
      </c>
      <c r="M13" s="28">
        <v>57132</v>
      </c>
      <c r="O13" s="59">
        <v>101.7</v>
      </c>
      <c r="P13" s="54">
        <f t="shared" si="13"/>
        <v>176.8</v>
      </c>
      <c r="R13" s="32">
        <v>2014</v>
      </c>
      <c r="S13" s="55">
        <f t="shared" si="2"/>
        <v>14723</v>
      </c>
      <c r="T13" s="50">
        <f t="shared" si="3"/>
        <v>5409</v>
      </c>
      <c r="U13" s="50">
        <f t="shared" si="4"/>
        <v>7716</v>
      </c>
      <c r="V13" s="50">
        <f t="shared" si="5"/>
        <v>9368</v>
      </c>
      <c r="W13" s="50">
        <f t="shared" si="6"/>
        <v>10882</v>
      </c>
      <c r="X13" s="50">
        <f t="shared" si="7"/>
        <v>12321</v>
      </c>
      <c r="Y13" s="50">
        <f t="shared" si="8"/>
        <v>13891</v>
      </c>
      <c r="Z13" s="50">
        <f t="shared" si="9"/>
        <v>15753</v>
      </c>
      <c r="AA13" s="50">
        <f t="shared" si="10"/>
        <v>18063</v>
      </c>
      <c r="AB13" s="50">
        <f t="shared" si="11"/>
        <v>21518</v>
      </c>
      <c r="AC13" s="50">
        <f t="shared" si="12"/>
        <v>32314</v>
      </c>
    </row>
    <row r="14" spans="2:29" x14ac:dyDescent="0.25">
      <c r="B14" s="32">
        <v>2015</v>
      </c>
      <c r="C14" s="25">
        <v>26634</v>
      </c>
      <c r="D14" s="26">
        <v>10511</v>
      </c>
      <c r="E14" s="26">
        <v>14779</v>
      </c>
      <c r="F14" s="26">
        <v>17385</v>
      </c>
      <c r="G14" s="26">
        <v>19826</v>
      </c>
      <c r="H14" s="26">
        <v>22252</v>
      </c>
      <c r="I14" s="26">
        <v>25103</v>
      </c>
      <c r="J14" s="26">
        <v>28186</v>
      </c>
      <c r="K14" s="26">
        <v>32078</v>
      </c>
      <c r="L14" s="28">
        <v>38285</v>
      </c>
      <c r="M14" s="28">
        <v>57930</v>
      </c>
      <c r="O14" s="59">
        <v>101.5</v>
      </c>
      <c r="P14" s="54">
        <f t="shared" si="13"/>
        <v>179.5</v>
      </c>
      <c r="R14" s="32">
        <v>2015</v>
      </c>
      <c r="S14" s="55">
        <f t="shared" si="2"/>
        <v>14838</v>
      </c>
      <c r="T14" s="50">
        <f t="shared" si="3"/>
        <v>5856</v>
      </c>
      <c r="U14" s="50">
        <f t="shared" si="4"/>
        <v>8233</v>
      </c>
      <c r="V14" s="50">
        <f t="shared" si="5"/>
        <v>9685</v>
      </c>
      <c r="W14" s="50">
        <f t="shared" si="6"/>
        <v>11045</v>
      </c>
      <c r="X14" s="50">
        <f t="shared" si="7"/>
        <v>12397</v>
      </c>
      <c r="Y14" s="50">
        <f t="shared" si="8"/>
        <v>13985</v>
      </c>
      <c r="Z14" s="50">
        <f t="shared" si="9"/>
        <v>15703</v>
      </c>
      <c r="AA14" s="50">
        <f t="shared" si="10"/>
        <v>17871</v>
      </c>
      <c r="AB14" s="50">
        <f t="shared" si="11"/>
        <v>21329</v>
      </c>
      <c r="AC14" s="50">
        <f t="shared" si="12"/>
        <v>32273</v>
      </c>
    </row>
    <row r="15" spans="2:29" x14ac:dyDescent="0.25">
      <c r="B15" s="33">
        <v>2016</v>
      </c>
      <c r="C15" s="27">
        <v>27984</v>
      </c>
      <c r="D15" s="28">
        <v>10722</v>
      </c>
      <c r="E15" s="28">
        <v>15388</v>
      </c>
      <c r="F15" s="28">
        <v>18322</v>
      </c>
      <c r="G15" s="28">
        <v>20870</v>
      </c>
      <c r="H15" s="28">
        <v>23380</v>
      </c>
      <c r="I15" s="28">
        <v>26292</v>
      </c>
      <c r="J15" s="28">
        <v>29664</v>
      </c>
      <c r="K15" s="28">
        <v>33674</v>
      </c>
      <c r="L15" s="28">
        <v>40181</v>
      </c>
      <c r="M15" s="28">
        <v>61356</v>
      </c>
      <c r="O15" s="59">
        <v>101.6</v>
      </c>
      <c r="P15" s="54">
        <f t="shared" si="13"/>
        <v>182.4</v>
      </c>
      <c r="R15" s="33">
        <v>2016</v>
      </c>
      <c r="S15" s="55">
        <f t="shared" si="2"/>
        <v>15342</v>
      </c>
      <c r="T15" s="50">
        <f t="shared" si="3"/>
        <v>5878</v>
      </c>
      <c r="U15" s="50">
        <f t="shared" si="4"/>
        <v>8436</v>
      </c>
      <c r="V15" s="50">
        <f t="shared" si="5"/>
        <v>10045</v>
      </c>
      <c r="W15" s="50">
        <f t="shared" si="6"/>
        <v>11442</v>
      </c>
      <c r="X15" s="50">
        <f t="shared" si="7"/>
        <v>12818</v>
      </c>
      <c r="Y15" s="50">
        <f t="shared" si="8"/>
        <v>14414</v>
      </c>
      <c r="Z15" s="50">
        <f t="shared" si="9"/>
        <v>16263</v>
      </c>
      <c r="AA15" s="50">
        <f t="shared" si="10"/>
        <v>18462</v>
      </c>
      <c r="AB15" s="50">
        <f t="shared" si="11"/>
        <v>22029</v>
      </c>
      <c r="AC15" s="50">
        <f t="shared" si="12"/>
        <v>33638</v>
      </c>
    </row>
    <row r="16" spans="2:29" x14ac:dyDescent="0.25">
      <c r="B16" s="33">
        <v>2017</v>
      </c>
      <c r="C16" s="27">
        <v>29056</v>
      </c>
      <c r="D16" s="28">
        <v>11161</v>
      </c>
      <c r="E16" s="28">
        <v>15894</v>
      </c>
      <c r="F16" s="28">
        <v>19162</v>
      </c>
      <c r="G16" s="28">
        <v>21857</v>
      </c>
      <c r="H16" s="28">
        <v>24687</v>
      </c>
      <c r="I16" s="28">
        <v>27722</v>
      </c>
      <c r="J16" s="28">
        <v>30839</v>
      </c>
      <c r="K16" s="28">
        <v>34928</v>
      </c>
      <c r="L16" s="28">
        <v>41517</v>
      </c>
      <c r="M16" s="28">
        <v>62800</v>
      </c>
      <c r="O16" s="59">
        <v>103</v>
      </c>
      <c r="P16" s="54">
        <f t="shared" si="13"/>
        <v>187.9</v>
      </c>
      <c r="R16" s="33">
        <v>2017</v>
      </c>
      <c r="S16" s="55">
        <f t="shared" si="2"/>
        <v>15464</v>
      </c>
      <c r="T16" s="50">
        <f t="shared" si="3"/>
        <v>5940</v>
      </c>
      <c r="U16" s="50">
        <f t="shared" si="4"/>
        <v>8459</v>
      </c>
      <c r="V16" s="50">
        <f t="shared" si="5"/>
        <v>10198</v>
      </c>
      <c r="W16" s="50">
        <f t="shared" si="6"/>
        <v>11632</v>
      </c>
      <c r="X16" s="50">
        <f t="shared" si="7"/>
        <v>13138</v>
      </c>
      <c r="Y16" s="50">
        <f t="shared" si="8"/>
        <v>14754</v>
      </c>
      <c r="Z16" s="50">
        <f t="shared" si="9"/>
        <v>16412</v>
      </c>
      <c r="AA16" s="50">
        <f t="shared" si="10"/>
        <v>18589</v>
      </c>
      <c r="AB16" s="50">
        <f t="shared" si="11"/>
        <v>22095</v>
      </c>
      <c r="AC16" s="50">
        <f t="shared" si="12"/>
        <v>33422</v>
      </c>
    </row>
    <row r="18" spans="2:15" x14ac:dyDescent="0.25">
      <c r="O18" t="s">
        <v>92</v>
      </c>
    </row>
    <row r="19" spans="2:15" x14ac:dyDescent="0.25">
      <c r="O19" t="s">
        <v>93</v>
      </c>
    </row>
    <row r="21" spans="2:15" ht="17.25" x14ac:dyDescent="0.25">
      <c r="B21" s="80" t="s">
        <v>115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2:15" x14ac:dyDescent="0.25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2:15" ht="30" x14ac:dyDescent="0.25">
      <c r="B23" s="22"/>
      <c r="C23" s="23" t="s">
        <v>1</v>
      </c>
      <c r="D23" s="24" t="s">
        <v>23</v>
      </c>
      <c r="E23" s="24" t="s">
        <v>24</v>
      </c>
      <c r="F23" s="24" t="s">
        <v>25</v>
      </c>
      <c r="G23" s="24" t="s">
        <v>26</v>
      </c>
      <c r="H23" s="24" t="s">
        <v>27</v>
      </c>
      <c r="I23" s="24" t="s">
        <v>28</v>
      </c>
      <c r="J23" s="24" t="s">
        <v>29</v>
      </c>
      <c r="K23" s="24" t="s">
        <v>30</v>
      </c>
      <c r="L23" s="24" t="s">
        <v>31</v>
      </c>
      <c r="M23" s="24" t="s">
        <v>22</v>
      </c>
    </row>
    <row r="24" spans="2:15" x14ac:dyDescent="0.25">
      <c r="B24" s="32">
        <v>2006</v>
      </c>
      <c r="C24" s="60">
        <f>S5/S$5*100-100</f>
        <v>0</v>
      </c>
      <c r="D24" s="54">
        <f t="shared" ref="D24:M24" si="14">T5/T$5*100-100</f>
        <v>0</v>
      </c>
      <c r="E24" s="54">
        <f t="shared" si="14"/>
        <v>0</v>
      </c>
      <c r="F24" s="54">
        <f t="shared" si="14"/>
        <v>0</v>
      </c>
      <c r="G24" s="54">
        <f t="shared" si="14"/>
        <v>0</v>
      </c>
      <c r="H24" s="54">
        <f t="shared" si="14"/>
        <v>0</v>
      </c>
      <c r="I24" s="54">
        <f t="shared" si="14"/>
        <v>0</v>
      </c>
      <c r="J24" s="54">
        <f t="shared" si="14"/>
        <v>0</v>
      </c>
      <c r="K24" s="54">
        <f t="shared" si="14"/>
        <v>0</v>
      </c>
      <c r="L24" s="54">
        <f t="shared" si="14"/>
        <v>0</v>
      </c>
      <c r="M24" s="54">
        <f t="shared" si="14"/>
        <v>0</v>
      </c>
    </row>
    <row r="25" spans="2:15" x14ac:dyDescent="0.25">
      <c r="B25" s="32">
        <v>2007</v>
      </c>
      <c r="C25" s="60">
        <f t="shared" ref="C25:C35" si="15">S6/S$5*100-100</f>
        <v>-3.7</v>
      </c>
      <c r="D25" s="54">
        <f t="shared" ref="D25:D35" si="16">T6/T$5*100-100</f>
        <v>-0.3</v>
      </c>
      <c r="E25" s="54">
        <f t="shared" ref="E25:E35" si="17">U6/U$5*100-100</f>
        <v>-2.2000000000000002</v>
      </c>
      <c r="F25" s="54">
        <f t="shared" ref="F25:F35" si="18">V6/V$5*100-100</f>
        <v>-2.2999999999999998</v>
      </c>
      <c r="G25" s="54">
        <f t="shared" ref="G25:G35" si="19">W6/W$5*100-100</f>
        <v>-2.4</v>
      </c>
      <c r="H25" s="54">
        <f t="shared" ref="H25:H35" si="20">X6/X$5*100-100</f>
        <v>-2.9</v>
      </c>
      <c r="I25" s="54">
        <f t="shared" ref="I25:I35" si="21">Y6/Y$5*100-100</f>
        <v>-2.9</v>
      </c>
      <c r="J25" s="54">
        <f t="shared" ref="J25:J35" si="22">Z6/Z$5*100-100</f>
        <v>-2.8</v>
      </c>
      <c r="K25" s="54">
        <f t="shared" ref="K25:K35" si="23">AA6/AA$5*100-100</f>
        <v>-3.3</v>
      </c>
      <c r="L25" s="54">
        <f t="shared" ref="L25:L35" si="24">AB6/AB$5*100-100</f>
        <v>-4.0999999999999996</v>
      </c>
      <c r="M25" s="54">
        <f t="shared" ref="M25:M35" si="25">AC6/AC$5*100-100</f>
        <v>-6.3</v>
      </c>
    </row>
    <row r="26" spans="2:15" x14ac:dyDescent="0.25">
      <c r="B26" s="32">
        <v>2008</v>
      </c>
      <c r="C26" s="60">
        <f t="shared" si="15"/>
        <v>1.4</v>
      </c>
      <c r="D26" s="54">
        <f t="shared" si="16"/>
        <v>13.2</v>
      </c>
      <c r="E26" s="54">
        <f t="shared" si="17"/>
        <v>5.4</v>
      </c>
      <c r="F26" s="54">
        <f t="shared" si="18"/>
        <v>3.4</v>
      </c>
      <c r="G26" s="54">
        <f t="shared" si="19"/>
        <v>3.2</v>
      </c>
      <c r="H26" s="54">
        <f t="shared" si="20"/>
        <v>2.4</v>
      </c>
      <c r="I26" s="54">
        <f t="shared" si="21"/>
        <v>2.8</v>
      </c>
      <c r="J26" s="54">
        <f t="shared" si="22"/>
        <v>2.6</v>
      </c>
      <c r="K26" s="54">
        <f t="shared" si="23"/>
        <v>1.1000000000000001</v>
      </c>
      <c r="L26" s="54">
        <f t="shared" si="24"/>
        <v>1.3</v>
      </c>
      <c r="M26" s="54">
        <f t="shared" si="25"/>
        <v>-3.7</v>
      </c>
    </row>
    <row r="27" spans="2:15" x14ac:dyDescent="0.25">
      <c r="B27" s="32">
        <v>2009</v>
      </c>
      <c r="C27" s="60">
        <f t="shared" si="15"/>
        <v>3.5</v>
      </c>
      <c r="D27" s="54">
        <f t="shared" si="16"/>
        <v>8.8000000000000007</v>
      </c>
      <c r="E27" s="54">
        <f t="shared" si="17"/>
        <v>5.2</v>
      </c>
      <c r="F27" s="54">
        <f t="shared" si="18"/>
        <v>4.5999999999999996</v>
      </c>
      <c r="G27" s="54">
        <f t="shared" si="19"/>
        <v>4.9000000000000004</v>
      </c>
      <c r="H27" s="54">
        <f t="shared" si="20"/>
        <v>5.0999999999999996</v>
      </c>
      <c r="I27" s="54">
        <f t="shared" si="21"/>
        <v>5.4</v>
      </c>
      <c r="J27" s="54">
        <f t="shared" si="22"/>
        <v>4.8</v>
      </c>
      <c r="K27" s="54">
        <f t="shared" si="23"/>
        <v>4.7</v>
      </c>
      <c r="L27" s="54">
        <f t="shared" si="24"/>
        <v>3.3</v>
      </c>
      <c r="M27" s="54">
        <f t="shared" si="25"/>
        <v>-0.6</v>
      </c>
    </row>
    <row r="28" spans="2:15" x14ac:dyDescent="0.25">
      <c r="B28" s="32">
        <v>2010</v>
      </c>
      <c r="C28" s="60">
        <f t="shared" si="15"/>
        <v>0.8</v>
      </c>
      <c r="D28" s="54">
        <f t="shared" si="16"/>
        <v>1.7</v>
      </c>
      <c r="E28" s="54">
        <f t="shared" si="17"/>
        <v>-1.6</v>
      </c>
      <c r="F28" s="54">
        <f t="shared" si="18"/>
        <v>-0.8</v>
      </c>
      <c r="G28" s="54">
        <f t="shared" si="19"/>
        <v>0.1</v>
      </c>
      <c r="H28" s="54">
        <f t="shared" si="20"/>
        <v>0.7</v>
      </c>
      <c r="I28" s="54">
        <f t="shared" si="21"/>
        <v>1.2</v>
      </c>
      <c r="J28" s="54">
        <f t="shared" si="22"/>
        <v>1.8</v>
      </c>
      <c r="K28" s="54">
        <f t="shared" si="23"/>
        <v>1.5</v>
      </c>
      <c r="L28" s="54">
        <f t="shared" si="24"/>
        <v>2.6</v>
      </c>
      <c r="M28" s="54">
        <f t="shared" si="25"/>
        <v>-0.1</v>
      </c>
    </row>
    <row r="29" spans="2:15" x14ac:dyDescent="0.25">
      <c r="B29" s="32">
        <v>2011</v>
      </c>
      <c r="C29" s="60">
        <f t="shared" si="15"/>
        <v>0.5</v>
      </c>
      <c r="D29" s="54">
        <f t="shared" si="16"/>
        <v>13.8</v>
      </c>
      <c r="E29" s="54">
        <f t="shared" si="17"/>
        <v>5</v>
      </c>
      <c r="F29" s="54">
        <f t="shared" si="18"/>
        <v>3.4</v>
      </c>
      <c r="G29" s="54">
        <f t="shared" si="19"/>
        <v>1.9</v>
      </c>
      <c r="H29" s="54">
        <f t="shared" si="20"/>
        <v>1.8</v>
      </c>
      <c r="I29" s="54">
        <f t="shared" si="21"/>
        <v>1.1000000000000001</v>
      </c>
      <c r="J29" s="54">
        <f t="shared" si="22"/>
        <v>1.1000000000000001</v>
      </c>
      <c r="K29" s="54">
        <f t="shared" si="23"/>
        <v>1.1000000000000001</v>
      </c>
      <c r="L29" s="54">
        <f t="shared" si="24"/>
        <v>-0.1</v>
      </c>
      <c r="M29" s="54">
        <f t="shared" si="25"/>
        <v>-4.5999999999999996</v>
      </c>
    </row>
    <row r="30" spans="2:15" x14ac:dyDescent="0.25">
      <c r="B30" s="32">
        <v>2012</v>
      </c>
      <c r="C30" s="60">
        <f t="shared" si="15"/>
        <v>5.4</v>
      </c>
      <c r="D30" s="54">
        <f t="shared" si="16"/>
        <v>5.0999999999999996</v>
      </c>
      <c r="E30" s="54">
        <f t="shared" si="17"/>
        <v>5.5</v>
      </c>
      <c r="F30" s="54">
        <f t="shared" si="18"/>
        <v>6.8</v>
      </c>
      <c r="G30" s="54">
        <f t="shared" si="19"/>
        <v>7</v>
      </c>
      <c r="H30" s="54">
        <f t="shared" si="20"/>
        <v>7</v>
      </c>
      <c r="I30" s="54">
        <f t="shared" si="21"/>
        <v>7.3</v>
      </c>
      <c r="J30" s="54">
        <f t="shared" si="22"/>
        <v>8.3000000000000007</v>
      </c>
      <c r="K30" s="54">
        <f t="shared" si="23"/>
        <v>7</v>
      </c>
      <c r="L30" s="54">
        <f t="shared" si="24"/>
        <v>6.5</v>
      </c>
      <c r="M30" s="54">
        <f t="shared" si="25"/>
        <v>0.3</v>
      </c>
    </row>
    <row r="31" spans="2:15" x14ac:dyDescent="0.25">
      <c r="B31" s="32">
        <v>2013</v>
      </c>
      <c r="C31" s="60">
        <f t="shared" si="15"/>
        <v>2.7</v>
      </c>
      <c r="D31" s="54">
        <f t="shared" si="16"/>
        <v>6.6</v>
      </c>
      <c r="E31" s="54">
        <f t="shared" si="17"/>
        <v>2</v>
      </c>
      <c r="F31" s="54">
        <f t="shared" si="18"/>
        <v>2.8</v>
      </c>
      <c r="G31" s="54">
        <f t="shared" si="19"/>
        <v>4.2</v>
      </c>
      <c r="H31" s="54">
        <f t="shared" si="20"/>
        <v>3.9</v>
      </c>
      <c r="I31" s="54">
        <f t="shared" si="21"/>
        <v>5.2</v>
      </c>
      <c r="J31" s="54">
        <f t="shared" si="22"/>
        <v>5</v>
      </c>
      <c r="K31" s="54">
        <f t="shared" si="23"/>
        <v>4.0999999999999996</v>
      </c>
      <c r="L31" s="54">
        <f t="shared" si="24"/>
        <v>3.3</v>
      </c>
      <c r="M31" s="54">
        <f t="shared" si="25"/>
        <v>-1.8</v>
      </c>
    </row>
    <row r="32" spans="2:15" x14ac:dyDescent="0.25">
      <c r="B32" s="32">
        <v>2014</v>
      </c>
      <c r="C32" s="60">
        <f t="shared" si="15"/>
        <v>6.4</v>
      </c>
      <c r="D32" s="54">
        <f t="shared" si="16"/>
        <v>10.3</v>
      </c>
      <c r="E32" s="54">
        <f t="shared" si="17"/>
        <v>5.5</v>
      </c>
      <c r="F32" s="54">
        <f t="shared" si="18"/>
        <v>7.1</v>
      </c>
      <c r="G32" s="54">
        <f t="shared" si="19"/>
        <v>8.3000000000000007</v>
      </c>
      <c r="H32" s="54">
        <f t="shared" si="20"/>
        <v>8.5</v>
      </c>
      <c r="I32" s="54">
        <f t="shared" si="21"/>
        <v>8.8000000000000007</v>
      </c>
      <c r="J32" s="54">
        <f t="shared" si="22"/>
        <v>9.4</v>
      </c>
      <c r="K32" s="54">
        <f t="shared" si="23"/>
        <v>8.4</v>
      </c>
      <c r="L32" s="54">
        <f t="shared" si="24"/>
        <v>6.9</v>
      </c>
      <c r="M32" s="54">
        <f t="shared" si="25"/>
        <v>0.9</v>
      </c>
    </row>
    <row r="33" spans="2:13" x14ac:dyDescent="0.25">
      <c r="B33" s="32">
        <v>2015</v>
      </c>
      <c r="C33" s="60">
        <f t="shared" si="15"/>
        <v>7.2</v>
      </c>
      <c r="D33" s="54">
        <f t="shared" si="16"/>
        <v>19.399999999999999</v>
      </c>
      <c r="E33" s="54">
        <f t="shared" si="17"/>
        <v>12.6</v>
      </c>
      <c r="F33" s="54">
        <f t="shared" si="18"/>
        <v>10.8</v>
      </c>
      <c r="G33" s="54">
        <f t="shared" si="19"/>
        <v>9.9</v>
      </c>
      <c r="H33" s="54">
        <f t="shared" si="20"/>
        <v>9.1999999999999993</v>
      </c>
      <c r="I33" s="54">
        <f t="shared" si="21"/>
        <v>9.6</v>
      </c>
      <c r="J33" s="54">
        <f t="shared" si="22"/>
        <v>9</v>
      </c>
      <c r="K33" s="54">
        <f t="shared" si="23"/>
        <v>7.2</v>
      </c>
      <c r="L33" s="54">
        <f t="shared" si="24"/>
        <v>5.9</v>
      </c>
      <c r="M33" s="54">
        <f t="shared" si="25"/>
        <v>0.8</v>
      </c>
    </row>
    <row r="34" spans="2:13" x14ac:dyDescent="0.25">
      <c r="B34" s="33">
        <v>2016</v>
      </c>
      <c r="C34" s="60">
        <f t="shared" si="15"/>
        <v>10.9</v>
      </c>
      <c r="D34" s="54">
        <f t="shared" si="16"/>
        <v>19.899999999999999</v>
      </c>
      <c r="E34" s="54">
        <f t="shared" si="17"/>
        <v>15.3</v>
      </c>
      <c r="F34" s="54">
        <f t="shared" si="18"/>
        <v>14.9</v>
      </c>
      <c r="G34" s="54">
        <f t="shared" si="19"/>
        <v>13.8</v>
      </c>
      <c r="H34" s="54">
        <f t="shared" si="20"/>
        <v>12.9</v>
      </c>
      <c r="I34" s="54">
        <f t="shared" si="21"/>
        <v>12.9</v>
      </c>
      <c r="J34" s="54">
        <f t="shared" si="22"/>
        <v>12.9</v>
      </c>
      <c r="K34" s="54">
        <f t="shared" si="23"/>
        <v>10.8</v>
      </c>
      <c r="L34" s="54">
        <f t="shared" si="24"/>
        <v>9.4</v>
      </c>
      <c r="M34" s="54">
        <f t="shared" si="25"/>
        <v>5.0999999999999996</v>
      </c>
    </row>
    <row r="35" spans="2:13" x14ac:dyDescent="0.25">
      <c r="B35" s="33">
        <v>2017</v>
      </c>
      <c r="C35" s="60">
        <f t="shared" si="15"/>
        <v>11.8</v>
      </c>
      <c r="D35" s="54">
        <f t="shared" si="16"/>
        <v>21.2</v>
      </c>
      <c r="E35" s="54">
        <f t="shared" si="17"/>
        <v>15.7</v>
      </c>
      <c r="F35" s="54">
        <f t="shared" si="18"/>
        <v>16.600000000000001</v>
      </c>
      <c r="G35" s="54">
        <f t="shared" si="19"/>
        <v>15.7</v>
      </c>
      <c r="H35" s="54">
        <f t="shared" si="20"/>
        <v>15.7</v>
      </c>
      <c r="I35" s="54">
        <f t="shared" si="21"/>
        <v>15.6</v>
      </c>
      <c r="J35" s="54">
        <f t="shared" si="22"/>
        <v>14</v>
      </c>
      <c r="K35" s="54">
        <f t="shared" si="23"/>
        <v>11.5</v>
      </c>
      <c r="L35" s="54">
        <f t="shared" si="24"/>
        <v>9.6999999999999993</v>
      </c>
      <c r="M35" s="54">
        <f t="shared" si="25"/>
        <v>4.4000000000000004</v>
      </c>
    </row>
    <row r="39" spans="2:13" x14ac:dyDescent="0.25">
      <c r="B39" s="81" t="s">
        <v>104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2:13" x14ac:dyDescent="0.2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2:13" ht="30" x14ac:dyDescent="0.25">
      <c r="B41" s="12"/>
      <c r="C41" s="62" t="s">
        <v>1</v>
      </c>
      <c r="D41" s="14" t="s">
        <v>23</v>
      </c>
      <c r="E41" s="14" t="s">
        <v>24</v>
      </c>
      <c r="F41" s="14" t="s">
        <v>25</v>
      </c>
      <c r="G41" s="14" t="s">
        <v>26</v>
      </c>
      <c r="H41" s="14" t="s">
        <v>27</v>
      </c>
      <c r="I41" s="14" t="s">
        <v>28</v>
      </c>
      <c r="J41" s="14" t="s">
        <v>29</v>
      </c>
      <c r="K41" s="14" t="s">
        <v>30</v>
      </c>
      <c r="L41" s="14" t="s">
        <v>31</v>
      </c>
      <c r="M41" s="15" t="s">
        <v>22</v>
      </c>
    </row>
    <row r="42" spans="2:13" x14ac:dyDescent="0.25">
      <c r="B42" s="34" t="s">
        <v>99</v>
      </c>
      <c r="C42" s="67">
        <f>((S16/S5)^(1/11)-1)*100</f>
        <v>1.02</v>
      </c>
      <c r="D42" s="64">
        <f t="shared" ref="D42:M42" si="26">((T16/T5)^(1/11)-1)*100</f>
        <v>1.76</v>
      </c>
      <c r="E42" s="64">
        <f t="shared" si="26"/>
        <v>1.33</v>
      </c>
      <c r="F42" s="64">
        <f t="shared" si="26"/>
        <v>1.41</v>
      </c>
      <c r="G42" s="64">
        <f t="shared" si="26"/>
        <v>1.34</v>
      </c>
      <c r="H42" s="64">
        <f t="shared" si="26"/>
        <v>1.33</v>
      </c>
      <c r="I42" s="64">
        <f t="shared" si="26"/>
        <v>1.33</v>
      </c>
      <c r="J42" s="64">
        <f t="shared" si="26"/>
        <v>1.19</v>
      </c>
      <c r="K42" s="64">
        <f t="shared" si="26"/>
        <v>1</v>
      </c>
      <c r="L42" s="64">
        <f t="shared" si="26"/>
        <v>0.85</v>
      </c>
      <c r="M42" s="64">
        <f t="shared" si="26"/>
        <v>0.39</v>
      </c>
    </row>
  </sheetData>
  <mergeCells count="4">
    <mergeCell ref="B2:M2"/>
    <mergeCell ref="R2:AC2"/>
    <mergeCell ref="B21:M21"/>
    <mergeCell ref="B39:M3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42"/>
  <sheetViews>
    <sheetView topLeftCell="A6" workbookViewId="0">
      <selection activeCell="A37" sqref="A37"/>
    </sheetView>
  </sheetViews>
  <sheetFormatPr defaultColWidth="8.85546875" defaultRowHeight="15" x14ac:dyDescent="0.25"/>
  <cols>
    <col min="3" max="3" width="9.42578125" customWidth="1"/>
    <col min="4" max="4" width="10.140625" customWidth="1"/>
    <col min="5" max="5" width="10.28515625" customWidth="1"/>
    <col min="7" max="7" width="10.42578125" customWidth="1"/>
    <col min="8" max="8" width="10.140625" customWidth="1"/>
    <col min="10" max="10" width="10.85546875" customWidth="1"/>
    <col min="12" max="12" width="10.28515625" customWidth="1"/>
    <col min="13" max="13" width="10.42578125" customWidth="1"/>
    <col min="15" max="15" width="14.140625" customWidth="1"/>
    <col min="16" max="16" width="12" customWidth="1"/>
  </cols>
  <sheetData>
    <row r="2" spans="2:29" ht="17.25" x14ac:dyDescent="0.25">
      <c r="B2" s="77" t="s">
        <v>88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R2" s="77" t="s">
        <v>95</v>
      </c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</row>
    <row r="3" spans="2:29" x14ac:dyDescent="0.2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2:29" ht="75" x14ac:dyDescent="0.25">
      <c r="B4" s="35"/>
      <c r="C4" s="23" t="s">
        <v>1</v>
      </c>
      <c r="D4" s="24" t="s">
        <v>23</v>
      </c>
      <c r="E4" s="24" t="s">
        <v>24</v>
      </c>
      <c r="F4" s="24" t="s">
        <v>25</v>
      </c>
      <c r="G4" s="24" t="s">
        <v>26</v>
      </c>
      <c r="H4" s="24" t="s">
        <v>27</v>
      </c>
      <c r="I4" s="24" t="s">
        <v>28</v>
      </c>
      <c r="J4" s="24" t="s">
        <v>29</v>
      </c>
      <c r="K4" s="24" t="s">
        <v>30</v>
      </c>
      <c r="L4" s="24" t="s">
        <v>31</v>
      </c>
      <c r="M4" s="36" t="s">
        <v>22</v>
      </c>
      <c r="O4" s="57" t="s">
        <v>98</v>
      </c>
      <c r="P4" s="15" t="s">
        <v>97</v>
      </c>
      <c r="R4" s="35"/>
      <c r="S4" s="23" t="s">
        <v>1</v>
      </c>
      <c r="T4" s="24" t="s">
        <v>23</v>
      </c>
      <c r="U4" s="24" t="s">
        <v>24</v>
      </c>
      <c r="V4" s="24" t="s">
        <v>25</v>
      </c>
      <c r="W4" s="24" t="s">
        <v>26</v>
      </c>
      <c r="X4" s="24" t="s">
        <v>27</v>
      </c>
      <c r="Y4" s="24" t="s">
        <v>28</v>
      </c>
      <c r="Z4" s="24" t="s">
        <v>29</v>
      </c>
      <c r="AA4" s="24" t="s">
        <v>30</v>
      </c>
      <c r="AB4" s="24" t="s">
        <v>31</v>
      </c>
      <c r="AC4" s="36" t="s">
        <v>22</v>
      </c>
    </row>
    <row r="5" spans="2:29" x14ac:dyDescent="0.25">
      <c r="B5" s="32">
        <v>2006</v>
      </c>
      <c r="C5" s="25">
        <v>12008</v>
      </c>
      <c r="D5" s="37">
        <v>5211</v>
      </c>
      <c r="E5" s="37">
        <v>7342</v>
      </c>
      <c r="F5" s="37">
        <v>8768</v>
      </c>
      <c r="G5" s="37">
        <v>10037</v>
      </c>
      <c r="H5" s="37">
        <v>11379</v>
      </c>
      <c r="I5" s="37">
        <v>12755</v>
      </c>
      <c r="J5" s="37">
        <v>14389</v>
      </c>
      <c r="K5" s="37">
        <v>16616</v>
      </c>
      <c r="L5" s="37">
        <v>19990</v>
      </c>
      <c r="M5" s="37">
        <v>28502</v>
      </c>
      <c r="O5" s="58">
        <v>106.6</v>
      </c>
      <c r="P5" s="34"/>
      <c r="R5" s="32">
        <v>2006</v>
      </c>
      <c r="S5" s="55">
        <f>C5</f>
        <v>12008</v>
      </c>
      <c r="T5" s="50">
        <f t="shared" ref="T5:AC5" si="0">D5</f>
        <v>5211</v>
      </c>
      <c r="U5" s="50">
        <f t="shared" si="0"/>
        <v>7342</v>
      </c>
      <c r="V5" s="50">
        <f t="shared" si="0"/>
        <v>8768</v>
      </c>
      <c r="W5" s="50">
        <f t="shared" si="0"/>
        <v>10037</v>
      </c>
      <c r="X5" s="50">
        <f t="shared" si="0"/>
        <v>11379</v>
      </c>
      <c r="Y5" s="50">
        <f t="shared" si="0"/>
        <v>12755</v>
      </c>
      <c r="Z5" s="50">
        <f t="shared" si="0"/>
        <v>14389</v>
      </c>
      <c r="AA5" s="50">
        <f t="shared" si="0"/>
        <v>16616</v>
      </c>
      <c r="AB5" s="50">
        <f t="shared" si="0"/>
        <v>19990</v>
      </c>
      <c r="AC5" s="50">
        <f t="shared" si="0"/>
        <v>28502</v>
      </c>
    </row>
    <row r="6" spans="2:29" x14ac:dyDescent="0.25">
      <c r="B6" s="32">
        <v>2007</v>
      </c>
      <c r="C6" s="25">
        <v>12937</v>
      </c>
      <c r="D6" s="37">
        <v>5717</v>
      </c>
      <c r="E6" s="37">
        <v>7909</v>
      </c>
      <c r="F6" s="37">
        <v>9501</v>
      </c>
      <c r="G6" s="37">
        <v>10902</v>
      </c>
      <c r="H6" s="37">
        <v>12199</v>
      </c>
      <c r="I6" s="37">
        <v>13749</v>
      </c>
      <c r="J6" s="37">
        <v>15511</v>
      </c>
      <c r="K6" s="37">
        <v>17849</v>
      </c>
      <c r="L6" s="37">
        <v>21181</v>
      </c>
      <c r="M6" s="37">
        <v>29541</v>
      </c>
      <c r="O6" s="59">
        <v>111</v>
      </c>
      <c r="P6" s="54">
        <f>O6</f>
        <v>111</v>
      </c>
      <c r="R6" s="32">
        <v>2007</v>
      </c>
      <c r="S6" s="55">
        <f>C6/$P6*100</f>
        <v>11655</v>
      </c>
      <c r="T6" s="50">
        <f t="shared" ref="T6:AC6" si="1">D6/$P6*100</f>
        <v>5150</v>
      </c>
      <c r="U6" s="50">
        <f t="shared" si="1"/>
        <v>7125</v>
      </c>
      <c r="V6" s="50">
        <f t="shared" si="1"/>
        <v>8559</v>
      </c>
      <c r="W6" s="50">
        <f t="shared" si="1"/>
        <v>9822</v>
      </c>
      <c r="X6" s="50">
        <f t="shared" si="1"/>
        <v>10990</v>
      </c>
      <c r="Y6" s="50">
        <f t="shared" si="1"/>
        <v>12386</v>
      </c>
      <c r="Z6" s="50">
        <f t="shared" si="1"/>
        <v>13974</v>
      </c>
      <c r="AA6" s="50">
        <f t="shared" si="1"/>
        <v>16080</v>
      </c>
      <c r="AB6" s="50">
        <f t="shared" si="1"/>
        <v>19082</v>
      </c>
      <c r="AC6" s="50">
        <f t="shared" si="1"/>
        <v>26614</v>
      </c>
    </row>
    <row r="7" spans="2:29" x14ac:dyDescent="0.25">
      <c r="B7" s="32">
        <v>2008</v>
      </c>
      <c r="C7" s="25">
        <v>14896</v>
      </c>
      <c r="D7" s="37">
        <v>6995</v>
      </c>
      <c r="E7" s="37">
        <v>9227</v>
      </c>
      <c r="F7" s="37">
        <v>10922</v>
      </c>
      <c r="G7" s="37">
        <v>12565</v>
      </c>
      <c r="H7" s="37">
        <v>13985</v>
      </c>
      <c r="I7" s="37">
        <v>15859</v>
      </c>
      <c r="J7" s="37">
        <v>17812</v>
      </c>
      <c r="K7" s="37">
        <v>20193</v>
      </c>
      <c r="L7" s="37">
        <v>24424</v>
      </c>
      <c r="M7" s="37">
        <v>34468</v>
      </c>
      <c r="O7" s="59">
        <v>108.6</v>
      </c>
      <c r="P7" s="54">
        <f>P6*O7/100</f>
        <v>120.5</v>
      </c>
      <c r="R7" s="32">
        <v>2008</v>
      </c>
      <c r="S7" s="55">
        <f t="shared" ref="S7:S16" si="2">C7/$P7*100</f>
        <v>12362</v>
      </c>
      <c r="T7" s="50">
        <f t="shared" ref="T7:T16" si="3">D7/$P7*100</f>
        <v>5805</v>
      </c>
      <c r="U7" s="50">
        <f t="shared" ref="U7:U16" si="4">E7/$P7*100</f>
        <v>7657</v>
      </c>
      <c r="V7" s="50">
        <f t="shared" ref="V7:V16" si="5">F7/$P7*100</f>
        <v>9064</v>
      </c>
      <c r="W7" s="50">
        <f t="shared" ref="W7:W16" si="6">G7/$P7*100</f>
        <v>10427</v>
      </c>
      <c r="X7" s="50">
        <f t="shared" ref="X7:X16" si="7">H7/$P7*100</f>
        <v>11606</v>
      </c>
      <c r="Y7" s="50">
        <f t="shared" ref="Y7:Y16" si="8">I7/$P7*100</f>
        <v>13161</v>
      </c>
      <c r="Z7" s="50">
        <f t="shared" ref="Z7:Z16" si="9">J7/$P7*100</f>
        <v>14782</v>
      </c>
      <c r="AA7" s="50">
        <f t="shared" ref="AA7:AA16" si="10">K7/$P7*100</f>
        <v>16758</v>
      </c>
      <c r="AB7" s="50">
        <f t="shared" ref="AB7:AB16" si="11">L7/$P7*100</f>
        <v>20269</v>
      </c>
      <c r="AC7" s="50">
        <f t="shared" ref="AC7:AC16" si="12">M7/$P7*100</f>
        <v>28604</v>
      </c>
    </row>
    <row r="8" spans="2:29" x14ac:dyDescent="0.25">
      <c r="B8" s="32">
        <v>2009</v>
      </c>
      <c r="C8" s="25">
        <v>16340</v>
      </c>
      <c r="D8" s="37">
        <v>7356</v>
      </c>
      <c r="E8" s="37">
        <v>9887</v>
      </c>
      <c r="F8" s="37">
        <v>11753</v>
      </c>
      <c r="G8" s="37">
        <v>13537</v>
      </c>
      <c r="H8" s="37">
        <v>15301</v>
      </c>
      <c r="I8" s="37">
        <v>17268</v>
      </c>
      <c r="J8" s="37">
        <v>19368</v>
      </c>
      <c r="K8" s="37">
        <v>22464</v>
      </c>
      <c r="L8" s="37">
        <v>26423</v>
      </c>
      <c r="M8" s="37">
        <v>36436</v>
      </c>
      <c r="O8" s="59">
        <v>106.6</v>
      </c>
      <c r="P8" s="54">
        <f>P7*O8/100</f>
        <v>128.5</v>
      </c>
      <c r="R8" s="32">
        <v>2009</v>
      </c>
      <c r="S8" s="55">
        <f t="shared" si="2"/>
        <v>12716</v>
      </c>
      <c r="T8" s="50">
        <f t="shared" si="3"/>
        <v>5725</v>
      </c>
      <c r="U8" s="50">
        <f t="shared" si="4"/>
        <v>7694</v>
      </c>
      <c r="V8" s="50">
        <f t="shared" si="5"/>
        <v>9146</v>
      </c>
      <c r="W8" s="50">
        <f t="shared" si="6"/>
        <v>10535</v>
      </c>
      <c r="X8" s="50">
        <f t="shared" si="7"/>
        <v>11907</v>
      </c>
      <c r="Y8" s="50">
        <f t="shared" si="8"/>
        <v>13438</v>
      </c>
      <c r="Z8" s="50">
        <f t="shared" si="9"/>
        <v>15072</v>
      </c>
      <c r="AA8" s="50">
        <f t="shared" si="10"/>
        <v>17482</v>
      </c>
      <c r="AB8" s="50">
        <f t="shared" si="11"/>
        <v>20563</v>
      </c>
      <c r="AC8" s="50">
        <f t="shared" si="12"/>
        <v>28355</v>
      </c>
    </row>
    <row r="9" spans="2:29" x14ac:dyDescent="0.25">
      <c r="B9" s="32">
        <v>2010</v>
      </c>
      <c r="C9" s="25">
        <v>17186</v>
      </c>
      <c r="D9" s="37">
        <v>7448</v>
      </c>
      <c r="E9" s="37">
        <v>10190</v>
      </c>
      <c r="F9" s="37">
        <v>12274</v>
      </c>
      <c r="G9" s="37">
        <v>14285</v>
      </c>
      <c r="H9" s="37">
        <v>16197</v>
      </c>
      <c r="I9" s="37">
        <v>18317</v>
      </c>
      <c r="J9" s="37">
        <v>20790</v>
      </c>
      <c r="K9" s="37">
        <v>23904</v>
      </c>
      <c r="L9" s="37">
        <v>29140</v>
      </c>
      <c r="M9" s="37">
        <v>41434</v>
      </c>
      <c r="O9" s="59">
        <v>110.3</v>
      </c>
      <c r="P9" s="54">
        <f t="shared" ref="P9:P16" si="13">P8*O9/100</f>
        <v>141.69999999999999</v>
      </c>
      <c r="R9" s="32">
        <v>2010</v>
      </c>
      <c r="S9" s="55">
        <f t="shared" si="2"/>
        <v>12128</v>
      </c>
      <c r="T9" s="50">
        <f t="shared" si="3"/>
        <v>5256</v>
      </c>
      <c r="U9" s="50">
        <f t="shared" si="4"/>
        <v>7191</v>
      </c>
      <c r="V9" s="50">
        <f t="shared" si="5"/>
        <v>8662</v>
      </c>
      <c r="W9" s="50">
        <f t="shared" si="6"/>
        <v>10081</v>
      </c>
      <c r="X9" s="50">
        <f t="shared" si="7"/>
        <v>11430</v>
      </c>
      <c r="Y9" s="50">
        <f t="shared" si="8"/>
        <v>12927</v>
      </c>
      <c r="Z9" s="50">
        <f t="shared" si="9"/>
        <v>14672</v>
      </c>
      <c r="AA9" s="50">
        <f t="shared" si="10"/>
        <v>16869</v>
      </c>
      <c r="AB9" s="50">
        <f t="shared" si="11"/>
        <v>20565</v>
      </c>
      <c r="AC9" s="50">
        <f t="shared" si="12"/>
        <v>29241</v>
      </c>
    </row>
    <row r="10" spans="2:29" x14ac:dyDescent="0.25">
      <c r="B10" s="32">
        <v>2011</v>
      </c>
      <c r="C10" s="25">
        <v>18514</v>
      </c>
      <c r="D10" s="37">
        <v>8773</v>
      </c>
      <c r="E10" s="37">
        <v>11701</v>
      </c>
      <c r="F10" s="37">
        <v>13713</v>
      </c>
      <c r="G10" s="37">
        <v>15502</v>
      </c>
      <c r="H10" s="37">
        <v>17548</v>
      </c>
      <c r="I10" s="37">
        <v>19504</v>
      </c>
      <c r="J10" s="37">
        <v>21992</v>
      </c>
      <c r="K10" s="37">
        <v>25348</v>
      </c>
      <c r="L10" s="37">
        <v>30271</v>
      </c>
      <c r="M10" s="37">
        <v>42312</v>
      </c>
      <c r="O10" s="59">
        <v>107</v>
      </c>
      <c r="P10" s="54">
        <f t="shared" si="13"/>
        <v>151.6</v>
      </c>
      <c r="R10" s="32">
        <v>2011</v>
      </c>
      <c r="S10" s="55">
        <f t="shared" si="2"/>
        <v>12212</v>
      </c>
      <c r="T10" s="50">
        <f t="shared" si="3"/>
        <v>5787</v>
      </c>
      <c r="U10" s="50">
        <f t="shared" si="4"/>
        <v>7718</v>
      </c>
      <c r="V10" s="50">
        <f t="shared" si="5"/>
        <v>9046</v>
      </c>
      <c r="W10" s="50">
        <f t="shared" si="6"/>
        <v>10226</v>
      </c>
      <c r="X10" s="50">
        <f t="shared" si="7"/>
        <v>11575</v>
      </c>
      <c r="Y10" s="50">
        <f t="shared" si="8"/>
        <v>12865</v>
      </c>
      <c r="Z10" s="50">
        <f t="shared" si="9"/>
        <v>14507</v>
      </c>
      <c r="AA10" s="50">
        <f t="shared" si="10"/>
        <v>16720</v>
      </c>
      <c r="AB10" s="50">
        <f t="shared" si="11"/>
        <v>19968</v>
      </c>
      <c r="AC10" s="50">
        <f t="shared" si="12"/>
        <v>27910</v>
      </c>
    </row>
    <row r="11" spans="2:29" x14ac:dyDescent="0.25">
      <c r="B11" s="32">
        <v>2012</v>
      </c>
      <c r="C11" s="25">
        <v>21963</v>
      </c>
      <c r="D11" s="37">
        <v>9280</v>
      </c>
      <c r="E11" s="37">
        <v>13268</v>
      </c>
      <c r="F11" s="37">
        <v>15973</v>
      </c>
      <c r="G11" s="37">
        <v>18282</v>
      </c>
      <c r="H11" s="37">
        <v>20607</v>
      </c>
      <c r="I11" s="37">
        <v>23319</v>
      </c>
      <c r="J11" s="37">
        <v>26582</v>
      </c>
      <c r="K11" s="37">
        <v>30357</v>
      </c>
      <c r="L11" s="37">
        <v>36315</v>
      </c>
      <c r="M11" s="37">
        <v>48457</v>
      </c>
      <c r="O11" s="59">
        <v>112.2</v>
      </c>
      <c r="P11" s="54">
        <f t="shared" si="13"/>
        <v>170.1</v>
      </c>
      <c r="R11" s="32">
        <v>2012</v>
      </c>
      <c r="S11" s="55">
        <f t="shared" si="2"/>
        <v>12912</v>
      </c>
      <c r="T11" s="50">
        <f t="shared" si="3"/>
        <v>5456</v>
      </c>
      <c r="U11" s="50">
        <f t="shared" si="4"/>
        <v>7800</v>
      </c>
      <c r="V11" s="50">
        <f t="shared" si="5"/>
        <v>9390</v>
      </c>
      <c r="W11" s="50">
        <f t="shared" si="6"/>
        <v>10748</v>
      </c>
      <c r="X11" s="50">
        <f t="shared" si="7"/>
        <v>12115</v>
      </c>
      <c r="Y11" s="50">
        <f t="shared" si="8"/>
        <v>13709</v>
      </c>
      <c r="Z11" s="50">
        <f t="shared" si="9"/>
        <v>15627</v>
      </c>
      <c r="AA11" s="50">
        <f t="shared" si="10"/>
        <v>17847</v>
      </c>
      <c r="AB11" s="50">
        <f t="shared" si="11"/>
        <v>21349</v>
      </c>
      <c r="AC11" s="50">
        <f t="shared" si="12"/>
        <v>28487</v>
      </c>
    </row>
    <row r="12" spans="2:29" x14ac:dyDescent="0.25">
      <c r="B12" s="32">
        <v>2013</v>
      </c>
      <c r="C12" s="25">
        <v>21843</v>
      </c>
      <c r="D12" s="37">
        <v>9485</v>
      </c>
      <c r="E12" s="37">
        <v>13008</v>
      </c>
      <c r="F12" s="37">
        <v>15611</v>
      </c>
      <c r="G12" s="37">
        <v>18159</v>
      </c>
      <c r="H12" s="37">
        <v>20475</v>
      </c>
      <c r="I12" s="37">
        <v>23268</v>
      </c>
      <c r="J12" s="37">
        <v>26247</v>
      </c>
      <c r="K12" s="37">
        <v>30031</v>
      </c>
      <c r="L12" s="37">
        <v>35768</v>
      </c>
      <c r="M12" s="37">
        <v>49013</v>
      </c>
      <c r="O12" s="59">
        <v>102.2</v>
      </c>
      <c r="P12" s="54">
        <f t="shared" si="13"/>
        <v>173.8</v>
      </c>
      <c r="R12" s="32">
        <v>2013</v>
      </c>
      <c r="S12" s="55">
        <f t="shared" si="2"/>
        <v>12568</v>
      </c>
      <c r="T12" s="50">
        <f t="shared" si="3"/>
        <v>5457</v>
      </c>
      <c r="U12" s="50">
        <f t="shared" si="4"/>
        <v>7484</v>
      </c>
      <c r="V12" s="50">
        <f t="shared" si="5"/>
        <v>8982</v>
      </c>
      <c r="W12" s="50">
        <f t="shared" si="6"/>
        <v>10448</v>
      </c>
      <c r="X12" s="50">
        <f t="shared" si="7"/>
        <v>11781</v>
      </c>
      <c r="Y12" s="50">
        <f t="shared" si="8"/>
        <v>13388</v>
      </c>
      <c r="Z12" s="50">
        <f t="shared" si="9"/>
        <v>15102</v>
      </c>
      <c r="AA12" s="50">
        <f t="shared" si="10"/>
        <v>17279</v>
      </c>
      <c r="AB12" s="50">
        <f t="shared" si="11"/>
        <v>20580</v>
      </c>
      <c r="AC12" s="50">
        <f t="shared" si="12"/>
        <v>28201</v>
      </c>
    </row>
    <row r="13" spans="2:29" x14ac:dyDescent="0.25">
      <c r="B13" s="32">
        <v>2014</v>
      </c>
      <c r="C13" s="25">
        <v>23240</v>
      </c>
      <c r="D13" s="37">
        <v>9970</v>
      </c>
      <c r="E13" s="37">
        <v>13712</v>
      </c>
      <c r="F13" s="37">
        <v>16525</v>
      </c>
      <c r="G13" s="37">
        <v>19262</v>
      </c>
      <c r="H13" s="37">
        <v>21733</v>
      </c>
      <c r="I13" s="37">
        <v>24535</v>
      </c>
      <c r="J13" s="37">
        <v>27884</v>
      </c>
      <c r="K13" s="37">
        <v>31859</v>
      </c>
      <c r="L13" s="37">
        <v>37825</v>
      </c>
      <c r="M13" s="37">
        <v>51339</v>
      </c>
      <c r="O13" s="59">
        <v>101.7</v>
      </c>
      <c r="P13" s="54">
        <f t="shared" si="13"/>
        <v>176.8</v>
      </c>
      <c r="R13" s="32">
        <v>2014</v>
      </c>
      <c r="S13" s="55">
        <f t="shared" si="2"/>
        <v>13145</v>
      </c>
      <c r="T13" s="50">
        <f t="shared" si="3"/>
        <v>5639</v>
      </c>
      <c r="U13" s="50">
        <f t="shared" si="4"/>
        <v>7756</v>
      </c>
      <c r="V13" s="50">
        <f t="shared" si="5"/>
        <v>9347</v>
      </c>
      <c r="W13" s="50">
        <f t="shared" si="6"/>
        <v>10895</v>
      </c>
      <c r="X13" s="50">
        <f t="shared" si="7"/>
        <v>12292</v>
      </c>
      <c r="Y13" s="50">
        <f t="shared" si="8"/>
        <v>13877</v>
      </c>
      <c r="Z13" s="50">
        <f t="shared" si="9"/>
        <v>15771</v>
      </c>
      <c r="AA13" s="50">
        <f t="shared" si="10"/>
        <v>18020</v>
      </c>
      <c r="AB13" s="50">
        <f t="shared" si="11"/>
        <v>21394</v>
      </c>
      <c r="AC13" s="50">
        <f t="shared" si="12"/>
        <v>29038</v>
      </c>
    </row>
    <row r="14" spans="2:29" x14ac:dyDescent="0.25">
      <c r="B14" s="32">
        <v>2015</v>
      </c>
      <c r="C14" s="25">
        <v>23604</v>
      </c>
      <c r="D14" s="37">
        <v>11121</v>
      </c>
      <c r="E14" s="37">
        <v>14784</v>
      </c>
      <c r="F14" s="37">
        <v>17386</v>
      </c>
      <c r="G14" s="37">
        <v>19786</v>
      </c>
      <c r="H14" s="37">
        <v>22258</v>
      </c>
      <c r="I14" s="37">
        <v>25164</v>
      </c>
      <c r="J14" s="37">
        <v>28205</v>
      </c>
      <c r="K14" s="37">
        <v>32002</v>
      </c>
      <c r="L14" s="37">
        <v>38016</v>
      </c>
      <c r="M14" s="37">
        <v>51396</v>
      </c>
      <c r="O14" s="59">
        <v>101.5</v>
      </c>
      <c r="P14" s="54">
        <f t="shared" si="13"/>
        <v>179.5</v>
      </c>
      <c r="R14" s="32">
        <v>2015</v>
      </c>
      <c r="S14" s="55">
        <f t="shared" si="2"/>
        <v>13150</v>
      </c>
      <c r="T14" s="50">
        <f t="shared" si="3"/>
        <v>6196</v>
      </c>
      <c r="U14" s="50">
        <f t="shared" si="4"/>
        <v>8236</v>
      </c>
      <c r="V14" s="50">
        <f t="shared" si="5"/>
        <v>9686</v>
      </c>
      <c r="W14" s="50">
        <f t="shared" si="6"/>
        <v>11023</v>
      </c>
      <c r="X14" s="50">
        <f t="shared" si="7"/>
        <v>12400</v>
      </c>
      <c r="Y14" s="50">
        <f t="shared" si="8"/>
        <v>14019</v>
      </c>
      <c r="Z14" s="50">
        <f t="shared" si="9"/>
        <v>15713</v>
      </c>
      <c r="AA14" s="50">
        <f t="shared" si="10"/>
        <v>17828</v>
      </c>
      <c r="AB14" s="50">
        <f t="shared" si="11"/>
        <v>21179</v>
      </c>
      <c r="AC14" s="50">
        <f t="shared" si="12"/>
        <v>28633</v>
      </c>
    </row>
    <row r="15" spans="2:29" x14ac:dyDescent="0.25">
      <c r="B15" s="32">
        <v>2016</v>
      </c>
      <c r="C15" s="27">
        <v>24745</v>
      </c>
      <c r="D15" s="38">
        <v>11355</v>
      </c>
      <c r="E15" s="38">
        <v>15486</v>
      </c>
      <c r="F15" s="38">
        <v>18324</v>
      </c>
      <c r="G15" s="38">
        <v>20941</v>
      </c>
      <c r="H15" s="38">
        <v>23343</v>
      </c>
      <c r="I15" s="38">
        <v>26253</v>
      </c>
      <c r="J15" s="38">
        <v>29740</v>
      </c>
      <c r="K15" s="38">
        <v>33421</v>
      </c>
      <c r="L15" s="38">
        <v>39899</v>
      </c>
      <c r="M15" s="38">
        <v>54321</v>
      </c>
      <c r="O15" s="59">
        <v>101.6</v>
      </c>
      <c r="P15" s="54">
        <f t="shared" si="13"/>
        <v>182.4</v>
      </c>
      <c r="R15" s="32">
        <v>2016</v>
      </c>
      <c r="S15" s="55">
        <f t="shared" si="2"/>
        <v>13566</v>
      </c>
      <c r="T15" s="50">
        <f t="shared" si="3"/>
        <v>6225</v>
      </c>
      <c r="U15" s="50">
        <f t="shared" si="4"/>
        <v>8490</v>
      </c>
      <c r="V15" s="50">
        <f t="shared" si="5"/>
        <v>10046</v>
      </c>
      <c r="W15" s="50">
        <f t="shared" si="6"/>
        <v>11481</v>
      </c>
      <c r="X15" s="50">
        <f t="shared" si="7"/>
        <v>12798</v>
      </c>
      <c r="Y15" s="50">
        <f t="shared" si="8"/>
        <v>14393</v>
      </c>
      <c r="Z15" s="50">
        <f t="shared" si="9"/>
        <v>16305</v>
      </c>
      <c r="AA15" s="50">
        <f t="shared" si="10"/>
        <v>18323</v>
      </c>
      <c r="AB15" s="50">
        <f t="shared" si="11"/>
        <v>21874</v>
      </c>
      <c r="AC15" s="50">
        <f t="shared" si="12"/>
        <v>29781</v>
      </c>
    </row>
    <row r="16" spans="2:29" x14ac:dyDescent="0.25">
      <c r="B16" s="32">
        <v>2017</v>
      </c>
      <c r="C16" s="27">
        <v>26142</v>
      </c>
      <c r="D16" s="38">
        <v>11725</v>
      </c>
      <c r="E16" s="38">
        <v>15905</v>
      </c>
      <c r="F16" s="38">
        <v>19208</v>
      </c>
      <c r="G16" s="38">
        <v>21865</v>
      </c>
      <c r="H16" s="38">
        <v>24722</v>
      </c>
      <c r="I16" s="38">
        <v>27696</v>
      </c>
      <c r="J16" s="38">
        <v>30844</v>
      </c>
      <c r="K16" s="38">
        <v>34952</v>
      </c>
      <c r="L16" s="38">
        <v>41095</v>
      </c>
      <c r="M16" s="38">
        <v>56607</v>
      </c>
      <c r="O16" s="59">
        <v>103</v>
      </c>
      <c r="P16" s="54">
        <f t="shared" si="13"/>
        <v>187.9</v>
      </c>
      <c r="R16" s="32">
        <v>2017</v>
      </c>
      <c r="S16" s="55">
        <f t="shared" si="2"/>
        <v>13913</v>
      </c>
      <c r="T16" s="50">
        <f t="shared" si="3"/>
        <v>6240</v>
      </c>
      <c r="U16" s="50">
        <f t="shared" si="4"/>
        <v>8465</v>
      </c>
      <c r="V16" s="50">
        <f t="shared" si="5"/>
        <v>10222</v>
      </c>
      <c r="W16" s="50">
        <f t="shared" si="6"/>
        <v>11637</v>
      </c>
      <c r="X16" s="50">
        <f t="shared" si="7"/>
        <v>13157</v>
      </c>
      <c r="Y16" s="50">
        <f t="shared" si="8"/>
        <v>14740</v>
      </c>
      <c r="Z16" s="50">
        <f t="shared" si="9"/>
        <v>16415</v>
      </c>
      <c r="AA16" s="50">
        <f t="shared" si="10"/>
        <v>18601</v>
      </c>
      <c r="AB16" s="50">
        <f t="shared" si="11"/>
        <v>21871</v>
      </c>
      <c r="AC16" s="50">
        <f t="shared" si="12"/>
        <v>30126</v>
      </c>
    </row>
    <row r="18" spans="2:16" x14ac:dyDescent="0.25">
      <c r="O18" t="s">
        <v>92</v>
      </c>
    </row>
    <row r="19" spans="2:16" x14ac:dyDescent="0.25">
      <c r="O19" t="s">
        <v>93</v>
      </c>
    </row>
    <row r="21" spans="2:16" ht="19.5" customHeight="1" x14ac:dyDescent="0.25">
      <c r="B21" s="82" t="s">
        <v>114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4"/>
    </row>
    <row r="22" spans="2:16" x14ac:dyDescent="0.25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2:16" ht="30" x14ac:dyDescent="0.25">
      <c r="B23" s="35"/>
      <c r="C23" s="23" t="s">
        <v>1</v>
      </c>
      <c r="D23" s="24" t="s">
        <v>23</v>
      </c>
      <c r="E23" s="24" t="s">
        <v>24</v>
      </c>
      <c r="F23" s="24" t="s">
        <v>25</v>
      </c>
      <c r="G23" s="24" t="s">
        <v>26</v>
      </c>
      <c r="H23" s="24" t="s">
        <v>27</v>
      </c>
      <c r="I23" s="24" t="s">
        <v>28</v>
      </c>
      <c r="J23" s="24" t="s">
        <v>29</v>
      </c>
      <c r="K23" s="24" t="s">
        <v>30</v>
      </c>
      <c r="L23" s="24" t="s">
        <v>31</v>
      </c>
      <c r="M23" s="36" t="s">
        <v>22</v>
      </c>
    </row>
    <row r="24" spans="2:16" x14ac:dyDescent="0.25">
      <c r="B24" s="32">
        <v>2006</v>
      </c>
      <c r="C24" s="34">
        <f>S5/S5*100-100</f>
        <v>0</v>
      </c>
      <c r="D24" s="34">
        <f t="shared" ref="D24:M24" si="14">T5/T5*100-100</f>
        <v>0</v>
      </c>
      <c r="E24" s="34">
        <f t="shared" si="14"/>
        <v>0</v>
      </c>
      <c r="F24" s="34">
        <f t="shared" si="14"/>
        <v>0</v>
      </c>
      <c r="G24" s="34">
        <f t="shared" si="14"/>
        <v>0</v>
      </c>
      <c r="H24" s="34">
        <f t="shared" si="14"/>
        <v>0</v>
      </c>
      <c r="I24" s="34">
        <f t="shared" si="14"/>
        <v>0</v>
      </c>
      <c r="J24" s="34">
        <f t="shared" si="14"/>
        <v>0</v>
      </c>
      <c r="K24" s="34">
        <f t="shared" si="14"/>
        <v>0</v>
      </c>
      <c r="L24" s="34">
        <f t="shared" si="14"/>
        <v>0</v>
      </c>
      <c r="M24" s="34">
        <f t="shared" si="14"/>
        <v>0</v>
      </c>
    </row>
    <row r="25" spans="2:16" x14ac:dyDescent="0.25">
      <c r="B25" s="32">
        <v>2007</v>
      </c>
      <c r="C25" s="54">
        <f>S6/S$5*100-100</f>
        <v>-2.9</v>
      </c>
      <c r="D25" s="54">
        <f t="shared" ref="D25:M25" si="15">T6/T$5*100-100</f>
        <v>-1.2</v>
      </c>
      <c r="E25" s="54">
        <f t="shared" si="15"/>
        <v>-3</v>
      </c>
      <c r="F25" s="54">
        <f t="shared" si="15"/>
        <v>-2.4</v>
      </c>
      <c r="G25" s="54">
        <f t="shared" si="15"/>
        <v>-2.1</v>
      </c>
      <c r="H25" s="54">
        <f t="shared" si="15"/>
        <v>-3.4</v>
      </c>
      <c r="I25" s="54">
        <f t="shared" si="15"/>
        <v>-2.9</v>
      </c>
      <c r="J25" s="54">
        <f t="shared" si="15"/>
        <v>-2.9</v>
      </c>
      <c r="K25" s="54">
        <f t="shared" si="15"/>
        <v>-3.2</v>
      </c>
      <c r="L25" s="54">
        <f t="shared" si="15"/>
        <v>-4.5</v>
      </c>
      <c r="M25" s="54">
        <f t="shared" si="15"/>
        <v>-6.6</v>
      </c>
    </row>
    <row r="26" spans="2:16" x14ac:dyDescent="0.25">
      <c r="B26" s="32">
        <v>2008</v>
      </c>
      <c r="C26" s="54">
        <f t="shared" ref="C26:C35" si="16">S7/S$5*100-100</f>
        <v>2.9</v>
      </c>
      <c r="D26" s="54">
        <f t="shared" ref="D26:D35" si="17">T7/T$5*100-100</f>
        <v>11.4</v>
      </c>
      <c r="E26" s="54">
        <f t="shared" ref="E26:E35" si="18">U7/U$5*100-100</f>
        <v>4.3</v>
      </c>
      <c r="F26" s="54">
        <f t="shared" ref="F26:F35" si="19">V7/V$5*100-100</f>
        <v>3.4</v>
      </c>
      <c r="G26" s="54">
        <f t="shared" ref="G26:G35" si="20">W7/W$5*100-100</f>
        <v>3.9</v>
      </c>
      <c r="H26" s="54">
        <f t="shared" ref="H26:H35" si="21">X7/X$5*100-100</f>
        <v>2</v>
      </c>
      <c r="I26" s="54">
        <f t="shared" ref="I26:I35" si="22">Y7/Y$5*100-100</f>
        <v>3.2</v>
      </c>
      <c r="J26" s="54">
        <f t="shared" ref="J26:J35" si="23">Z7/Z$5*100-100</f>
        <v>2.7</v>
      </c>
      <c r="K26" s="54">
        <f t="shared" ref="K26:K35" si="24">AA7/AA$5*100-100</f>
        <v>0.9</v>
      </c>
      <c r="L26" s="54">
        <f t="shared" ref="L26:L35" si="25">AB7/AB$5*100-100</f>
        <v>1.4</v>
      </c>
      <c r="M26" s="54">
        <f t="shared" ref="M26:M35" si="26">AC7/AC$5*100-100</f>
        <v>0.4</v>
      </c>
    </row>
    <row r="27" spans="2:16" x14ac:dyDescent="0.25">
      <c r="B27" s="32">
        <v>2009</v>
      </c>
      <c r="C27" s="54">
        <f t="shared" si="16"/>
        <v>5.9</v>
      </c>
      <c r="D27" s="54">
        <f t="shared" si="17"/>
        <v>9.9</v>
      </c>
      <c r="E27" s="54">
        <f t="shared" si="18"/>
        <v>4.8</v>
      </c>
      <c r="F27" s="54">
        <f t="shared" si="19"/>
        <v>4.3</v>
      </c>
      <c r="G27" s="54">
        <f t="shared" si="20"/>
        <v>5</v>
      </c>
      <c r="H27" s="54">
        <f t="shared" si="21"/>
        <v>4.5999999999999996</v>
      </c>
      <c r="I27" s="54">
        <f t="shared" si="22"/>
        <v>5.4</v>
      </c>
      <c r="J27" s="54">
        <f t="shared" si="23"/>
        <v>4.7</v>
      </c>
      <c r="K27" s="54">
        <f t="shared" si="24"/>
        <v>5.2</v>
      </c>
      <c r="L27" s="54">
        <f t="shared" si="25"/>
        <v>2.9</v>
      </c>
      <c r="M27" s="54">
        <f t="shared" si="26"/>
        <v>-0.5</v>
      </c>
    </row>
    <row r="28" spans="2:16" x14ac:dyDescent="0.25">
      <c r="B28" s="32">
        <v>2010</v>
      </c>
      <c r="C28" s="54">
        <f t="shared" si="16"/>
        <v>1</v>
      </c>
      <c r="D28" s="54">
        <f t="shared" si="17"/>
        <v>0.9</v>
      </c>
      <c r="E28" s="54">
        <f t="shared" si="18"/>
        <v>-2.1</v>
      </c>
      <c r="F28" s="54">
        <f t="shared" si="19"/>
        <v>-1.2</v>
      </c>
      <c r="G28" s="54">
        <f t="shared" si="20"/>
        <v>0.4</v>
      </c>
      <c r="H28" s="54">
        <f t="shared" si="21"/>
        <v>0.4</v>
      </c>
      <c r="I28" s="54">
        <f t="shared" si="22"/>
        <v>1.3</v>
      </c>
      <c r="J28" s="54">
        <f t="shared" si="23"/>
        <v>2</v>
      </c>
      <c r="K28" s="54">
        <f t="shared" si="24"/>
        <v>1.5</v>
      </c>
      <c r="L28" s="54">
        <f t="shared" si="25"/>
        <v>2.9</v>
      </c>
      <c r="M28" s="54">
        <f t="shared" si="26"/>
        <v>2.6</v>
      </c>
    </row>
    <row r="29" spans="2:16" x14ac:dyDescent="0.25">
      <c r="B29" s="32">
        <v>2011</v>
      </c>
      <c r="C29" s="54">
        <f t="shared" si="16"/>
        <v>1.7</v>
      </c>
      <c r="D29" s="54">
        <f t="shared" si="17"/>
        <v>11.1</v>
      </c>
      <c r="E29" s="54">
        <f t="shared" si="18"/>
        <v>5.0999999999999996</v>
      </c>
      <c r="F29" s="54">
        <f t="shared" si="19"/>
        <v>3.2</v>
      </c>
      <c r="G29" s="54">
        <f t="shared" si="20"/>
        <v>1.9</v>
      </c>
      <c r="H29" s="54">
        <f t="shared" si="21"/>
        <v>1.7</v>
      </c>
      <c r="I29" s="54">
        <f t="shared" si="22"/>
        <v>0.9</v>
      </c>
      <c r="J29" s="54">
        <f t="shared" si="23"/>
        <v>0.8</v>
      </c>
      <c r="K29" s="54">
        <f t="shared" si="24"/>
        <v>0.6</v>
      </c>
      <c r="L29" s="54">
        <f t="shared" si="25"/>
        <v>-0.1</v>
      </c>
      <c r="M29" s="54">
        <f t="shared" si="26"/>
        <v>-2.1</v>
      </c>
      <c r="O29" s="5"/>
    </row>
    <row r="30" spans="2:16" x14ac:dyDescent="0.25">
      <c r="B30" s="32">
        <v>2012</v>
      </c>
      <c r="C30" s="54">
        <f t="shared" si="16"/>
        <v>7.5</v>
      </c>
      <c r="D30" s="54">
        <f t="shared" si="17"/>
        <v>4.7</v>
      </c>
      <c r="E30" s="54">
        <f t="shared" si="18"/>
        <v>6.2</v>
      </c>
      <c r="F30" s="54">
        <f t="shared" si="19"/>
        <v>7.1</v>
      </c>
      <c r="G30" s="54">
        <f t="shared" si="20"/>
        <v>7.1</v>
      </c>
      <c r="H30" s="54">
        <f t="shared" si="21"/>
        <v>6.5</v>
      </c>
      <c r="I30" s="54">
        <f t="shared" si="22"/>
        <v>7.5</v>
      </c>
      <c r="J30" s="54">
        <f t="shared" si="23"/>
        <v>8.6</v>
      </c>
      <c r="K30" s="54">
        <f t="shared" si="24"/>
        <v>7.4</v>
      </c>
      <c r="L30" s="54">
        <f t="shared" si="25"/>
        <v>6.8</v>
      </c>
      <c r="M30" s="54">
        <f t="shared" si="26"/>
        <v>-0.1</v>
      </c>
    </row>
    <row r="31" spans="2:16" x14ac:dyDescent="0.25">
      <c r="B31" s="32">
        <v>2013</v>
      </c>
      <c r="C31" s="54">
        <f t="shared" si="16"/>
        <v>4.7</v>
      </c>
      <c r="D31" s="54">
        <f t="shared" si="17"/>
        <v>4.7</v>
      </c>
      <c r="E31" s="54">
        <f t="shared" si="18"/>
        <v>1.9</v>
      </c>
      <c r="F31" s="54">
        <f t="shared" si="19"/>
        <v>2.4</v>
      </c>
      <c r="G31" s="54">
        <f t="shared" si="20"/>
        <v>4.0999999999999996</v>
      </c>
      <c r="H31" s="54">
        <f t="shared" si="21"/>
        <v>3.5</v>
      </c>
      <c r="I31" s="54">
        <f t="shared" si="22"/>
        <v>5</v>
      </c>
      <c r="J31" s="54">
        <f t="shared" si="23"/>
        <v>5</v>
      </c>
      <c r="K31" s="54">
        <f t="shared" si="24"/>
        <v>4</v>
      </c>
      <c r="L31" s="54">
        <f t="shared" si="25"/>
        <v>3</v>
      </c>
      <c r="M31" s="54">
        <f t="shared" si="26"/>
        <v>-1.1000000000000001</v>
      </c>
      <c r="P31" s="66"/>
    </row>
    <row r="32" spans="2:16" x14ac:dyDescent="0.25">
      <c r="B32" s="32">
        <v>2014</v>
      </c>
      <c r="C32" s="54">
        <f t="shared" si="16"/>
        <v>9.5</v>
      </c>
      <c r="D32" s="54">
        <f t="shared" si="17"/>
        <v>8.1999999999999993</v>
      </c>
      <c r="E32" s="54">
        <f t="shared" si="18"/>
        <v>5.6</v>
      </c>
      <c r="F32" s="54">
        <f t="shared" si="19"/>
        <v>6.6</v>
      </c>
      <c r="G32" s="54">
        <f t="shared" si="20"/>
        <v>8.5</v>
      </c>
      <c r="H32" s="54">
        <f t="shared" si="21"/>
        <v>8</v>
      </c>
      <c r="I32" s="54">
        <f t="shared" si="22"/>
        <v>8.8000000000000007</v>
      </c>
      <c r="J32" s="54">
        <f t="shared" si="23"/>
        <v>9.6</v>
      </c>
      <c r="K32" s="54">
        <f t="shared" si="24"/>
        <v>8.4</v>
      </c>
      <c r="L32" s="54">
        <f t="shared" si="25"/>
        <v>7</v>
      </c>
      <c r="M32" s="54">
        <f t="shared" si="26"/>
        <v>1.9</v>
      </c>
    </row>
    <row r="33" spans="2:13" x14ac:dyDescent="0.25">
      <c r="B33" s="32">
        <v>2015</v>
      </c>
      <c r="C33" s="54">
        <f t="shared" si="16"/>
        <v>9.5</v>
      </c>
      <c r="D33" s="54">
        <f t="shared" si="17"/>
        <v>18.899999999999999</v>
      </c>
      <c r="E33" s="54">
        <f t="shared" si="18"/>
        <v>12.2</v>
      </c>
      <c r="F33" s="54">
        <f t="shared" si="19"/>
        <v>10.5</v>
      </c>
      <c r="G33" s="54">
        <f t="shared" si="20"/>
        <v>9.8000000000000007</v>
      </c>
      <c r="H33" s="54">
        <f t="shared" si="21"/>
        <v>9</v>
      </c>
      <c r="I33" s="54">
        <f t="shared" si="22"/>
        <v>9.9</v>
      </c>
      <c r="J33" s="54">
        <f t="shared" si="23"/>
        <v>9.1999999999999993</v>
      </c>
      <c r="K33" s="54">
        <f t="shared" si="24"/>
        <v>7.3</v>
      </c>
      <c r="L33" s="54">
        <f t="shared" si="25"/>
        <v>5.9</v>
      </c>
      <c r="M33" s="54">
        <f t="shared" si="26"/>
        <v>0.5</v>
      </c>
    </row>
    <row r="34" spans="2:13" x14ac:dyDescent="0.25">
      <c r="B34" s="32">
        <v>2016</v>
      </c>
      <c r="C34" s="54">
        <f t="shared" si="16"/>
        <v>13</v>
      </c>
      <c r="D34" s="54">
        <f t="shared" si="17"/>
        <v>19.5</v>
      </c>
      <c r="E34" s="54">
        <f t="shared" si="18"/>
        <v>15.6</v>
      </c>
      <c r="F34" s="54">
        <f t="shared" si="19"/>
        <v>14.6</v>
      </c>
      <c r="G34" s="54">
        <f t="shared" si="20"/>
        <v>14.4</v>
      </c>
      <c r="H34" s="54">
        <f t="shared" si="21"/>
        <v>12.5</v>
      </c>
      <c r="I34" s="54">
        <f t="shared" si="22"/>
        <v>12.8</v>
      </c>
      <c r="J34" s="54">
        <f t="shared" si="23"/>
        <v>13.3</v>
      </c>
      <c r="K34" s="54">
        <f t="shared" si="24"/>
        <v>10.3</v>
      </c>
      <c r="L34" s="54">
        <f t="shared" si="25"/>
        <v>9.4</v>
      </c>
      <c r="M34" s="54">
        <f t="shared" si="26"/>
        <v>4.5</v>
      </c>
    </row>
    <row r="35" spans="2:13" x14ac:dyDescent="0.25">
      <c r="B35" s="32">
        <v>2017</v>
      </c>
      <c r="C35" s="54">
        <f t="shared" si="16"/>
        <v>15.9</v>
      </c>
      <c r="D35" s="54">
        <f t="shared" si="17"/>
        <v>19.7</v>
      </c>
      <c r="E35" s="54">
        <f t="shared" si="18"/>
        <v>15.3</v>
      </c>
      <c r="F35" s="54">
        <f t="shared" si="19"/>
        <v>16.600000000000001</v>
      </c>
      <c r="G35" s="54">
        <f t="shared" si="20"/>
        <v>15.9</v>
      </c>
      <c r="H35" s="54">
        <f t="shared" si="21"/>
        <v>15.6</v>
      </c>
      <c r="I35" s="54">
        <f t="shared" si="22"/>
        <v>15.6</v>
      </c>
      <c r="J35" s="54">
        <f t="shared" si="23"/>
        <v>14.1</v>
      </c>
      <c r="K35" s="54">
        <f t="shared" si="24"/>
        <v>11.9</v>
      </c>
      <c r="L35" s="54">
        <f t="shared" si="25"/>
        <v>9.4</v>
      </c>
      <c r="M35" s="54">
        <f t="shared" si="26"/>
        <v>5.7</v>
      </c>
    </row>
    <row r="39" spans="2:13" x14ac:dyDescent="0.25">
      <c r="B39" s="81" t="s">
        <v>103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2:13" x14ac:dyDescent="0.2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2:13" ht="30" x14ac:dyDescent="0.25">
      <c r="B41" s="12"/>
      <c r="C41" s="62" t="s">
        <v>1</v>
      </c>
      <c r="D41" s="14" t="s">
        <v>23</v>
      </c>
      <c r="E41" s="14" t="s">
        <v>24</v>
      </c>
      <c r="F41" s="14" t="s">
        <v>25</v>
      </c>
      <c r="G41" s="14" t="s">
        <v>26</v>
      </c>
      <c r="H41" s="14" t="s">
        <v>27</v>
      </c>
      <c r="I41" s="14" t="s">
        <v>28</v>
      </c>
      <c r="J41" s="14" t="s">
        <v>29</v>
      </c>
      <c r="K41" s="14" t="s">
        <v>30</v>
      </c>
      <c r="L41" s="14" t="s">
        <v>31</v>
      </c>
      <c r="M41" s="15" t="s">
        <v>22</v>
      </c>
    </row>
    <row r="42" spans="2:13" x14ac:dyDescent="0.25">
      <c r="B42" s="34" t="s">
        <v>99</v>
      </c>
      <c r="C42" s="67">
        <f>((S16/S5)^(1/11)-1)*100</f>
        <v>1.35</v>
      </c>
      <c r="D42" s="64">
        <f t="shared" ref="D42:M42" si="27">((T16/T5)^(1/11)-1)*100</f>
        <v>1.65</v>
      </c>
      <c r="E42" s="64">
        <f t="shared" si="27"/>
        <v>1.3</v>
      </c>
      <c r="F42" s="64">
        <f t="shared" si="27"/>
        <v>1.4</v>
      </c>
      <c r="G42" s="64">
        <f t="shared" si="27"/>
        <v>1.35</v>
      </c>
      <c r="H42" s="64">
        <f t="shared" si="27"/>
        <v>1.33</v>
      </c>
      <c r="I42" s="64">
        <f t="shared" si="27"/>
        <v>1.32</v>
      </c>
      <c r="J42" s="64">
        <f t="shared" si="27"/>
        <v>1.2</v>
      </c>
      <c r="K42" s="64">
        <f t="shared" si="27"/>
        <v>1.03</v>
      </c>
      <c r="L42" s="64">
        <f t="shared" si="27"/>
        <v>0.82</v>
      </c>
      <c r="M42" s="64">
        <f t="shared" si="27"/>
        <v>0.51</v>
      </c>
    </row>
  </sheetData>
  <mergeCells count="4">
    <mergeCell ref="B2:M2"/>
    <mergeCell ref="R2:AC2"/>
    <mergeCell ref="B21:M21"/>
    <mergeCell ref="B39:M3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42"/>
  <sheetViews>
    <sheetView topLeftCell="A10" workbookViewId="0">
      <selection activeCell="C42" sqref="C42"/>
    </sheetView>
  </sheetViews>
  <sheetFormatPr defaultColWidth="8.85546875" defaultRowHeight="15" x14ac:dyDescent="0.25"/>
  <cols>
    <col min="13" max="13" width="9.85546875" customWidth="1"/>
    <col min="15" max="15" width="14.7109375" customWidth="1"/>
    <col min="16" max="16" width="12.85546875" customWidth="1"/>
    <col min="19" max="19" width="9.42578125" bestFit="1" customWidth="1"/>
    <col min="20" max="21" width="9.28515625" bestFit="1" customWidth="1"/>
    <col min="22" max="29" width="9.42578125" bestFit="1" customWidth="1"/>
  </cols>
  <sheetData>
    <row r="2" spans="2:29" ht="17.25" x14ac:dyDescent="0.25">
      <c r="B2" s="77" t="s">
        <v>86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R2" s="77" t="s">
        <v>94</v>
      </c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</row>
    <row r="3" spans="2:29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2:29" ht="75" x14ac:dyDescent="0.25">
      <c r="B4" s="12"/>
      <c r="C4" s="16" t="s">
        <v>1</v>
      </c>
      <c r="D4" s="14" t="s">
        <v>23</v>
      </c>
      <c r="E4" s="14" t="s">
        <v>24</v>
      </c>
      <c r="F4" s="14" t="s">
        <v>25</v>
      </c>
      <c r="G4" s="14" t="s">
        <v>26</v>
      </c>
      <c r="H4" s="14" t="s">
        <v>27</v>
      </c>
      <c r="I4" s="14" t="s">
        <v>28</v>
      </c>
      <c r="J4" s="14" t="s">
        <v>29</v>
      </c>
      <c r="K4" s="14" t="s">
        <v>30</v>
      </c>
      <c r="L4" s="14" t="s">
        <v>31</v>
      </c>
      <c r="M4" s="15" t="s">
        <v>22</v>
      </c>
      <c r="O4" s="57" t="s">
        <v>98</v>
      </c>
      <c r="P4" s="15" t="s">
        <v>97</v>
      </c>
      <c r="R4" s="12"/>
      <c r="S4" s="16" t="s">
        <v>1</v>
      </c>
      <c r="T4" s="14" t="s">
        <v>23</v>
      </c>
      <c r="U4" s="14" t="s">
        <v>24</v>
      </c>
      <c r="V4" s="14" t="s">
        <v>25</v>
      </c>
      <c r="W4" s="14" t="s">
        <v>26</v>
      </c>
      <c r="X4" s="14" t="s">
        <v>27</v>
      </c>
      <c r="Y4" s="14" t="s">
        <v>28</v>
      </c>
      <c r="Z4" s="14" t="s">
        <v>29</v>
      </c>
      <c r="AA4" s="14" t="s">
        <v>30</v>
      </c>
      <c r="AB4" s="14" t="s">
        <v>31</v>
      </c>
      <c r="AC4" s="15" t="s">
        <v>22</v>
      </c>
    </row>
    <row r="5" spans="2:29" x14ac:dyDescent="0.25">
      <c r="B5" s="33">
        <v>2006</v>
      </c>
      <c r="C5" s="27">
        <v>16217</v>
      </c>
      <c r="D5" s="38">
        <v>3973</v>
      </c>
      <c r="E5" s="38">
        <v>7115</v>
      </c>
      <c r="F5" s="38">
        <v>9274</v>
      </c>
      <c r="G5" s="38">
        <v>11216</v>
      </c>
      <c r="H5" s="38">
        <v>12985</v>
      </c>
      <c r="I5" s="38">
        <v>15109</v>
      </c>
      <c r="J5" s="38">
        <v>17512</v>
      </c>
      <c r="K5" s="38">
        <v>20560</v>
      </c>
      <c r="L5" s="38">
        <v>24881</v>
      </c>
      <c r="M5" s="38">
        <v>39478</v>
      </c>
      <c r="O5" s="58">
        <v>106.6</v>
      </c>
      <c r="P5" s="34"/>
      <c r="R5" s="33">
        <v>2006</v>
      </c>
      <c r="S5" s="55">
        <f>C5</f>
        <v>16217</v>
      </c>
      <c r="T5" s="50">
        <f t="shared" ref="T5:AC5" si="0">D5</f>
        <v>3973</v>
      </c>
      <c r="U5" s="50">
        <f t="shared" si="0"/>
        <v>7115</v>
      </c>
      <c r="V5" s="50">
        <f t="shared" si="0"/>
        <v>9274</v>
      </c>
      <c r="W5" s="50">
        <f t="shared" si="0"/>
        <v>11216</v>
      </c>
      <c r="X5" s="50">
        <f t="shared" si="0"/>
        <v>12985</v>
      </c>
      <c r="Y5" s="50">
        <f t="shared" si="0"/>
        <v>15109</v>
      </c>
      <c r="Z5" s="50">
        <f t="shared" si="0"/>
        <v>17512</v>
      </c>
      <c r="AA5" s="50">
        <f t="shared" si="0"/>
        <v>20560</v>
      </c>
      <c r="AB5" s="50">
        <f t="shared" si="0"/>
        <v>24881</v>
      </c>
      <c r="AC5" s="50">
        <f t="shared" si="0"/>
        <v>39478</v>
      </c>
    </row>
    <row r="6" spans="2:29" x14ac:dyDescent="0.25">
      <c r="B6" s="33">
        <v>2007</v>
      </c>
      <c r="C6" s="27">
        <v>18757.547200000001</v>
      </c>
      <c r="D6" s="38">
        <v>4824.4382999999998</v>
      </c>
      <c r="E6" s="38">
        <v>8364.3773000000001</v>
      </c>
      <c r="F6" s="38">
        <v>10863.691000000001</v>
      </c>
      <c r="G6" s="38">
        <v>13221.575999999999</v>
      </c>
      <c r="H6" s="38">
        <v>15346.184300000001</v>
      </c>
      <c r="I6" s="38">
        <v>17661.5648</v>
      </c>
      <c r="J6" s="38">
        <v>20261.706699999999</v>
      </c>
      <c r="K6" s="38">
        <v>23785.2693</v>
      </c>
      <c r="L6" s="38">
        <v>28889.554499999998</v>
      </c>
      <c r="M6" s="38">
        <v>44371.374300000003</v>
      </c>
      <c r="O6" s="59">
        <v>111</v>
      </c>
      <c r="P6" s="54">
        <f>O6</f>
        <v>111</v>
      </c>
      <c r="R6" s="33">
        <v>2007</v>
      </c>
      <c r="S6" s="55">
        <f>C6/$P6*100</f>
        <v>16899</v>
      </c>
      <c r="T6" s="50">
        <f t="shared" ref="T6:AC6" si="1">D6/$P6*100</f>
        <v>4346</v>
      </c>
      <c r="U6" s="50">
        <f t="shared" si="1"/>
        <v>7535</v>
      </c>
      <c r="V6" s="50">
        <f t="shared" si="1"/>
        <v>9787</v>
      </c>
      <c r="W6" s="50">
        <f t="shared" si="1"/>
        <v>11911</v>
      </c>
      <c r="X6" s="50">
        <f t="shared" si="1"/>
        <v>13825</v>
      </c>
      <c r="Y6" s="50">
        <f t="shared" si="1"/>
        <v>15911</v>
      </c>
      <c r="Z6" s="50">
        <f t="shared" si="1"/>
        <v>18254</v>
      </c>
      <c r="AA6" s="50">
        <f t="shared" si="1"/>
        <v>21428</v>
      </c>
      <c r="AB6" s="50">
        <f t="shared" si="1"/>
        <v>26027</v>
      </c>
      <c r="AC6" s="50">
        <f t="shared" si="1"/>
        <v>39974</v>
      </c>
    </row>
    <row r="7" spans="2:29" x14ac:dyDescent="0.25">
      <c r="B7" s="33">
        <v>2008</v>
      </c>
      <c r="C7" s="27">
        <v>21914.269799999998</v>
      </c>
      <c r="D7" s="38">
        <v>6551.5072</v>
      </c>
      <c r="E7" s="38">
        <v>10648.825500000001</v>
      </c>
      <c r="F7" s="38">
        <v>13290.6288</v>
      </c>
      <c r="G7" s="38">
        <v>15612.994000000001</v>
      </c>
      <c r="H7" s="38">
        <v>17984.069</v>
      </c>
      <c r="I7" s="38">
        <v>20548.7346</v>
      </c>
      <c r="J7" s="38">
        <v>23543.569599999999</v>
      </c>
      <c r="K7" s="38">
        <v>27554.454600000001</v>
      </c>
      <c r="L7" s="38">
        <v>33285.177600000003</v>
      </c>
      <c r="M7" s="38">
        <v>50172.868799999997</v>
      </c>
      <c r="O7" s="59">
        <v>108.6</v>
      </c>
      <c r="P7" s="54">
        <f>P6*O7/100</f>
        <v>120.5</v>
      </c>
      <c r="R7" s="33">
        <v>2008</v>
      </c>
      <c r="S7" s="55">
        <f t="shared" ref="S7:S16" si="2">C7/$P7*100</f>
        <v>18186</v>
      </c>
      <c r="T7" s="50">
        <f t="shared" ref="T7:T16" si="3">D7/$P7*100</f>
        <v>5437</v>
      </c>
      <c r="U7" s="50">
        <f t="shared" ref="U7:U16" si="4">E7/$P7*100</f>
        <v>8837</v>
      </c>
      <c r="V7" s="50">
        <f t="shared" ref="V7:V16" si="5">F7/$P7*100</f>
        <v>11030</v>
      </c>
      <c r="W7" s="50">
        <f t="shared" ref="W7:W16" si="6">G7/$P7*100</f>
        <v>12957</v>
      </c>
      <c r="X7" s="50">
        <f t="shared" ref="X7:X16" si="7">H7/$P7*100</f>
        <v>14925</v>
      </c>
      <c r="Y7" s="50">
        <f t="shared" ref="Y7:Y16" si="8">I7/$P7*100</f>
        <v>17053</v>
      </c>
      <c r="Z7" s="50">
        <f t="shared" ref="Z7:Z16" si="9">J7/$P7*100</f>
        <v>19538</v>
      </c>
      <c r="AA7" s="50">
        <f t="shared" ref="AA7:AA16" si="10">K7/$P7*100</f>
        <v>22867</v>
      </c>
      <c r="AB7" s="50">
        <f t="shared" ref="AB7:AB16" si="11">L7/$P7*100</f>
        <v>27623</v>
      </c>
      <c r="AC7" s="50">
        <f t="shared" ref="AC7:AC16" si="12">M7/$P7*100</f>
        <v>41637</v>
      </c>
    </row>
    <row r="8" spans="2:29" x14ac:dyDescent="0.25">
      <c r="B8" s="33">
        <v>2009</v>
      </c>
      <c r="C8" s="27">
        <v>24134.3148</v>
      </c>
      <c r="D8" s="38">
        <v>7385.1122999999998</v>
      </c>
      <c r="E8" s="38">
        <v>12052.525</v>
      </c>
      <c r="F8" s="38">
        <v>14653.536400000001</v>
      </c>
      <c r="G8" s="38">
        <v>17183.8325</v>
      </c>
      <c r="H8" s="38">
        <v>19952.294999999998</v>
      </c>
      <c r="I8" s="38">
        <v>22990.148799999999</v>
      </c>
      <c r="J8" s="38">
        <v>26484.457600000002</v>
      </c>
      <c r="K8" s="38">
        <v>30542.304499999998</v>
      </c>
      <c r="L8" s="38">
        <v>36270.694600000003</v>
      </c>
      <c r="M8" s="38">
        <v>53844.804600000003</v>
      </c>
      <c r="O8" s="59">
        <v>106.6</v>
      </c>
      <c r="P8" s="54">
        <f>P7*O8/100</f>
        <v>128.5</v>
      </c>
      <c r="R8" s="33">
        <v>2009</v>
      </c>
      <c r="S8" s="55">
        <f t="shared" si="2"/>
        <v>18782</v>
      </c>
      <c r="T8" s="50">
        <f t="shared" si="3"/>
        <v>5747</v>
      </c>
      <c r="U8" s="50">
        <f t="shared" si="4"/>
        <v>9379</v>
      </c>
      <c r="V8" s="50">
        <f t="shared" si="5"/>
        <v>11404</v>
      </c>
      <c r="W8" s="50">
        <f t="shared" si="6"/>
        <v>13373</v>
      </c>
      <c r="X8" s="50">
        <f t="shared" si="7"/>
        <v>15527</v>
      </c>
      <c r="Y8" s="50">
        <f t="shared" si="8"/>
        <v>17891</v>
      </c>
      <c r="Z8" s="50">
        <f t="shared" si="9"/>
        <v>20610</v>
      </c>
      <c r="AA8" s="50">
        <f t="shared" si="10"/>
        <v>23768</v>
      </c>
      <c r="AB8" s="50">
        <f t="shared" si="11"/>
        <v>28226</v>
      </c>
      <c r="AC8" s="50">
        <f t="shared" si="12"/>
        <v>41903</v>
      </c>
    </row>
    <row r="9" spans="2:29" x14ac:dyDescent="0.25">
      <c r="B9" s="33">
        <v>2010</v>
      </c>
      <c r="C9" s="27">
        <v>24867.9794</v>
      </c>
      <c r="D9" s="38">
        <v>7539.5927000000001</v>
      </c>
      <c r="E9" s="38">
        <v>12052.6819</v>
      </c>
      <c r="F9" s="38">
        <v>15183.4815</v>
      </c>
      <c r="G9" s="38">
        <v>17784.119699999999</v>
      </c>
      <c r="H9" s="38">
        <v>20558.037</v>
      </c>
      <c r="I9" s="38">
        <v>23442.624</v>
      </c>
      <c r="J9" s="38">
        <v>26776.212599999999</v>
      </c>
      <c r="K9" s="38">
        <v>31147.4696</v>
      </c>
      <c r="L9" s="38">
        <v>37704.707099999898</v>
      </c>
      <c r="M9" s="38">
        <v>56544.165300000001</v>
      </c>
      <c r="O9" s="59">
        <v>110.3</v>
      </c>
      <c r="P9" s="54">
        <f t="shared" ref="P9:P16" si="13">P8*O9/100</f>
        <v>141.69999999999999</v>
      </c>
      <c r="R9" s="33">
        <v>2010</v>
      </c>
      <c r="S9" s="55">
        <f t="shared" si="2"/>
        <v>17550</v>
      </c>
      <c r="T9" s="50">
        <f t="shared" si="3"/>
        <v>5321</v>
      </c>
      <c r="U9" s="50">
        <f t="shared" si="4"/>
        <v>8506</v>
      </c>
      <c r="V9" s="50">
        <f t="shared" si="5"/>
        <v>10715</v>
      </c>
      <c r="W9" s="50">
        <f t="shared" si="6"/>
        <v>12551</v>
      </c>
      <c r="X9" s="50">
        <f t="shared" si="7"/>
        <v>14508</v>
      </c>
      <c r="Y9" s="50">
        <f t="shared" si="8"/>
        <v>16544</v>
      </c>
      <c r="Z9" s="50">
        <f t="shared" si="9"/>
        <v>18896</v>
      </c>
      <c r="AA9" s="50">
        <f t="shared" si="10"/>
        <v>21981</v>
      </c>
      <c r="AB9" s="50">
        <f t="shared" si="11"/>
        <v>26609</v>
      </c>
      <c r="AC9" s="50">
        <f t="shared" si="12"/>
        <v>39904</v>
      </c>
    </row>
    <row r="10" spans="2:29" x14ac:dyDescent="0.25">
      <c r="B10" s="33">
        <v>2011</v>
      </c>
      <c r="C10" s="27">
        <v>26711.587899999999</v>
      </c>
      <c r="D10" s="38">
        <v>8870.8639999999996</v>
      </c>
      <c r="E10" s="38">
        <v>13446.731900000001</v>
      </c>
      <c r="F10" s="38">
        <v>16635.726900000001</v>
      </c>
      <c r="G10" s="38">
        <v>19215.7762</v>
      </c>
      <c r="H10" s="38">
        <v>21927.050299999999</v>
      </c>
      <c r="I10" s="38">
        <v>25086.839100000001</v>
      </c>
      <c r="J10" s="38">
        <v>28560.774300000001</v>
      </c>
      <c r="K10" s="38">
        <v>33205.277999999998</v>
      </c>
      <c r="L10" s="38">
        <v>39695.69</v>
      </c>
      <c r="M10" s="38">
        <v>60548.275900000001</v>
      </c>
      <c r="O10" s="59">
        <v>107</v>
      </c>
      <c r="P10" s="54">
        <f t="shared" si="13"/>
        <v>151.6</v>
      </c>
      <c r="R10" s="33">
        <v>2011</v>
      </c>
      <c r="S10" s="55">
        <f t="shared" si="2"/>
        <v>17620</v>
      </c>
      <c r="T10" s="50">
        <f t="shared" si="3"/>
        <v>5851</v>
      </c>
      <c r="U10" s="50">
        <f t="shared" si="4"/>
        <v>8870</v>
      </c>
      <c r="V10" s="50">
        <f t="shared" si="5"/>
        <v>10973</v>
      </c>
      <c r="W10" s="50">
        <f t="shared" si="6"/>
        <v>12675</v>
      </c>
      <c r="X10" s="50">
        <f t="shared" si="7"/>
        <v>14464</v>
      </c>
      <c r="Y10" s="50">
        <f t="shared" si="8"/>
        <v>16548</v>
      </c>
      <c r="Z10" s="50">
        <f t="shared" si="9"/>
        <v>18840</v>
      </c>
      <c r="AA10" s="50">
        <f t="shared" si="10"/>
        <v>21903</v>
      </c>
      <c r="AB10" s="50">
        <f t="shared" si="11"/>
        <v>26184</v>
      </c>
      <c r="AC10" s="50">
        <f t="shared" si="12"/>
        <v>39939</v>
      </c>
    </row>
    <row r="11" spans="2:29" x14ac:dyDescent="0.25">
      <c r="B11" s="33">
        <v>2012</v>
      </c>
      <c r="C11" s="27">
        <v>26913.001700000001</v>
      </c>
      <c r="D11" s="38">
        <v>7999.5010000000002</v>
      </c>
      <c r="E11" s="38">
        <v>13227.4902</v>
      </c>
      <c r="F11" s="38">
        <v>16586.6829</v>
      </c>
      <c r="G11" s="38">
        <v>19382.5455</v>
      </c>
      <c r="H11" s="38">
        <v>22160.598399999999</v>
      </c>
      <c r="I11" s="38">
        <v>25495.4228</v>
      </c>
      <c r="J11" s="38">
        <v>29167.844499999999</v>
      </c>
      <c r="K11" s="38">
        <v>33735.741199999997</v>
      </c>
      <c r="L11" s="38">
        <v>40294.8413</v>
      </c>
      <c r="M11" s="38">
        <v>61014.866499999996</v>
      </c>
      <c r="O11" s="59">
        <v>112.2</v>
      </c>
      <c r="P11" s="54">
        <f t="shared" si="13"/>
        <v>170.1</v>
      </c>
      <c r="R11" s="33">
        <v>2012</v>
      </c>
      <c r="S11" s="55">
        <f t="shared" si="2"/>
        <v>15822</v>
      </c>
      <c r="T11" s="50">
        <f t="shared" si="3"/>
        <v>4703</v>
      </c>
      <c r="U11" s="50">
        <f t="shared" si="4"/>
        <v>7776</v>
      </c>
      <c r="V11" s="50">
        <f t="shared" si="5"/>
        <v>9751</v>
      </c>
      <c r="W11" s="50">
        <f t="shared" si="6"/>
        <v>11395</v>
      </c>
      <c r="X11" s="50">
        <f t="shared" si="7"/>
        <v>13028</v>
      </c>
      <c r="Y11" s="50">
        <f t="shared" si="8"/>
        <v>14988</v>
      </c>
      <c r="Z11" s="50">
        <f t="shared" si="9"/>
        <v>17147</v>
      </c>
      <c r="AA11" s="50">
        <f t="shared" si="10"/>
        <v>19833</v>
      </c>
      <c r="AB11" s="50">
        <f t="shared" si="11"/>
        <v>23689</v>
      </c>
      <c r="AC11" s="50">
        <f t="shared" si="12"/>
        <v>35870</v>
      </c>
    </row>
    <row r="12" spans="2:29" x14ac:dyDescent="0.25">
      <c r="B12" s="33">
        <v>2013</v>
      </c>
      <c r="C12" s="27">
        <v>29501.716700000001</v>
      </c>
      <c r="D12" s="38">
        <v>8966.4177</v>
      </c>
      <c r="E12" s="38">
        <v>14078.4496</v>
      </c>
      <c r="F12" s="38">
        <v>17564.918399999999</v>
      </c>
      <c r="G12" s="38">
        <v>20653.2268</v>
      </c>
      <c r="H12" s="38">
        <v>23830.655599999998</v>
      </c>
      <c r="I12" s="38">
        <v>27400.929499999998</v>
      </c>
      <c r="J12" s="38">
        <v>31383.605100000001</v>
      </c>
      <c r="K12" s="38">
        <v>36594.995699999999</v>
      </c>
      <c r="L12" s="38">
        <v>43737.264300000003</v>
      </c>
      <c r="M12" s="38">
        <v>70337.591199999995</v>
      </c>
      <c r="O12" s="59">
        <v>102.2</v>
      </c>
      <c r="P12" s="54">
        <f t="shared" si="13"/>
        <v>173.8</v>
      </c>
      <c r="R12" s="33">
        <v>2013</v>
      </c>
      <c r="S12" s="55">
        <f t="shared" si="2"/>
        <v>16975</v>
      </c>
      <c r="T12" s="50">
        <f t="shared" si="3"/>
        <v>5159</v>
      </c>
      <c r="U12" s="50">
        <f t="shared" si="4"/>
        <v>8100</v>
      </c>
      <c r="V12" s="50">
        <f t="shared" si="5"/>
        <v>10106</v>
      </c>
      <c r="W12" s="50">
        <f t="shared" si="6"/>
        <v>11883</v>
      </c>
      <c r="X12" s="50">
        <f t="shared" si="7"/>
        <v>13712</v>
      </c>
      <c r="Y12" s="50">
        <f t="shared" si="8"/>
        <v>15766</v>
      </c>
      <c r="Z12" s="50">
        <f t="shared" si="9"/>
        <v>18057</v>
      </c>
      <c r="AA12" s="50">
        <f t="shared" si="10"/>
        <v>21056</v>
      </c>
      <c r="AB12" s="50">
        <f t="shared" si="11"/>
        <v>25165</v>
      </c>
      <c r="AC12" s="50">
        <f t="shared" si="12"/>
        <v>40470</v>
      </c>
    </row>
    <row r="13" spans="2:29" x14ac:dyDescent="0.25">
      <c r="B13" s="33">
        <v>2014</v>
      </c>
      <c r="C13" s="27">
        <v>30577.550299999999</v>
      </c>
      <c r="D13" s="38">
        <v>9195.6661000000004</v>
      </c>
      <c r="E13" s="38">
        <v>14227.5658</v>
      </c>
      <c r="F13" s="38">
        <v>17603.715</v>
      </c>
      <c r="G13" s="38">
        <v>21526.914100000002</v>
      </c>
      <c r="H13" s="38">
        <v>24945.1227</v>
      </c>
      <c r="I13" s="38">
        <v>28889.514599999999</v>
      </c>
      <c r="J13" s="38">
        <v>33135.456299999998</v>
      </c>
      <c r="K13" s="38">
        <v>38144.6109</v>
      </c>
      <c r="L13" s="38">
        <v>46247.650600000001</v>
      </c>
      <c r="M13" s="38">
        <v>71925.064700000003</v>
      </c>
      <c r="O13" s="59">
        <v>101.7</v>
      </c>
      <c r="P13" s="54">
        <f t="shared" si="13"/>
        <v>176.8</v>
      </c>
      <c r="R13" s="33">
        <v>2014</v>
      </c>
      <c r="S13" s="55">
        <f t="shared" si="2"/>
        <v>17295</v>
      </c>
      <c r="T13" s="50">
        <f t="shared" si="3"/>
        <v>5201</v>
      </c>
      <c r="U13" s="50">
        <f t="shared" si="4"/>
        <v>8047</v>
      </c>
      <c r="V13" s="50">
        <f t="shared" si="5"/>
        <v>9957</v>
      </c>
      <c r="W13" s="50">
        <f t="shared" si="6"/>
        <v>12176</v>
      </c>
      <c r="X13" s="50">
        <f t="shared" si="7"/>
        <v>14109</v>
      </c>
      <c r="Y13" s="50">
        <f t="shared" si="8"/>
        <v>16340</v>
      </c>
      <c r="Z13" s="50">
        <f t="shared" si="9"/>
        <v>18742</v>
      </c>
      <c r="AA13" s="50">
        <f t="shared" si="10"/>
        <v>21575</v>
      </c>
      <c r="AB13" s="50">
        <f t="shared" si="11"/>
        <v>26158</v>
      </c>
      <c r="AC13" s="50">
        <f t="shared" si="12"/>
        <v>40682</v>
      </c>
    </row>
    <row r="14" spans="2:29" x14ac:dyDescent="0.25">
      <c r="B14" s="33">
        <v>2015</v>
      </c>
      <c r="C14" s="27">
        <v>31504.0707</v>
      </c>
      <c r="D14" s="38">
        <v>9276.5951999999997</v>
      </c>
      <c r="E14" s="38">
        <v>15121.0389</v>
      </c>
      <c r="F14" s="38">
        <v>18938.366300000002</v>
      </c>
      <c r="G14" s="38">
        <v>22466.772199999999</v>
      </c>
      <c r="H14" s="38">
        <v>25935.981400000001</v>
      </c>
      <c r="I14" s="38">
        <v>29596.9997</v>
      </c>
      <c r="J14" s="38">
        <v>33847.122900000002</v>
      </c>
      <c r="K14" s="38">
        <v>39327.519500000002</v>
      </c>
      <c r="L14" s="38">
        <v>47607.432200000003</v>
      </c>
      <c r="M14" s="38">
        <v>72788.4856</v>
      </c>
      <c r="O14" s="59">
        <v>101.5</v>
      </c>
      <c r="P14" s="54">
        <f t="shared" si="13"/>
        <v>179.5</v>
      </c>
      <c r="R14" s="33">
        <v>2015</v>
      </c>
      <c r="S14" s="55">
        <f t="shared" si="2"/>
        <v>17551</v>
      </c>
      <c r="T14" s="50">
        <f t="shared" si="3"/>
        <v>5168</v>
      </c>
      <c r="U14" s="50">
        <f t="shared" si="4"/>
        <v>8424</v>
      </c>
      <c r="V14" s="50">
        <f t="shared" si="5"/>
        <v>10551</v>
      </c>
      <c r="W14" s="50">
        <f t="shared" si="6"/>
        <v>12516</v>
      </c>
      <c r="X14" s="50">
        <f t="shared" si="7"/>
        <v>14449</v>
      </c>
      <c r="Y14" s="50">
        <f t="shared" si="8"/>
        <v>16489</v>
      </c>
      <c r="Z14" s="50">
        <f t="shared" si="9"/>
        <v>18856</v>
      </c>
      <c r="AA14" s="50">
        <f t="shared" si="10"/>
        <v>21909</v>
      </c>
      <c r="AB14" s="50">
        <f t="shared" si="11"/>
        <v>26522</v>
      </c>
      <c r="AC14" s="50">
        <f t="shared" si="12"/>
        <v>40551</v>
      </c>
    </row>
    <row r="15" spans="2:29" x14ac:dyDescent="0.25">
      <c r="B15" s="33">
        <v>2016</v>
      </c>
      <c r="C15" s="27">
        <v>33114.523699999998</v>
      </c>
      <c r="D15" s="38">
        <v>9421.7561999999998</v>
      </c>
      <c r="E15" s="38">
        <v>16087.949000000001</v>
      </c>
      <c r="F15" s="38">
        <v>20011.172299999998</v>
      </c>
      <c r="G15" s="38">
        <v>23596.4964</v>
      </c>
      <c r="H15" s="38">
        <v>27532.6011</v>
      </c>
      <c r="I15" s="38">
        <v>31629.880799999999</v>
      </c>
      <c r="J15" s="38">
        <v>36132.368799999997</v>
      </c>
      <c r="K15" s="38">
        <v>41782.5674</v>
      </c>
      <c r="L15" s="38">
        <v>49644.527099999999</v>
      </c>
      <c r="M15" s="38">
        <v>75458.456200000001</v>
      </c>
      <c r="O15" s="59">
        <v>101.6</v>
      </c>
      <c r="P15" s="54">
        <f t="shared" si="13"/>
        <v>182.4</v>
      </c>
      <c r="R15" s="33">
        <v>2016</v>
      </c>
      <c r="S15" s="55">
        <f t="shared" si="2"/>
        <v>18155</v>
      </c>
      <c r="T15" s="50">
        <f t="shared" si="3"/>
        <v>5165</v>
      </c>
      <c r="U15" s="50">
        <f t="shared" si="4"/>
        <v>8820</v>
      </c>
      <c r="V15" s="50">
        <f t="shared" si="5"/>
        <v>10971</v>
      </c>
      <c r="W15" s="50">
        <f t="shared" si="6"/>
        <v>12937</v>
      </c>
      <c r="X15" s="50">
        <f t="shared" si="7"/>
        <v>15095</v>
      </c>
      <c r="Y15" s="50">
        <f t="shared" si="8"/>
        <v>17341</v>
      </c>
      <c r="Z15" s="50">
        <f t="shared" si="9"/>
        <v>19809</v>
      </c>
      <c r="AA15" s="50">
        <f t="shared" si="10"/>
        <v>22907</v>
      </c>
      <c r="AB15" s="50">
        <f t="shared" si="11"/>
        <v>27217</v>
      </c>
      <c r="AC15" s="50">
        <f t="shared" si="12"/>
        <v>41370</v>
      </c>
    </row>
    <row r="16" spans="2:29" x14ac:dyDescent="0.25">
      <c r="B16" s="33">
        <v>2017</v>
      </c>
      <c r="C16" s="27">
        <v>33158.249499999998</v>
      </c>
      <c r="D16" s="38">
        <v>9411.2821000000004</v>
      </c>
      <c r="E16" s="38">
        <v>15710.8277</v>
      </c>
      <c r="F16" s="38">
        <v>19962.531800000001</v>
      </c>
      <c r="G16" s="38">
        <v>24284.4931</v>
      </c>
      <c r="H16" s="38">
        <v>28271.605299999999</v>
      </c>
      <c r="I16" s="38">
        <v>32214.991000000002</v>
      </c>
      <c r="J16" s="38">
        <v>36806.055399999997</v>
      </c>
      <c r="K16" s="38">
        <v>42255.8701</v>
      </c>
      <c r="L16" s="38">
        <v>50196.462099999997</v>
      </c>
      <c r="M16" s="38">
        <v>72743.901700000002</v>
      </c>
      <c r="O16" s="59">
        <v>103</v>
      </c>
      <c r="P16" s="54">
        <f t="shared" si="13"/>
        <v>187.9</v>
      </c>
      <c r="R16" s="33">
        <v>2017</v>
      </c>
      <c r="S16" s="55">
        <f t="shared" si="2"/>
        <v>17647</v>
      </c>
      <c r="T16" s="50">
        <f t="shared" si="3"/>
        <v>5009</v>
      </c>
      <c r="U16" s="50">
        <f t="shared" si="4"/>
        <v>8361</v>
      </c>
      <c r="V16" s="50">
        <f t="shared" si="5"/>
        <v>10624</v>
      </c>
      <c r="W16" s="50">
        <f t="shared" si="6"/>
        <v>12924</v>
      </c>
      <c r="X16" s="50">
        <f t="shared" si="7"/>
        <v>15046</v>
      </c>
      <c r="Y16" s="50">
        <f t="shared" si="8"/>
        <v>17145</v>
      </c>
      <c r="Z16" s="50">
        <f t="shared" si="9"/>
        <v>19588</v>
      </c>
      <c r="AA16" s="50">
        <f t="shared" si="10"/>
        <v>22488</v>
      </c>
      <c r="AB16" s="50">
        <f t="shared" si="11"/>
        <v>26714</v>
      </c>
      <c r="AC16" s="50">
        <f t="shared" si="12"/>
        <v>38714</v>
      </c>
    </row>
    <row r="18" spans="2:15" x14ac:dyDescent="0.25">
      <c r="O18" t="s">
        <v>92</v>
      </c>
    </row>
    <row r="19" spans="2:15" x14ac:dyDescent="0.25">
      <c r="O19" t="s">
        <v>93</v>
      </c>
    </row>
    <row r="21" spans="2:15" ht="17.25" x14ac:dyDescent="0.25">
      <c r="B21" s="77" t="s">
        <v>101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</row>
    <row r="22" spans="2:15" x14ac:dyDescent="0.2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2:15" ht="30" x14ac:dyDescent="0.25">
      <c r="B23" s="12"/>
      <c r="C23" s="16" t="s">
        <v>1</v>
      </c>
      <c r="D23" s="14" t="s">
        <v>23</v>
      </c>
      <c r="E23" s="14" t="s">
        <v>24</v>
      </c>
      <c r="F23" s="14" t="s">
        <v>25</v>
      </c>
      <c r="G23" s="14" t="s">
        <v>26</v>
      </c>
      <c r="H23" s="14" t="s">
        <v>27</v>
      </c>
      <c r="I23" s="14" t="s">
        <v>28</v>
      </c>
      <c r="J23" s="14" t="s">
        <v>29</v>
      </c>
      <c r="K23" s="14" t="s">
        <v>30</v>
      </c>
      <c r="L23" s="14" t="s">
        <v>31</v>
      </c>
      <c r="M23" s="15" t="s">
        <v>22</v>
      </c>
    </row>
    <row r="24" spans="2:15" x14ac:dyDescent="0.25">
      <c r="B24" s="33">
        <v>2006</v>
      </c>
      <c r="C24" s="61">
        <f>S5/S5*100-100</f>
        <v>0</v>
      </c>
      <c r="D24" s="34">
        <f t="shared" ref="D24:M24" si="14">T5/T5*100-100</f>
        <v>0</v>
      </c>
      <c r="E24" s="34">
        <f t="shared" si="14"/>
        <v>0</v>
      </c>
      <c r="F24" s="34">
        <f t="shared" si="14"/>
        <v>0</v>
      </c>
      <c r="G24" s="34">
        <f t="shared" si="14"/>
        <v>0</v>
      </c>
      <c r="H24" s="34">
        <f t="shared" si="14"/>
        <v>0</v>
      </c>
      <c r="I24" s="34">
        <f t="shared" si="14"/>
        <v>0</v>
      </c>
      <c r="J24" s="34">
        <f t="shared" si="14"/>
        <v>0</v>
      </c>
      <c r="K24" s="34">
        <f t="shared" si="14"/>
        <v>0</v>
      </c>
      <c r="L24" s="34">
        <f t="shared" si="14"/>
        <v>0</v>
      </c>
      <c r="M24" s="34">
        <f t="shared" si="14"/>
        <v>0</v>
      </c>
    </row>
    <row r="25" spans="2:15" x14ac:dyDescent="0.25">
      <c r="B25" s="33">
        <v>2007</v>
      </c>
      <c r="C25" s="60">
        <f>S6/S$5*100-100</f>
        <v>4.2</v>
      </c>
      <c r="D25" s="54">
        <f t="shared" ref="D25:M35" si="15">T6/T$5*100-100</f>
        <v>9.4</v>
      </c>
      <c r="E25" s="54">
        <f t="shared" si="15"/>
        <v>5.9</v>
      </c>
      <c r="F25" s="54">
        <f t="shared" si="15"/>
        <v>5.5</v>
      </c>
      <c r="G25" s="54">
        <f t="shared" si="15"/>
        <v>6.2</v>
      </c>
      <c r="H25" s="54">
        <f t="shared" si="15"/>
        <v>6.5</v>
      </c>
      <c r="I25" s="54">
        <f t="shared" si="15"/>
        <v>5.3</v>
      </c>
      <c r="J25" s="54">
        <f t="shared" si="15"/>
        <v>4.2</v>
      </c>
      <c r="K25" s="54">
        <f t="shared" si="15"/>
        <v>4.2</v>
      </c>
      <c r="L25" s="54">
        <f t="shared" si="15"/>
        <v>4.5999999999999996</v>
      </c>
      <c r="M25" s="54">
        <f t="shared" si="15"/>
        <v>1.3</v>
      </c>
    </row>
    <row r="26" spans="2:15" x14ac:dyDescent="0.25">
      <c r="B26" s="33">
        <v>2008</v>
      </c>
      <c r="C26" s="60">
        <f t="shared" ref="C26:C35" si="16">S7/S$5*100-100</f>
        <v>12.1</v>
      </c>
      <c r="D26" s="54">
        <f t="shared" si="15"/>
        <v>36.799999999999997</v>
      </c>
      <c r="E26" s="54">
        <f t="shared" si="15"/>
        <v>24.2</v>
      </c>
      <c r="F26" s="54">
        <f t="shared" si="15"/>
        <v>18.899999999999999</v>
      </c>
      <c r="G26" s="54">
        <f t="shared" si="15"/>
        <v>15.5</v>
      </c>
      <c r="H26" s="54">
        <f t="shared" si="15"/>
        <v>14.9</v>
      </c>
      <c r="I26" s="54">
        <f t="shared" si="15"/>
        <v>12.9</v>
      </c>
      <c r="J26" s="54">
        <f t="shared" si="15"/>
        <v>11.6</v>
      </c>
      <c r="K26" s="54">
        <f t="shared" si="15"/>
        <v>11.2</v>
      </c>
      <c r="L26" s="54">
        <f t="shared" si="15"/>
        <v>11</v>
      </c>
      <c r="M26" s="54">
        <f t="shared" si="15"/>
        <v>5.5</v>
      </c>
    </row>
    <row r="27" spans="2:15" x14ac:dyDescent="0.25">
      <c r="B27" s="33">
        <v>2009</v>
      </c>
      <c r="C27" s="60">
        <f t="shared" si="16"/>
        <v>15.8</v>
      </c>
      <c r="D27" s="54">
        <f t="shared" si="15"/>
        <v>44.7</v>
      </c>
      <c r="E27" s="54">
        <f t="shared" si="15"/>
        <v>31.8</v>
      </c>
      <c r="F27" s="54">
        <f t="shared" si="15"/>
        <v>23</v>
      </c>
      <c r="G27" s="54">
        <f t="shared" si="15"/>
        <v>19.2</v>
      </c>
      <c r="H27" s="54">
        <f t="shared" si="15"/>
        <v>19.600000000000001</v>
      </c>
      <c r="I27" s="54">
        <f t="shared" si="15"/>
        <v>18.399999999999999</v>
      </c>
      <c r="J27" s="54">
        <f t="shared" si="15"/>
        <v>17.7</v>
      </c>
      <c r="K27" s="54">
        <f t="shared" si="15"/>
        <v>15.6</v>
      </c>
      <c r="L27" s="54">
        <f t="shared" si="15"/>
        <v>13.4</v>
      </c>
      <c r="M27" s="54">
        <f t="shared" si="15"/>
        <v>6.1</v>
      </c>
    </row>
    <row r="28" spans="2:15" x14ac:dyDescent="0.25">
      <c r="B28" s="33">
        <v>2010</v>
      </c>
      <c r="C28" s="60">
        <f t="shared" si="16"/>
        <v>8.1999999999999993</v>
      </c>
      <c r="D28" s="54">
        <f t="shared" si="15"/>
        <v>33.9</v>
      </c>
      <c r="E28" s="54">
        <f t="shared" si="15"/>
        <v>19.600000000000001</v>
      </c>
      <c r="F28" s="54">
        <f t="shared" si="15"/>
        <v>15.5</v>
      </c>
      <c r="G28" s="54">
        <f t="shared" si="15"/>
        <v>11.9</v>
      </c>
      <c r="H28" s="54">
        <f t="shared" si="15"/>
        <v>11.7</v>
      </c>
      <c r="I28" s="54">
        <f t="shared" si="15"/>
        <v>9.5</v>
      </c>
      <c r="J28" s="54">
        <f t="shared" si="15"/>
        <v>7.9</v>
      </c>
      <c r="K28" s="54">
        <f t="shared" si="15"/>
        <v>6.9</v>
      </c>
      <c r="L28" s="54">
        <f t="shared" si="15"/>
        <v>6.9</v>
      </c>
      <c r="M28" s="54">
        <f t="shared" si="15"/>
        <v>1.1000000000000001</v>
      </c>
    </row>
    <row r="29" spans="2:15" x14ac:dyDescent="0.25">
      <c r="B29" s="33">
        <v>2011</v>
      </c>
      <c r="C29" s="60">
        <f t="shared" si="16"/>
        <v>8.6999999999999993</v>
      </c>
      <c r="D29" s="54">
        <f t="shared" si="15"/>
        <v>47.3</v>
      </c>
      <c r="E29" s="54">
        <f t="shared" si="15"/>
        <v>24.7</v>
      </c>
      <c r="F29" s="54">
        <f t="shared" si="15"/>
        <v>18.3</v>
      </c>
      <c r="G29" s="54">
        <f t="shared" si="15"/>
        <v>13</v>
      </c>
      <c r="H29" s="54">
        <f t="shared" si="15"/>
        <v>11.4</v>
      </c>
      <c r="I29" s="54">
        <f t="shared" si="15"/>
        <v>9.5</v>
      </c>
      <c r="J29" s="54">
        <f t="shared" si="15"/>
        <v>7.6</v>
      </c>
      <c r="K29" s="54">
        <f t="shared" si="15"/>
        <v>6.5</v>
      </c>
      <c r="L29" s="54">
        <f t="shared" si="15"/>
        <v>5.2</v>
      </c>
      <c r="M29" s="54">
        <f t="shared" si="15"/>
        <v>1.2</v>
      </c>
    </row>
    <row r="30" spans="2:15" x14ac:dyDescent="0.25">
      <c r="B30" s="33">
        <v>2012</v>
      </c>
      <c r="C30" s="60">
        <f t="shared" si="16"/>
        <v>-2.4</v>
      </c>
      <c r="D30" s="54">
        <f t="shared" si="15"/>
        <v>18.399999999999999</v>
      </c>
      <c r="E30" s="54">
        <f t="shared" si="15"/>
        <v>9.3000000000000007</v>
      </c>
      <c r="F30" s="54">
        <f t="shared" si="15"/>
        <v>5.0999999999999996</v>
      </c>
      <c r="G30" s="54">
        <f t="shared" si="15"/>
        <v>1.6</v>
      </c>
      <c r="H30" s="54">
        <f t="shared" si="15"/>
        <v>0.3</v>
      </c>
      <c r="I30" s="54">
        <f t="shared" si="15"/>
        <v>-0.8</v>
      </c>
      <c r="J30" s="54">
        <f t="shared" si="15"/>
        <v>-2.1</v>
      </c>
      <c r="K30" s="54">
        <f t="shared" si="15"/>
        <v>-3.5</v>
      </c>
      <c r="L30" s="54">
        <f t="shared" si="15"/>
        <v>-4.8</v>
      </c>
      <c r="M30" s="54">
        <f t="shared" si="15"/>
        <v>-9.1</v>
      </c>
    </row>
    <row r="31" spans="2:15" x14ac:dyDescent="0.25">
      <c r="B31" s="33">
        <v>2013</v>
      </c>
      <c r="C31" s="60">
        <f t="shared" si="16"/>
        <v>4.7</v>
      </c>
      <c r="D31" s="54">
        <f t="shared" si="15"/>
        <v>29.9</v>
      </c>
      <c r="E31" s="54">
        <f t="shared" si="15"/>
        <v>13.8</v>
      </c>
      <c r="F31" s="54">
        <f t="shared" si="15"/>
        <v>9</v>
      </c>
      <c r="G31" s="54">
        <f t="shared" si="15"/>
        <v>5.9</v>
      </c>
      <c r="H31" s="54">
        <f t="shared" si="15"/>
        <v>5.6</v>
      </c>
      <c r="I31" s="54">
        <f t="shared" si="15"/>
        <v>4.3</v>
      </c>
      <c r="J31" s="54">
        <f t="shared" si="15"/>
        <v>3.1</v>
      </c>
      <c r="K31" s="54">
        <f t="shared" si="15"/>
        <v>2.4</v>
      </c>
      <c r="L31" s="54">
        <f t="shared" si="15"/>
        <v>1.1000000000000001</v>
      </c>
      <c r="M31" s="54">
        <f t="shared" si="15"/>
        <v>2.5</v>
      </c>
    </row>
    <row r="32" spans="2:15" x14ac:dyDescent="0.25">
      <c r="B32" s="33">
        <v>2014</v>
      </c>
      <c r="C32" s="60">
        <f t="shared" si="16"/>
        <v>6.6</v>
      </c>
      <c r="D32" s="54">
        <f t="shared" si="15"/>
        <v>30.9</v>
      </c>
      <c r="E32" s="54">
        <f t="shared" si="15"/>
        <v>13.1</v>
      </c>
      <c r="F32" s="54">
        <f t="shared" si="15"/>
        <v>7.4</v>
      </c>
      <c r="G32" s="54">
        <f t="shared" si="15"/>
        <v>8.6</v>
      </c>
      <c r="H32" s="54">
        <f t="shared" si="15"/>
        <v>8.6999999999999993</v>
      </c>
      <c r="I32" s="54">
        <f t="shared" si="15"/>
        <v>8.1</v>
      </c>
      <c r="J32" s="54">
        <f t="shared" si="15"/>
        <v>7</v>
      </c>
      <c r="K32" s="54">
        <f t="shared" si="15"/>
        <v>4.9000000000000004</v>
      </c>
      <c r="L32" s="54">
        <f t="shared" si="15"/>
        <v>5.0999999999999996</v>
      </c>
      <c r="M32" s="54">
        <f t="shared" si="15"/>
        <v>3</v>
      </c>
    </row>
    <row r="33" spans="2:13" x14ac:dyDescent="0.25">
      <c r="B33" s="33">
        <v>2015</v>
      </c>
      <c r="C33" s="60">
        <f t="shared" si="16"/>
        <v>8.1999999999999993</v>
      </c>
      <c r="D33" s="54">
        <f t="shared" si="15"/>
        <v>30.1</v>
      </c>
      <c r="E33" s="54">
        <f t="shared" si="15"/>
        <v>18.399999999999999</v>
      </c>
      <c r="F33" s="54">
        <f t="shared" si="15"/>
        <v>13.8</v>
      </c>
      <c r="G33" s="54">
        <f t="shared" si="15"/>
        <v>11.6</v>
      </c>
      <c r="H33" s="54">
        <f t="shared" si="15"/>
        <v>11.3</v>
      </c>
      <c r="I33" s="54">
        <f t="shared" si="15"/>
        <v>9.1</v>
      </c>
      <c r="J33" s="54">
        <f t="shared" si="15"/>
        <v>7.7</v>
      </c>
      <c r="K33" s="54">
        <f t="shared" si="15"/>
        <v>6.6</v>
      </c>
      <c r="L33" s="54">
        <f t="shared" si="15"/>
        <v>6.6</v>
      </c>
      <c r="M33" s="54">
        <f t="shared" si="15"/>
        <v>2.7</v>
      </c>
    </row>
    <row r="34" spans="2:13" x14ac:dyDescent="0.25">
      <c r="B34" s="33">
        <v>2016</v>
      </c>
      <c r="C34" s="60">
        <f t="shared" si="16"/>
        <v>12</v>
      </c>
      <c r="D34" s="54">
        <f t="shared" si="15"/>
        <v>30</v>
      </c>
      <c r="E34" s="54">
        <f t="shared" si="15"/>
        <v>24</v>
      </c>
      <c r="F34" s="54">
        <f t="shared" si="15"/>
        <v>18.3</v>
      </c>
      <c r="G34" s="54">
        <f t="shared" si="15"/>
        <v>15.3</v>
      </c>
      <c r="H34" s="54">
        <f t="shared" si="15"/>
        <v>16.2</v>
      </c>
      <c r="I34" s="54">
        <f t="shared" si="15"/>
        <v>14.8</v>
      </c>
      <c r="J34" s="54">
        <f t="shared" si="15"/>
        <v>13.1</v>
      </c>
      <c r="K34" s="54">
        <f t="shared" si="15"/>
        <v>11.4</v>
      </c>
      <c r="L34" s="54">
        <f t="shared" si="15"/>
        <v>9.4</v>
      </c>
      <c r="M34" s="54">
        <f t="shared" si="15"/>
        <v>4.8</v>
      </c>
    </row>
    <row r="35" spans="2:13" x14ac:dyDescent="0.25">
      <c r="B35" s="33">
        <v>2017</v>
      </c>
      <c r="C35" s="60">
        <f t="shared" si="16"/>
        <v>8.8000000000000007</v>
      </c>
      <c r="D35" s="54">
        <f t="shared" si="15"/>
        <v>26.1</v>
      </c>
      <c r="E35" s="54">
        <f t="shared" si="15"/>
        <v>17.5</v>
      </c>
      <c r="F35" s="54">
        <f t="shared" si="15"/>
        <v>14.6</v>
      </c>
      <c r="G35" s="54">
        <f t="shared" si="15"/>
        <v>15.2</v>
      </c>
      <c r="H35" s="54">
        <f t="shared" si="15"/>
        <v>15.9</v>
      </c>
      <c r="I35" s="54">
        <f t="shared" si="15"/>
        <v>13.5</v>
      </c>
      <c r="J35" s="54">
        <f t="shared" si="15"/>
        <v>11.9</v>
      </c>
      <c r="K35" s="54">
        <f t="shared" si="15"/>
        <v>9.4</v>
      </c>
      <c r="L35" s="54">
        <f t="shared" si="15"/>
        <v>7.4</v>
      </c>
      <c r="M35" s="54">
        <f t="shared" si="15"/>
        <v>-1.9</v>
      </c>
    </row>
    <row r="37" spans="2:13" x14ac:dyDescent="0.25">
      <c r="C37" s="63"/>
    </row>
    <row r="39" spans="2:13" x14ac:dyDescent="0.25">
      <c r="B39" s="81" t="s">
        <v>102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2:13" x14ac:dyDescent="0.2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2:13" ht="30" x14ac:dyDescent="0.25">
      <c r="B41" s="12"/>
      <c r="C41" s="62" t="s">
        <v>1</v>
      </c>
      <c r="D41" s="14" t="s">
        <v>23</v>
      </c>
      <c r="E41" s="14" t="s">
        <v>24</v>
      </c>
      <c r="F41" s="14" t="s">
        <v>25</v>
      </c>
      <c r="G41" s="14" t="s">
        <v>26</v>
      </c>
      <c r="H41" s="14" t="s">
        <v>27</v>
      </c>
      <c r="I41" s="14" t="s">
        <v>28</v>
      </c>
      <c r="J41" s="14" t="s">
        <v>29</v>
      </c>
      <c r="K41" s="14" t="s">
        <v>30</v>
      </c>
      <c r="L41" s="14" t="s">
        <v>31</v>
      </c>
      <c r="M41" s="15" t="s">
        <v>22</v>
      </c>
    </row>
    <row r="42" spans="2:13" x14ac:dyDescent="0.25">
      <c r="B42" s="34" t="s">
        <v>99</v>
      </c>
      <c r="C42" s="67">
        <f>((S16/S5)^(1/11)-1)*100</f>
        <v>0.77</v>
      </c>
      <c r="D42" s="64">
        <f t="shared" ref="D42:M42" si="17">((T16/T5)^(1/11)-1)*100</f>
        <v>2.13</v>
      </c>
      <c r="E42" s="64">
        <f t="shared" si="17"/>
        <v>1.48</v>
      </c>
      <c r="F42" s="64">
        <f t="shared" si="17"/>
        <v>1.24</v>
      </c>
      <c r="G42" s="64">
        <f t="shared" si="17"/>
        <v>1.3</v>
      </c>
      <c r="H42" s="64">
        <f t="shared" si="17"/>
        <v>1.35</v>
      </c>
      <c r="I42" s="64">
        <f t="shared" si="17"/>
        <v>1.1599999999999999</v>
      </c>
      <c r="J42" s="64">
        <f t="shared" si="17"/>
        <v>1.02</v>
      </c>
      <c r="K42" s="64">
        <f t="shared" si="17"/>
        <v>0.82</v>
      </c>
      <c r="L42" s="64">
        <f t="shared" si="17"/>
        <v>0.65</v>
      </c>
      <c r="M42" s="64">
        <f t="shared" si="17"/>
        <v>-0.18</v>
      </c>
    </row>
  </sheetData>
  <mergeCells count="4">
    <mergeCell ref="B2:M2"/>
    <mergeCell ref="R2:AC2"/>
    <mergeCell ref="B21:M21"/>
    <mergeCell ref="B39:M3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42"/>
  <sheetViews>
    <sheetView workbookViewId="0">
      <selection activeCell="O46" sqref="O46"/>
    </sheetView>
  </sheetViews>
  <sheetFormatPr defaultColWidth="8.85546875" defaultRowHeight="15" x14ac:dyDescent="0.25"/>
  <cols>
    <col min="2" max="2" width="10" customWidth="1"/>
    <col min="3" max="3" width="17.42578125" bestFit="1" customWidth="1"/>
    <col min="4" max="13" width="10.42578125" bestFit="1" customWidth="1"/>
    <col min="15" max="15" width="14.7109375" customWidth="1"/>
    <col min="16" max="16" width="13.28515625" customWidth="1"/>
  </cols>
  <sheetData>
    <row r="2" spans="2:31" ht="17.25" x14ac:dyDescent="0.25">
      <c r="B2" s="77" t="s">
        <v>89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R2" s="77" t="s">
        <v>90</v>
      </c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</row>
    <row r="3" spans="2:31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2:31" ht="75" x14ac:dyDescent="0.25">
      <c r="B4" s="12"/>
      <c r="C4" s="16" t="s">
        <v>1</v>
      </c>
      <c r="D4" s="14" t="s">
        <v>23</v>
      </c>
      <c r="E4" s="14" t="s">
        <v>24</v>
      </c>
      <c r="F4" s="14" t="s">
        <v>25</v>
      </c>
      <c r="G4" s="14" t="s">
        <v>26</v>
      </c>
      <c r="H4" s="14" t="s">
        <v>27</v>
      </c>
      <c r="I4" s="14" t="s">
        <v>28</v>
      </c>
      <c r="J4" s="14" t="s">
        <v>29</v>
      </c>
      <c r="K4" s="14" t="s">
        <v>30</v>
      </c>
      <c r="L4" s="14" t="s">
        <v>31</v>
      </c>
      <c r="M4" s="15" t="s">
        <v>22</v>
      </c>
      <c r="O4" s="57" t="s">
        <v>98</v>
      </c>
      <c r="P4" s="15" t="s">
        <v>97</v>
      </c>
      <c r="R4" s="12"/>
      <c r="S4" s="47" t="s">
        <v>1</v>
      </c>
      <c r="T4" s="48" t="s">
        <v>23</v>
      </c>
      <c r="U4" s="48" t="s">
        <v>24</v>
      </c>
      <c r="V4" s="48" t="s">
        <v>25</v>
      </c>
      <c r="W4" s="48" t="s">
        <v>26</v>
      </c>
      <c r="X4" s="48" t="s">
        <v>27</v>
      </c>
      <c r="Y4" s="48" t="s">
        <v>28</v>
      </c>
      <c r="Z4" s="48" t="s">
        <v>29</v>
      </c>
      <c r="AA4" s="48" t="s">
        <v>30</v>
      </c>
      <c r="AB4" s="48" t="s">
        <v>31</v>
      </c>
      <c r="AC4" s="49" t="s">
        <v>22</v>
      </c>
    </row>
    <row r="5" spans="2:31" x14ac:dyDescent="0.25">
      <c r="B5" s="33">
        <v>2006</v>
      </c>
      <c r="C5" s="27">
        <v>13980</v>
      </c>
      <c r="D5" s="38">
        <v>4253</v>
      </c>
      <c r="E5" s="38">
        <v>7114</v>
      </c>
      <c r="F5" s="38">
        <v>9231</v>
      </c>
      <c r="G5" s="38">
        <v>11228</v>
      </c>
      <c r="H5" s="38">
        <v>13000</v>
      </c>
      <c r="I5" s="38">
        <v>15111</v>
      </c>
      <c r="J5" s="38">
        <v>17463</v>
      </c>
      <c r="K5" s="38">
        <v>20500</v>
      </c>
      <c r="L5" s="38">
        <v>24833</v>
      </c>
      <c r="M5" s="38">
        <v>34000</v>
      </c>
      <c r="O5" s="58">
        <v>106.6</v>
      </c>
      <c r="P5" s="34"/>
      <c r="R5" s="33">
        <v>2006</v>
      </c>
      <c r="S5" s="55">
        <f>C5</f>
        <v>13980</v>
      </c>
      <c r="T5" s="50">
        <f t="shared" ref="T5:AC5" si="0">D5</f>
        <v>4253</v>
      </c>
      <c r="U5" s="50">
        <f t="shared" si="0"/>
        <v>7114</v>
      </c>
      <c r="V5" s="50">
        <f t="shared" si="0"/>
        <v>9231</v>
      </c>
      <c r="W5" s="50">
        <f t="shared" si="0"/>
        <v>11228</v>
      </c>
      <c r="X5" s="50">
        <f t="shared" si="0"/>
        <v>13000</v>
      </c>
      <c r="Y5" s="50">
        <f t="shared" si="0"/>
        <v>15111</v>
      </c>
      <c r="Z5" s="50">
        <f t="shared" si="0"/>
        <v>17463</v>
      </c>
      <c r="AA5" s="50">
        <f t="shared" si="0"/>
        <v>20500</v>
      </c>
      <c r="AB5" s="50">
        <f t="shared" si="0"/>
        <v>24833</v>
      </c>
      <c r="AC5" s="51">
        <f t="shared" si="0"/>
        <v>34000</v>
      </c>
      <c r="AD5" s="53"/>
      <c r="AE5" s="52"/>
    </row>
    <row r="6" spans="2:31" x14ac:dyDescent="0.25">
      <c r="B6" s="33">
        <v>2007</v>
      </c>
      <c r="C6" s="27">
        <v>16500</v>
      </c>
      <c r="D6" s="38">
        <v>5040</v>
      </c>
      <c r="E6" s="38">
        <v>8405.7970999999998</v>
      </c>
      <c r="F6" s="38">
        <v>10841.741900000001</v>
      </c>
      <c r="G6" s="38">
        <v>13333.3333</v>
      </c>
      <c r="H6" s="38">
        <v>15328.625</v>
      </c>
      <c r="I6" s="38">
        <v>17683.302100000001</v>
      </c>
      <c r="J6" s="38">
        <v>20156</v>
      </c>
      <c r="K6" s="38">
        <v>23809.523799999999</v>
      </c>
      <c r="L6" s="38">
        <v>28571.428599999999</v>
      </c>
      <c r="M6" s="38">
        <v>39216.533300000003</v>
      </c>
      <c r="O6" s="59">
        <v>111</v>
      </c>
      <c r="P6" s="54">
        <f>O6</f>
        <v>111</v>
      </c>
      <c r="R6" s="33">
        <v>2007</v>
      </c>
      <c r="S6" s="55">
        <f>C6/$P$6*100</f>
        <v>14865</v>
      </c>
      <c r="T6" s="50">
        <f t="shared" ref="T6:AC6" si="1">D6/$P$6*100</f>
        <v>4541</v>
      </c>
      <c r="U6" s="50">
        <f t="shared" si="1"/>
        <v>7573</v>
      </c>
      <c r="V6" s="50">
        <f t="shared" si="1"/>
        <v>9767</v>
      </c>
      <c r="W6" s="50">
        <f t="shared" si="1"/>
        <v>12012</v>
      </c>
      <c r="X6" s="50">
        <f t="shared" si="1"/>
        <v>13810</v>
      </c>
      <c r="Y6" s="50">
        <f t="shared" si="1"/>
        <v>15931</v>
      </c>
      <c r="Z6" s="50">
        <f t="shared" si="1"/>
        <v>18159</v>
      </c>
      <c r="AA6" s="50">
        <f t="shared" si="1"/>
        <v>21450</v>
      </c>
      <c r="AB6" s="50">
        <f t="shared" si="1"/>
        <v>25740</v>
      </c>
      <c r="AC6" s="50">
        <f t="shared" si="1"/>
        <v>35330</v>
      </c>
      <c r="AD6" s="53"/>
      <c r="AE6" s="52"/>
    </row>
    <row r="7" spans="2:31" x14ac:dyDescent="0.25">
      <c r="B7" s="33">
        <v>2008</v>
      </c>
      <c r="C7" s="27">
        <v>19200</v>
      </c>
      <c r="D7" s="38">
        <v>6902.2916999999998</v>
      </c>
      <c r="E7" s="38">
        <v>10700</v>
      </c>
      <c r="F7" s="38">
        <v>13333.3333</v>
      </c>
      <c r="G7" s="38">
        <v>15575.757600000001</v>
      </c>
      <c r="H7" s="38">
        <v>18000</v>
      </c>
      <c r="I7" s="38">
        <v>20519.333299999998</v>
      </c>
      <c r="J7" s="38">
        <v>23478.260900000001</v>
      </c>
      <c r="K7" s="38">
        <v>27432</v>
      </c>
      <c r="L7" s="38">
        <v>33266.666700000002</v>
      </c>
      <c r="M7" s="38">
        <v>44555.5556</v>
      </c>
      <c r="O7" s="59">
        <v>108.6</v>
      </c>
      <c r="P7" s="54">
        <f>P6*O7/100</f>
        <v>120.5</v>
      </c>
      <c r="R7" s="33">
        <v>2008</v>
      </c>
      <c r="S7" s="55">
        <f>C7/$P7*100</f>
        <v>15934</v>
      </c>
      <c r="T7" s="50">
        <f t="shared" ref="T7:AC7" si="2">D7/$P$7*100</f>
        <v>5728</v>
      </c>
      <c r="U7" s="50">
        <f t="shared" si="2"/>
        <v>8880</v>
      </c>
      <c r="V7" s="50">
        <f t="shared" si="2"/>
        <v>11065</v>
      </c>
      <c r="W7" s="50">
        <f t="shared" si="2"/>
        <v>12926</v>
      </c>
      <c r="X7" s="50">
        <f t="shared" si="2"/>
        <v>14938</v>
      </c>
      <c r="Y7" s="50">
        <f t="shared" si="2"/>
        <v>17028</v>
      </c>
      <c r="Z7" s="50">
        <f t="shared" si="2"/>
        <v>19484</v>
      </c>
      <c r="AA7" s="50">
        <f t="shared" si="2"/>
        <v>22765</v>
      </c>
      <c r="AB7" s="50">
        <f t="shared" si="2"/>
        <v>27607</v>
      </c>
      <c r="AC7" s="50">
        <f t="shared" si="2"/>
        <v>36976</v>
      </c>
      <c r="AD7" s="53"/>
      <c r="AE7" s="52"/>
    </row>
    <row r="8" spans="2:31" x14ac:dyDescent="0.25">
      <c r="B8" s="33">
        <v>2009</v>
      </c>
      <c r="C8" s="27">
        <v>21379.310300000001</v>
      </c>
      <c r="D8" s="38">
        <v>7966.6666999999998</v>
      </c>
      <c r="E8" s="38">
        <v>12012.373299999999</v>
      </c>
      <c r="F8" s="38">
        <v>14666.6667</v>
      </c>
      <c r="G8" s="38">
        <v>17085</v>
      </c>
      <c r="H8" s="38">
        <v>20000</v>
      </c>
      <c r="I8" s="38">
        <v>22927.200000000001</v>
      </c>
      <c r="J8" s="38">
        <v>26500</v>
      </c>
      <c r="K8" s="38">
        <v>30500</v>
      </c>
      <c r="L8" s="38">
        <v>36000</v>
      </c>
      <c r="M8" s="38">
        <v>49263.157899999998</v>
      </c>
      <c r="O8" s="59">
        <v>106.6</v>
      </c>
      <c r="P8" s="54">
        <f>P7*O8/100</f>
        <v>128.5</v>
      </c>
      <c r="R8" s="33">
        <v>2009</v>
      </c>
      <c r="S8" s="55">
        <f t="shared" ref="S8:S16" si="3">C8/$P8*100</f>
        <v>16638</v>
      </c>
      <c r="T8" s="50">
        <f t="shared" ref="T8:T16" si="4">D8/$P8*100</f>
        <v>6200</v>
      </c>
      <c r="U8" s="50">
        <f t="shared" ref="U8:U16" si="5">E8/$P8*100</f>
        <v>9348</v>
      </c>
      <c r="V8" s="50">
        <f t="shared" ref="V8:V16" si="6">F8/$P8*100</f>
        <v>11414</v>
      </c>
      <c r="W8" s="50">
        <f t="shared" ref="W8:W16" si="7">G8/$P8*100</f>
        <v>13296</v>
      </c>
      <c r="X8" s="50">
        <f t="shared" ref="X8:X16" si="8">H8/$P8*100</f>
        <v>15564</v>
      </c>
      <c r="Y8" s="50">
        <f t="shared" ref="Y8:Y16" si="9">I8/$P8*100</f>
        <v>17842</v>
      </c>
      <c r="Z8" s="50">
        <f t="shared" ref="Z8:Z16" si="10">J8/$P8*100</f>
        <v>20623</v>
      </c>
      <c r="AA8" s="50">
        <f t="shared" ref="AA8:AA16" si="11">K8/$P8*100</f>
        <v>23735</v>
      </c>
      <c r="AB8" s="50">
        <f t="shared" ref="AB8:AB16" si="12">L8/$P8*100</f>
        <v>28016</v>
      </c>
      <c r="AC8" s="50">
        <f t="shared" ref="AC8:AC16" si="13">M8/$P8*100</f>
        <v>38337</v>
      </c>
      <c r="AD8" s="53"/>
      <c r="AE8" s="52"/>
    </row>
    <row r="9" spans="2:31" x14ac:dyDescent="0.25">
      <c r="B9" s="33">
        <v>2010</v>
      </c>
      <c r="C9" s="27">
        <v>21880</v>
      </c>
      <c r="D9" s="38">
        <v>8000</v>
      </c>
      <c r="E9" s="38">
        <v>12119.4444</v>
      </c>
      <c r="F9" s="38">
        <v>15200</v>
      </c>
      <c r="G9" s="38">
        <v>17778.666700000002</v>
      </c>
      <c r="H9" s="38">
        <v>20540</v>
      </c>
      <c r="I9" s="38">
        <v>23488.181799999998</v>
      </c>
      <c r="J9" s="38">
        <v>26666.666700000002</v>
      </c>
      <c r="K9" s="38">
        <v>31200</v>
      </c>
      <c r="L9" s="38">
        <v>37556.717900000003</v>
      </c>
      <c r="M9" s="38">
        <v>50604.375</v>
      </c>
      <c r="O9" s="59">
        <v>110.3</v>
      </c>
      <c r="P9" s="54">
        <f t="shared" ref="P9:P16" si="14">P8*O9/100</f>
        <v>141.69999999999999</v>
      </c>
      <c r="R9" s="33">
        <v>2010</v>
      </c>
      <c r="S9" s="55">
        <f t="shared" si="3"/>
        <v>15441</v>
      </c>
      <c r="T9" s="50">
        <f t="shared" si="4"/>
        <v>5646</v>
      </c>
      <c r="U9" s="50">
        <f t="shared" si="5"/>
        <v>8553</v>
      </c>
      <c r="V9" s="50">
        <f t="shared" si="6"/>
        <v>10727</v>
      </c>
      <c r="W9" s="50">
        <f t="shared" si="7"/>
        <v>12547</v>
      </c>
      <c r="X9" s="50">
        <f t="shared" si="8"/>
        <v>14495</v>
      </c>
      <c r="Y9" s="50">
        <f t="shared" si="9"/>
        <v>16576</v>
      </c>
      <c r="Z9" s="50">
        <f t="shared" si="10"/>
        <v>18819</v>
      </c>
      <c r="AA9" s="50">
        <f t="shared" si="11"/>
        <v>22018</v>
      </c>
      <c r="AB9" s="50">
        <f t="shared" si="12"/>
        <v>26504</v>
      </c>
      <c r="AC9" s="50">
        <f t="shared" si="13"/>
        <v>35712</v>
      </c>
      <c r="AD9" s="53"/>
      <c r="AE9" s="52"/>
    </row>
    <row r="10" spans="2:31" x14ac:dyDescent="0.25">
      <c r="B10" s="33">
        <v>2011</v>
      </c>
      <c r="C10" s="27">
        <v>23583.046900000001</v>
      </c>
      <c r="D10" s="38">
        <v>9523.8094999999994</v>
      </c>
      <c r="E10" s="38">
        <v>13482.1333</v>
      </c>
      <c r="F10" s="38">
        <v>16666.666700000002</v>
      </c>
      <c r="G10" s="38">
        <v>19200.4889</v>
      </c>
      <c r="H10" s="38">
        <v>21886.2222</v>
      </c>
      <c r="I10" s="38">
        <v>25000</v>
      </c>
      <c r="J10" s="38">
        <v>28533.333299999998</v>
      </c>
      <c r="K10" s="38">
        <v>33242.597199999997</v>
      </c>
      <c r="L10" s="38">
        <v>39642.857100000001</v>
      </c>
      <c r="M10" s="38">
        <v>52786.373299999999</v>
      </c>
      <c r="O10" s="59">
        <v>107</v>
      </c>
      <c r="P10" s="54">
        <f t="shared" si="14"/>
        <v>151.6</v>
      </c>
      <c r="R10" s="33">
        <v>2011</v>
      </c>
      <c r="S10" s="55">
        <f t="shared" si="3"/>
        <v>15556</v>
      </c>
      <c r="T10" s="50">
        <f t="shared" si="4"/>
        <v>6282</v>
      </c>
      <c r="U10" s="50">
        <f t="shared" si="5"/>
        <v>8893</v>
      </c>
      <c r="V10" s="50">
        <f t="shared" si="6"/>
        <v>10994</v>
      </c>
      <c r="W10" s="50">
        <f t="shared" si="7"/>
        <v>12665</v>
      </c>
      <c r="X10" s="50">
        <f t="shared" si="8"/>
        <v>14437</v>
      </c>
      <c r="Y10" s="50">
        <f t="shared" si="9"/>
        <v>16491</v>
      </c>
      <c r="Z10" s="50">
        <f t="shared" si="10"/>
        <v>18821</v>
      </c>
      <c r="AA10" s="50">
        <f t="shared" si="11"/>
        <v>21928</v>
      </c>
      <c r="AB10" s="50">
        <f t="shared" si="12"/>
        <v>26150</v>
      </c>
      <c r="AC10" s="50">
        <f t="shared" si="13"/>
        <v>34820</v>
      </c>
      <c r="AD10" s="53"/>
      <c r="AE10" s="52"/>
    </row>
    <row r="11" spans="2:31" x14ac:dyDescent="0.25">
      <c r="B11" s="33">
        <v>2012</v>
      </c>
      <c r="C11" s="27">
        <v>23866.666700000002</v>
      </c>
      <c r="D11" s="38">
        <v>8486.4285999999993</v>
      </c>
      <c r="E11" s="38">
        <v>13333.3333</v>
      </c>
      <c r="F11" s="38">
        <v>16640.238099999999</v>
      </c>
      <c r="G11" s="38">
        <v>19500</v>
      </c>
      <c r="H11" s="38">
        <v>22076.174999999999</v>
      </c>
      <c r="I11" s="38">
        <v>25513.5</v>
      </c>
      <c r="J11" s="38">
        <v>29134.166700000002</v>
      </c>
      <c r="K11" s="38">
        <v>33500</v>
      </c>
      <c r="L11" s="38">
        <v>40000</v>
      </c>
      <c r="M11" s="38">
        <v>54160</v>
      </c>
      <c r="O11" s="59">
        <v>112.2</v>
      </c>
      <c r="P11" s="54">
        <f t="shared" si="14"/>
        <v>170.1</v>
      </c>
      <c r="R11" s="33">
        <v>2012</v>
      </c>
      <c r="S11" s="55">
        <f t="shared" si="3"/>
        <v>14031</v>
      </c>
      <c r="T11" s="50">
        <f t="shared" si="4"/>
        <v>4989</v>
      </c>
      <c r="U11" s="50">
        <f t="shared" si="5"/>
        <v>7839</v>
      </c>
      <c r="V11" s="50">
        <f t="shared" si="6"/>
        <v>9783</v>
      </c>
      <c r="W11" s="50">
        <f t="shared" si="7"/>
        <v>11464</v>
      </c>
      <c r="X11" s="50">
        <f t="shared" si="8"/>
        <v>12978</v>
      </c>
      <c r="Y11" s="50">
        <f t="shared" si="9"/>
        <v>14999</v>
      </c>
      <c r="Z11" s="50">
        <f t="shared" si="10"/>
        <v>17128</v>
      </c>
      <c r="AA11" s="50">
        <f t="shared" si="11"/>
        <v>19694</v>
      </c>
      <c r="AB11" s="50">
        <f t="shared" si="12"/>
        <v>23516</v>
      </c>
      <c r="AC11" s="50">
        <f t="shared" si="13"/>
        <v>31840</v>
      </c>
      <c r="AD11" s="53"/>
      <c r="AE11" s="52"/>
    </row>
    <row r="12" spans="2:31" x14ac:dyDescent="0.25">
      <c r="B12" s="33">
        <v>2013</v>
      </c>
      <c r="C12" s="27">
        <v>25574.074100000002</v>
      </c>
      <c r="D12" s="38">
        <v>9506.6666999999998</v>
      </c>
      <c r="E12" s="38">
        <v>14099.184800000001</v>
      </c>
      <c r="F12" s="38">
        <v>17500</v>
      </c>
      <c r="G12" s="38">
        <v>20494.893599999999</v>
      </c>
      <c r="H12" s="38">
        <v>23860</v>
      </c>
      <c r="I12" s="38">
        <v>27483.870999999999</v>
      </c>
      <c r="J12" s="38">
        <v>31333.333299999998</v>
      </c>
      <c r="K12" s="38">
        <v>36615.384599999998</v>
      </c>
      <c r="L12" s="38">
        <v>43333.333299999998</v>
      </c>
      <c r="M12" s="38">
        <v>58782.608699999997</v>
      </c>
      <c r="O12" s="59">
        <v>102.2</v>
      </c>
      <c r="P12" s="54">
        <f t="shared" si="14"/>
        <v>173.8</v>
      </c>
      <c r="R12" s="33">
        <v>2013</v>
      </c>
      <c r="S12" s="55">
        <f t="shared" si="3"/>
        <v>14715</v>
      </c>
      <c r="T12" s="50">
        <f t="shared" si="4"/>
        <v>5470</v>
      </c>
      <c r="U12" s="50">
        <f t="shared" si="5"/>
        <v>8112</v>
      </c>
      <c r="V12" s="50">
        <f t="shared" si="6"/>
        <v>10069</v>
      </c>
      <c r="W12" s="50">
        <f t="shared" si="7"/>
        <v>11792</v>
      </c>
      <c r="X12" s="50">
        <f t="shared" si="8"/>
        <v>13728</v>
      </c>
      <c r="Y12" s="50">
        <f t="shared" si="9"/>
        <v>15814</v>
      </c>
      <c r="Z12" s="50">
        <f t="shared" si="10"/>
        <v>18028</v>
      </c>
      <c r="AA12" s="50">
        <f t="shared" si="11"/>
        <v>21068</v>
      </c>
      <c r="AB12" s="50">
        <f t="shared" si="12"/>
        <v>24933</v>
      </c>
      <c r="AC12" s="50">
        <f t="shared" si="13"/>
        <v>33822</v>
      </c>
      <c r="AD12" s="53"/>
      <c r="AE12" s="52"/>
    </row>
    <row r="13" spans="2:31" x14ac:dyDescent="0.25">
      <c r="B13" s="33">
        <v>2014</v>
      </c>
      <c r="C13" s="27">
        <v>27000</v>
      </c>
      <c r="D13" s="38">
        <v>8850.1041999999998</v>
      </c>
      <c r="E13" s="38">
        <v>13600</v>
      </c>
      <c r="F13" s="38">
        <v>16806.4516</v>
      </c>
      <c r="G13" s="38">
        <v>20666.666700000002</v>
      </c>
      <c r="H13" s="38">
        <v>24404.761900000001</v>
      </c>
      <c r="I13" s="38">
        <v>28500</v>
      </c>
      <c r="J13" s="38">
        <v>32666.666700000002</v>
      </c>
      <c r="K13" s="38">
        <v>37800</v>
      </c>
      <c r="L13" s="38">
        <v>46000</v>
      </c>
      <c r="M13" s="38">
        <v>63266.666700000002</v>
      </c>
      <c r="O13" s="59">
        <v>101.7</v>
      </c>
      <c r="P13" s="54">
        <f t="shared" si="14"/>
        <v>176.8</v>
      </c>
      <c r="R13" s="33">
        <v>2014</v>
      </c>
      <c r="S13" s="55">
        <f t="shared" si="3"/>
        <v>15271</v>
      </c>
      <c r="T13" s="50">
        <f t="shared" si="4"/>
        <v>5006</v>
      </c>
      <c r="U13" s="50">
        <f t="shared" si="5"/>
        <v>7692</v>
      </c>
      <c r="V13" s="50">
        <f t="shared" si="6"/>
        <v>9506</v>
      </c>
      <c r="W13" s="50">
        <f t="shared" si="7"/>
        <v>11689</v>
      </c>
      <c r="X13" s="50">
        <f t="shared" si="8"/>
        <v>13804</v>
      </c>
      <c r="Y13" s="50">
        <f t="shared" si="9"/>
        <v>16120</v>
      </c>
      <c r="Z13" s="50">
        <f t="shared" si="10"/>
        <v>18477</v>
      </c>
      <c r="AA13" s="50">
        <f t="shared" si="11"/>
        <v>21380</v>
      </c>
      <c r="AB13" s="50">
        <f t="shared" si="12"/>
        <v>26018</v>
      </c>
      <c r="AC13" s="50">
        <f t="shared" si="13"/>
        <v>35784</v>
      </c>
      <c r="AD13" s="53"/>
      <c r="AE13" s="52"/>
    </row>
    <row r="14" spans="2:31" x14ac:dyDescent="0.25">
      <c r="B14" s="33">
        <v>2015</v>
      </c>
      <c r="C14" s="27">
        <v>27777.7778</v>
      </c>
      <c r="D14" s="38">
        <v>9795.3333000000002</v>
      </c>
      <c r="E14" s="38">
        <v>15104.982099999999</v>
      </c>
      <c r="F14" s="38">
        <v>18976</v>
      </c>
      <c r="G14" s="38">
        <v>22424.242399999999</v>
      </c>
      <c r="H14" s="38">
        <v>25944.242399999999</v>
      </c>
      <c r="I14" s="38">
        <v>29666.666700000002</v>
      </c>
      <c r="J14" s="38">
        <v>33809.523800000003</v>
      </c>
      <c r="K14" s="38">
        <v>39214.400000000001</v>
      </c>
      <c r="L14" s="38">
        <v>47387.333299999998</v>
      </c>
      <c r="M14" s="38">
        <v>66058.125</v>
      </c>
      <c r="O14" s="59">
        <v>101.5</v>
      </c>
      <c r="P14" s="54">
        <f t="shared" si="14"/>
        <v>179.5</v>
      </c>
      <c r="R14" s="33">
        <v>2015</v>
      </c>
      <c r="S14" s="55">
        <f t="shared" si="3"/>
        <v>15475</v>
      </c>
      <c r="T14" s="50">
        <f t="shared" si="4"/>
        <v>5457</v>
      </c>
      <c r="U14" s="50">
        <f t="shared" si="5"/>
        <v>8415</v>
      </c>
      <c r="V14" s="50">
        <f t="shared" si="6"/>
        <v>10572</v>
      </c>
      <c r="W14" s="50">
        <f t="shared" si="7"/>
        <v>12493</v>
      </c>
      <c r="X14" s="50">
        <f t="shared" si="8"/>
        <v>14454</v>
      </c>
      <c r="Y14" s="50">
        <f t="shared" si="9"/>
        <v>16527</v>
      </c>
      <c r="Z14" s="50">
        <f t="shared" si="10"/>
        <v>18835</v>
      </c>
      <c r="AA14" s="50">
        <f t="shared" si="11"/>
        <v>21846</v>
      </c>
      <c r="AB14" s="50">
        <f t="shared" si="12"/>
        <v>26400</v>
      </c>
      <c r="AC14" s="50">
        <f t="shared" si="13"/>
        <v>36801</v>
      </c>
      <c r="AD14" s="53"/>
      <c r="AE14" s="52"/>
    </row>
    <row r="15" spans="2:31" x14ac:dyDescent="0.25">
      <c r="B15" s="33">
        <v>2016</v>
      </c>
      <c r="C15" s="27">
        <v>29733.333299999998</v>
      </c>
      <c r="D15" s="38">
        <v>10000</v>
      </c>
      <c r="E15" s="38">
        <v>16153.7333</v>
      </c>
      <c r="F15" s="38">
        <v>20000</v>
      </c>
      <c r="G15" s="38">
        <v>23500</v>
      </c>
      <c r="H15" s="38">
        <v>27495.866699999999</v>
      </c>
      <c r="I15" s="38">
        <v>31666.666700000002</v>
      </c>
      <c r="J15" s="38">
        <v>36000</v>
      </c>
      <c r="K15" s="38">
        <v>41541.666700000002</v>
      </c>
      <c r="L15" s="38">
        <v>49500</v>
      </c>
      <c r="M15" s="38">
        <v>66900</v>
      </c>
      <c r="O15" s="59">
        <v>101.6</v>
      </c>
      <c r="P15" s="54">
        <f t="shared" si="14"/>
        <v>182.4</v>
      </c>
      <c r="R15" s="33">
        <v>2016</v>
      </c>
      <c r="S15" s="55">
        <f t="shared" si="3"/>
        <v>16301</v>
      </c>
      <c r="T15" s="50">
        <f t="shared" si="4"/>
        <v>5482</v>
      </c>
      <c r="U15" s="50">
        <f t="shared" si="5"/>
        <v>8856</v>
      </c>
      <c r="V15" s="50">
        <f t="shared" si="6"/>
        <v>10965</v>
      </c>
      <c r="W15" s="50">
        <f t="shared" si="7"/>
        <v>12884</v>
      </c>
      <c r="X15" s="50">
        <f t="shared" si="8"/>
        <v>15074</v>
      </c>
      <c r="Y15" s="50">
        <f t="shared" si="9"/>
        <v>17361</v>
      </c>
      <c r="Z15" s="50">
        <f t="shared" si="10"/>
        <v>19737</v>
      </c>
      <c r="AA15" s="50">
        <f t="shared" si="11"/>
        <v>22775</v>
      </c>
      <c r="AB15" s="50">
        <f t="shared" si="12"/>
        <v>27138</v>
      </c>
      <c r="AC15" s="50">
        <f t="shared" si="13"/>
        <v>36678</v>
      </c>
      <c r="AD15" s="53"/>
      <c r="AE15" s="52"/>
    </row>
    <row r="16" spans="2:31" x14ac:dyDescent="0.25">
      <c r="B16" s="33">
        <v>2017</v>
      </c>
      <c r="C16" s="27">
        <v>30000</v>
      </c>
      <c r="D16" s="38">
        <v>10100</v>
      </c>
      <c r="E16" s="38">
        <v>15904.7619</v>
      </c>
      <c r="F16" s="38">
        <v>20000</v>
      </c>
      <c r="G16" s="38">
        <v>24242.424200000001</v>
      </c>
      <c r="H16" s="38">
        <v>28160</v>
      </c>
      <c r="I16" s="38">
        <v>32043.478299999999</v>
      </c>
      <c r="J16" s="38">
        <v>36750</v>
      </c>
      <c r="K16" s="38">
        <v>42333.333299999998</v>
      </c>
      <c r="L16" s="38">
        <v>50000</v>
      </c>
      <c r="M16" s="38">
        <v>67241.379300000001</v>
      </c>
      <c r="O16" s="59">
        <v>103</v>
      </c>
      <c r="P16" s="54">
        <f t="shared" si="14"/>
        <v>187.9</v>
      </c>
      <c r="R16" s="33">
        <v>2017</v>
      </c>
      <c r="S16" s="55">
        <f t="shared" si="3"/>
        <v>15966</v>
      </c>
      <c r="T16" s="50">
        <f t="shared" si="4"/>
        <v>5375</v>
      </c>
      <c r="U16" s="50">
        <f t="shared" si="5"/>
        <v>8464</v>
      </c>
      <c r="V16" s="50">
        <f t="shared" si="6"/>
        <v>10644</v>
      </c>
      <c r="W16" s="50">
        <f t="shared" si="7"/>
        <v>12902</v>
      </c>
      <c r="X16" s="50">
        <f t="shared" si="8"/>
        <v>14987</v>
      </c>
      <c r="Y16" s="50">
        <f t="shared" si="9"/>
        <v>17053</v>
      </c>
      <c r="Z16" s="50">
        <f t="shared" si="10"/>
        <v>19558</v>
      </c>
      <c r="AA16" s="50">
        <f t="shared" si="11"/>
        <v>22530</v>
      </c>
      <c r="AB16" s="50">
        <f t="shared" si="12"/>
        <v>26610</v>
      </c>
      <c r="AC16" s="50">
        <f t="shared" si="13"/>
        <v>35786</v>
      </c>
      <c r="AD16" s="53"/>
      <c r="AE16" s="52"/>
    </row>
    <row r="18" spans="2:16" x14ac:dyDescent="0.25">
      <c r="O18" t="s">
        <v>92</v>
      </c>
    </row>
    <row r="19" spans="2:16" x14ac:dyDescent="0.25">
      <c r="O19" t="s">
        <v>93</v>
      </c>
    </row>
    <row r="21" spans="2:16" ht="17.25" x14ac:dyDescent="0.25">
      <c r="B21" s="77" t="s">
        <v>91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P21" s="56"/>
    </row>
    <row r="22" spans="2:16" x14ac:dyDescent="0.2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P22" s="56"/>
    </row>
    <row r="23" spans="2:16" ht="30" x14ac:dyDescent="0.25">
      <c r="B23" s="12"/>
      <c r="C23" s="62" t="s">
        <v>1</v>
      </c>
      <c r="D23" s="14" t="s">
        <v>23</v>
      </c>
      <c r="E23" s="14" t="s">
        <v>24</v>
      </c>
      <c r="F23" s="14" t="s">
        <v>25</v>
      </c>
      <c r="G23" s="14" t="s">
        <v>26</v>
      </c>
      <c r="H23" s="14" t="s">
        <v>27</v>
      </c>
      <c r="I23" s="14" t="s">
        <v>28</v>
      </c>
      <c r="J23" s="14" t="s">
        <v>29</v>
      </c>
      <c r="K23" s="14" t="s">
        <v>30</v>
      </c>
      <c r="L23" s="14" t="s">
        <v>31</v>
      </c>
      <c r="M23" s="15" t="s">
        <v>22</v>
      </c>
      <c r="P23" s="56"/>
    </row>
    <row r="24" spans="2:16" x14ac:dyDescent="0.25">
      <c r="B24" s="33">
        <v>2006</v>
      </c>
      <c r="C24" s="60">
        <f>S5/S$5*100-100</f>
        <v>0</v>
      </c>
      <c r="D24" s="54">
        <f t="shared" ref="D24:M24" si="15">T5/T$5*100-100</f>
        <v>0</v>
      </c>
      <c r="E24" s="54">
        <f t="shared" si="15"/>
        <v>0</v>
      </c>
      <c r="F24" s="54">
        <f t="shared" si="15"/>
        <v>0</v>
      </c>
      <c r="G24" s="54">
        <f t="shared" si="15"/>
        <v>0</v>
      </c>
      <c r="H24" s="54">
        <f t="shared" si="15"/>
        <v>0</v>
      </c>
      <c r="I24" s="54">
        <f t="shared" si="15"/>
        <v>0</v>
      </c>
      <c r="J24" s="54">
        <f t="shared" si="15"/>
        <v>0</v>
      </c>
      <c r="K24" s="54">
        <f t="shared" si="15"/>
        <v>0</v>
      </c>
      <c r="L24" s="54">
        <f t="shared" si="15"/>
        <v>0</v>
      </c>
      <c r="M24" s="54">
        <f t="shared" si="15"/>
        <v>0</v>
      </c>
      <c r="P24" s="56"/>
    </row>
    <row r="25" spans="2:16" x14ac:dyDescent="0.25">
      <c r="B25" s="33">
        <v>2007</v>
      </c>
      <c r="C25" s="60">
        <f t="shared" ref="C25:C34" si="16">S6/S$5*100-100</f>
        <v>6.3</v>
      </c>
      <c r="D25" s="54">
        <f t="shared" ref="D25:D35" si="17">T6/T$5*100-100</f>
        <v>6.8</v>
      </c>
      <c r="E25" s="54">
        <f t="shared" ref="E25:E35" si="18">U6/U$5*100-100</f>
        <v>6.5</v>
      </c>
      <c r="F25" s="54">
        <f t="shared" ref="F25:F35" si="19">V6/V$5*100-100</f>
        <v>5.8</v>
      </c>
      <c r="G25" s="54">
        <f t="shared" ref="G25:G35" si="20">W6/W$5*100-100</f>
        <v>7</v>
      </c>
      <c r="H25" s="54">
        <f t="shared" ref="H25:H35" si="21">X6/X$5*100-100</f>
        <v>6.2</v>
      </c>
      <c r="I25" s="54">
        <f t="shared" ref="I25:I35" si="22">Y6/Y$5*100-100</f>
        <v>5.4</v>
      </c>
      <c r="J25" s="54">
        <f t="shared" ref="J25:J35" si="23">Z6/Z$5*100-100</f>
        <v>4</v>
      </c>
      <c r="K25" s="54">
        <f t="shared" ref="K25:K35" si="24">AA6/AA$5*100-100</f>
        <v>4.5999999999999996</v>
      </c>
      <c r="L25" s="54">
        <f t="shared" ref="L25:L35" si="25">AB6/AB$5*100-100</f>
        <v>3.7</v>
      </c>
      <c r="M25" s="54">
        <f t="shared" ref="M25:M35" si="26">AC6/AC$5*100-100</f>
        <v>3.9</v>
      </c>
      <c r="P25" s="56"/>
    </row>
    <row r="26" spans="2:16" x14ac:dyDescent="0.25">
      <c r="B26" s="33">
        <v>2008</v>
      </c>
      <c r="C26" s="60">
        <f t="shared" si="16"/>
        <v>14</v>
      </c>
      <c r="D26" s="54">
        <f t="shared" si="17"/>
        <v>34.700000000000003</v>
      </c>
      <c r="E26" s="54">
        <f t="shared" si="18"/>
        <v>24.8</v>
      </c>
      <c r="F26" s="54">
        <f t="shared" si="19"/>
        <v>19.899999999999999</v>
      </c>
      <c r="G26" s="54">
        <f t="shared" si="20"/>
        <v>15.1</v>
      </c>
      <c r="H26" s="54">
        <f t="shared" si="21"/>
        <v>14.9</v>
      </c>
      <c r="I26" s="54">
        <f t="shared" si="22"/>
        <v>12.7</v>
      </c>
      <c r="J26" s="54">
        <f t="shared" si="23"/>
        <v>11.6</v>
      </c>
      <c r="K26" s="54">
        <f t="shared" si="24"/>
        <v>11</v>
      </c>
      <c r="L26" s="54">
        <f t="shared" si="25"/>
        <v>11.2</v>
      </c>
      <c r="M26" s="54">
        <f t="shared" si="26"/>
        <v>8.8000000000000007</v>
      </c>
      <c r="P26" s="56"/>
    </row>
    <row r="27" spans="2:16" x14ac:dyDescent="0.25">
      <c r="B27" s="33">
        <v>2009</v>
      </c>
      <c r="C27" s="60">
        <f t="shared" si="16"/>
        <v>19</v>
      </c>
      <c r="D27" s="54">
        <f t="shared" si="17"/>
        <v>45.8</v>
      </c>
      <c r="E27" s="54">
        <f t="shared" si="18"/>
        <v>31.4</v>
      </c>
      <c r="F27" s="54">
        <f t="shared" si="19"/>
        <v>23.6</v>
      </c>
      <c r="G27" s="54">
        <f t="shared" si="20"/>
        <v>18.399999999999999</v>
      </c>
      <c r="H27" s="54">
        <f t="shared" si="21"/>
        <v>19.7</v>
      </c>
      <c r="I27" s="54">
        <f t="shared" si="22"/>
        <v>18.100000000000001</v>
      </c>
      <c r="J27" s="54">
        <f t="shared" si="23"/>
        <v>18.100000000000001</v>
      </c>
      <c r="K27" s="54">
        <f t="shared" si="24"/>
        <v>15.8</v>
      </c>
      <c r="L27" s="54">
        <f t="shared" si="25"/>
        <v>12.8</v>
      </c>
      <c r="M27" s="54">
        <f t="shared" si="26"/>
        <v>12.8</v>
      </c>
      <c r="P27" s="56"/>
    </row>
    <row r="28" spans="2:16" x14ac:dyDescent="0.25">
      <c r="B28" s="33">
        <v>2010</v>
      </c>
      <c r="C28" s="60">
        <f t="shared" si="16"/>
        <v>10.5</v>
      </c>
      <c r="D28" s="54">
        <f t="shared" si="17"/>
        <v>32.799999999999997</v>
      </c>
      <c r="E28" s="54">
        <f t="shared" si="18"/>
        <v>20.2</v>
      </c>
      <c r="F28" s="54">
        <f t="shared" si="19"/>
        <v>16.2</v>
      </c>
      <c r="G28" s="54">
        <f t="shared" si="20"/>
        <v>11.7</v>
      </c>
      <c r="H28" s="54">
        <f t="shared" si="21"/>
        <v>11.5</v>
      </c>
      <c r="I28" s="54">
        <f t="shared" si="22"/>
        <v>9.6999999999999993</v>
      </c>
      <c r="J28" s="54">
        <f t="shared" si="23"/>
        <v>7.8</v>
      </c>
      <c r="K28" s="54">
        <f t="shared" si="24"/>
        <v>7.4</v>
      </c>
      <c r="L28" s="54">
        <f t="shared" si="25"/>
        <v>6.7</v>
      </c>
      <c r="M28" s="54">
        <f t="shared" si="26"/>
        <v>5</v>
      </c>
      <c r="P28" s="56"/>
    </row>
    <row r="29" spans="2:16" x14ac:dyDescent="0.25">
      <c r="B29" s="33">
        <v>2011</v>
      </c>
      <c r="C29" s="60">
        <f t="shared" si="16"/>
        <v>11.3</v>
      </c>
      <c r="D29" s="54">
        <f t="shared" si="17"/>
        <v>47.7</v>
      </c>
      <c r="E29" s="54">
        <f t="shared" si="18"/>
        <v>25</v>
      </c>
      <c r="F29" s="54">
        <f t="shared" si="19"/>
        <v>19.100000000000001</v>
      </c>
      <c r="G29" s="54">
        <f t="shared" si="20"/>
        <v>12.8</v>
      </c>
      <c r="H29" s="54">
        <f t="shared" si="21"/>
        <v>11.1</v>
      </c>
      <c r="I29" s="54">
        <f t="shared" si="22"/>
        <v>9.1</v>
      </c>
      <c r="J29" s="54">
        <f t="shared" si="23"/>
        <v>7.8</v>
      </c>
      <c r="K29" s="54">
        <f t="shared" si="24"/>
        <v>7</v>
      </c>
      <c r="L29" s="54">
        <f t="shared" si="25"/>
        <v>5.3</v>
      </c>
      <c r="M29" s="54">
        <f t="shared" si="26"/>
        <v>2.4</v>
      </c>
      <c r="P29" s="56"/>
    </row>
    <row r="30" spans="2:16" x14ac:dyDescent="0.25">
      <c r="B30" s="33">
        <v>2012</v>
      </c>
      <c r="C30" s="60">
        <f t="shared" si="16"/>
        <v>0.4</v>
      </c>
      <c r="D30" s="54">
        <f t="shared" si="17"/>
        <v>17.3</v>
      </c>
      <c r="E30" s="54">
        <f t="shared" si="18"/>
        <v>10.199999999999999</v>
      </c>
      <c r="F30" s="54">
        <f t="shared" si="19"/>
        <v>6</v>
      </c>
      <c r="G30" s="54">
        <f t="shared" si="20"/>
        <v>2.1</v>
      </c>
      <c r="H30" s="54">
        <f t="shared" si="21"/>
        <v>-0.2</v>
      </c>
      <c r="I30" s="54">
        <f t="shared" si="22"/>
        <v>-0.7</v>
      </c>
      <c r="J30" s="54">
        <f t="shared" si="23"/>
        <v>-1.9</v>
      </c>
      <c r="K30" s="54">
        <f t="shared" si="24"/>
        <v>-3.9</v>
      </c>
      <c r="L30" s="54">
        <f t="shared" si="25"/>
        <v>-5.3</v>
      </c>
      <c r="M30" s="54">
        <f t="shared" si="26"/>
        <v>-6.4</v>
      </c>
      <c r="P30" s="56"/>
    </row>
    <row r="31" spans="2:16" x14ac:dyDescent="0.25">
      <c r="B31" s="33">
        <v>2013</v>
      </c>
      <c r="C31" s="60">
        <f t="shared" si="16"/>
        <v>5.3</v>
      </c>
      <c r="D31" s="54">
        <f t="shared" si="17"/>
        <v>28.6</v>
      </c>
      <c r="E31" s="54">
        <f t="shared" si="18"/>
        <v>14</v>
      </c>
      <c r="F31" s="54">
        <f t="shared" si="19"/>
        <v>9.1</v>
      </c>
      <c r="G31" s="54">
        <f t="shared" si="20"/>
        <v>5</v>
      </c>
      <c r="H31" s="54">
        <f t="shared" si="21"/>
        <v>5.6</v>
      </c>
      <c r="I31" s="54">
        <f t="shared" si="22"/>
        <v>4.7</v>
      </c>
      <c r="J31" s="54">
        <f t="shared" si="23"/>
        <v>3.2</v>
      </c>
      <c r="K31" s="54">
        <f t="shared" si="24"/>
        <v>2.8</v>
      </c>
      <c r="L31" s="54">
        <f t="shared" si="25"/>
        <v>0.4</v>
      </c>
      <c r="M31" s="54">
        <f t="shared" si="26"/>
        <v>-0.5</v>
      </c>
      <c r="P31" s="56"/>
    </row>
    <row r="32" spans="2:16" x14ac:dyDescent="0.25">
      <c r="B32" s="33">
        <v>2014</v>
      </c>
      <c r="C32" s="60">
        <f t="shared" si="16"/>
        <v>9.1999999999999993</v>
      </c>
      <c r="D32" s="54">
        <f t="shared" si="17"/>
        <v>17.7</v>
      </c>
      <c r="E32" s="54">
        <f t="shared" si="18"/>
        <v>8.1</v>
      </c>
      <c r="F32" s="54">
        <f t="shared" si="19"/>
        <v>3</v>
      </c>
      <c r="G32" s="54">
        <f t="shared" si="20"/>
        <v>4.0999999999999996</v>
      </c>
      <c r="H32" s="54">
        <f t="shared" si="21"/>
        <v>6.2</v>
      </c>
      <c r="I32" s="54">
        <f t="shared" si="22"/>
        <v>6.7</v>
      </c>
      <c r="J32" s="54">
        <f t="shared" si="23"/>
        <v>5.8</v>
      </c>
      <c r="K32" s="54">
        <f t="shared" si="24"/>
        <v>4.3</v>
      </c>
      <c r="L32" s="54">
        <f t="shared" si="25"/>
        <v>4.8</v>
      </c>
      <c r="M32" s="54">
        <f t="shared" si="26"/>
        <v>5.2</v>
      </c>
      <c r="P32" s="56"/>
    </row>
    <row r="33" spans="2:13" x14ac:dyDescent="0.25">
      <c r="B33" s="33">
        <v>2015</v>
      </c>
      <c r="C33" s="60">
        <f t="shared" si="16"/>
        <v>10.7</v>
      </c>
      <c r="D33" s="54">
        <f t="shared" si="17"/>
        <v>28.3</v>
      </c>
      <c r="E33" s="54">
        <f t="shared" si="18"/>
        <v>18.3</v>
      </c>
      <c r="F33" s="54">
        <f t="shared" si="19"/>
        <v>14.5</v>
      </c>
      <c r="G33" s="54">
        <f t="shared" si="20"/>
        <v>11.3</v>
      </c>
      <c r="H33" s="54">
        <f t="shared" si="21"/>
        <v>11.2</v>
      </c>
      <c r="I33" s="54">
        <f t="shared" si="22"/>
        <v>9.4</v>
      </c>
      <c r="J33" s="54">
        <f t="shared" si="23"/>
        <v>7.9</v>
      </c>
      <c r="K33" s="54">
        <f t="shared" si="24"/>
        <v>6.6</v>
      </c>
      <c r="L33" s="54">
        <f t="shared" si="25"/>
        <v>6.3</v>
      </c>
      <c r="M33" s="54">
        <f t="shared" si="26"/>
        <v>8.1999999999999993</v>
      </c>
    </row>
    <row r="34" spans="2:13" x14ac:dyDescent="0.25">
      <c r="B34" s="33">
        <v>2016</v>
      </c>
      <c r="C34" s="60">
        <f t="shared" si="16"/>
        <v>16.600000000000001</v>
      </c>
      <c r="D34" s="54">
        <f t="shared" si="17"/>
        <v>28.9</v>
      </c>
      <c r="E34" s="54">
        <f t="shared" si="18"/>
        <v>24.5</v>
      </c>
      <c r="F34" s="54">
        <f t="shared" si="19"/>
        <v>18.8</v>
      </c>
      <c r="G34" s="54">
        <f t="shared" si="20"/>
        <v>14.7</v>
      </c>
      <c r="H34" s="54">
        <f t="shared" si="21"/>
        <v>16</v>
      </c>
      <c r="I34" s="54">
        <f t="shared" si="22"/>
        <v>14.9</v>
      </c>
      <c r="J34" s="54">
        <f t="shared" si="23"/>
        <v>13</v>
      </c>
      <c r="K34" s="54">
        <f t="shared" si="24"/>
        <v>11.1</v>
      </c>
      <c r="L34" s="54">
        <f t="shared" si="25"/>
        <v>9.3000000000000007</v>
      </c>
      <c r="M34" s="54">
        <f t="shared" si="26"/>
        <v>7.9</v>
      </c>
    </row>
    <row r="35" spans="2:13" x14ac:dyDescent="0.25">
      <c r="B35" s="33">
        <v>2017</v>
      </c>
      <c r="C35" s="60">
        <f>S16/S$5*100-100</f>
        <v>14.2</v>
      </c>
      <c r="D35" s="54">
        <f t="shared" si="17"/>
        <v>26.4</v>
      </c>
      <c r="E35" s="54">
        <f t="shared" si="18"/>
        <v>19</v>
      </c>
      <c r="F35" s="54">
        <f t="shared" si="19"/>
        <v>15.3</v>
      </c>
      <c r="G35" s="54">
        <f t="shared" si="20"/>
        <v>14.9</v>
      </c>
      <c r="H35" s="54">
        <f t="shared" si="21"/>
        <v>15.3</v>
      </c>
      <c r="I35" s="54">
        <f t="shared" si="22"/>
        <v>12.9</v>
      </c>
      <c r="J35" s="54">
        <f t="shared" si="23"/>
        <v>12</v>
      </c>
      <c r="K35" s="54">
        <f t="shared" si="24"/>
        <v>9.9</v>
      </c>
      <c r="L35" s="54">
        <f t="shared" si="25"/>
        <v>7.2</v>
      </c>
      <c r="M35" s="54">
        <f t="shared" si="26"/>
        <v>5.3</v>
      </c>
    </row>
    <row r="36" spans="2:13" x14ac:dyDescent="0.25"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</row>
    <row r="39" spans="2:13" x14ac:dyDescent="0.25">
      <c r="B39" s="81" t="s">
        <v>100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2:13" x14ac:dyDescent="0.2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2:13" ht="30" x14ac:dyDescent="0.25">
      <c r="B41" s="12"/>
      <c r="C41" s="62" t="s">
        <v>1</v>
      </c>
      <c r="D41" s="14" t="s">
        <v>23</v>
      </c>
      <c r="E41" s="14" t="s">
        <v>24</v>
      </c>
      <c r="F41" s="14" t="s">
        <v>25</v>
      </c>
      <c r="G41" s="14" t="s">
        <v>26</v>
      </c>
      <c r="H41" s="14" t="s">
        <v>27</v>
      </c>
      <c r="I41" s="14" t="s">
        <v>28</v>
      </c>
      <c r="J41" s="14" t="s">
        <v>29</v>
      </c>
      <c r="K41" s="14" t="s">
        <v>30</v>
      </c>
      <c r="L41" s="14" t="s">
        <v>31</v>
      </c>
      <c r="M41" s="15" t="s">
        <v>22</v>
      </c>
    </row>
    <row r="42" spans="2:13" x14ac:dyDescent="0.25">
      <c r="B42" s="34" t="s">
        <v>99</v>
      </c>
      <c r="C42" s="67">
        <f>((S16/S5)^(1/11)-1)*100</f>
        <v>1.21</v>
      </c>
      <c r="D42" s="64">
        <f t="shared" ref="D42:M42" si="27">((T16/T5)^(1/11)-1)*100</f>
        <v>2.15</v>
      </c>
      <c r="E42" s="64">
        <f t="shared" si="27"/>
        <v>1.59</v>
      </c>
      <c r="F42" s="64">
        <f t="shared" si="27"/>
        <v>1.3</v>
      </c>
      <c r="G42" s="64">
        <f t="shared" si="27"/>
        <v>1.27</v>
      </c>
      <c r="H42" s="64">
        <f t="shared" si="27"/>
        <v>1.3</v>
      </c>
      <c r="I42" s="64">
        <f t="shared" si="27"/>
        <v>1.1100000000000001</v>
      </c>
      <c r="J42" s="64">
        <f t="shared" si="27"/>
        <v>1.04</v>
      </c>
      <c r="K42" s="64">
        <f t="shared" si="27"/>
        <v>0.86</v>
      </c>
      <c r="L42" s="64">
        <f t="shared" si="27"/>
        <v>0.63</v>
      </c>
      <c r="M42" s="64">
        <f t="shared" si="27"/>
        <v>0.47</v>
      </c>
    </row>
  </sheetData>
  <mergeCells count="4">
    <mergeCell ref="B2:M2"/>
    <mergeCell ref="R2:AC2"/>
    <mergeCell ref="B21:M21"/>
    <mergeCell ref="B39:M3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0"/>
  <sheetViews>
    <sheetView workbookViewId="0">
      <selection activeCell="D4" sqref="D4"/>
    </sheetView>
  </sheetViews>
  <sheetFormatPr defaultColWidth="8.85546875" defaultRowHeight="15" x14ac:dyDescent="0.25"/>
  <cols>
    <col min="1" max="1" width="3" customWidth="1"/>
    <col min="2" max="2" width="36.42578125" customWidth="1"/>
    <col min="3" max="3" width="9.85546875" style="10" bestFit="1" customWidth="1"/>
    <col min="4" max="13" width="9.85546875" bestFit="1" customWidth="1"/>
  </cols>
  <sheetData>
    <row r="2" spans="2:15" ht="17.25" x14ac:dyDescent="0.25">
      <c r="B2" s="76" t="s">
        <v>43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2:15" x14ac:dyDescent="0.25">
      <c r="B3" s="11"/>
      <c r="C3" s="29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5" ht="30" x14ac:dyDescent="0.25">
      <c r="B4" s="12"/>
      <c r="C4" s="13" t="s">
        <v>1</v>
      </c>
      <c r="D4" s="14" t="s">
        <v>23</v>
      </c>
      <c r="E4" s="14" t="s">
        <v>24</v>
      </c>
      <c r="F4" s="14" t="s">
        <v>25</v>
      </c>
      <c r="G4" s="14" t="s">
        <v>26</v>
      </c>
      <c r="H4" s="14" t="s">
        <v>27</v>
      </c>
      <c r="I4" s="14" t="s">
        <v>28</v>
      </c>
      <c r="J4" s="14" t="s">
        <v>29</v>
      </c>
      <c r="K4" s="14" t="s">
        <v>30</v>
      </c>
      <c r="L4" s="14" t="s">
        <v>31</v>
      </c>
      <c r="M4" s="15" t="s">
        <v>22</v>
      </c>
      <c r="N4" s="3"/>
      <c r="O4" s="3"/>
    </row>
    <row r="5" spans="2:15" x14ac:dyDescent="0.25">
      <c r="B5" s="12"/>
      <c r="C5" s="78">
        <v>2006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3"/>
      <c r="O5" s="3"/>
    </row>
    <row r="6" spans="2:15" x14ac:dyDescent="0.25">
      <c r="B6" s="17" t="s">
        <v>44</v>
      </c>
      <c r="C6" s="30">
        <v>3.15</v>
      </c>
      <c r="D6" s="19">
        <v>3.52</v>
      </c>
      <c r="E6" s="19">
        <v>3.48</v>
      </c>
      <c r="F6" s="19">
        <v>3.37</v>
      </c>
      <c r="G6" s="19">
        <v>3.23</v>
      </c>
      <c r="H6" s="19">
        <v>3.34</v>
      </c>
      <c r="I6" s="19">
        <v>3.04</v>
      </c>
      <c r="J6" s="19">
        <v>3.13</v>
      </c>
      <c r="K6" s="19">
        <v>2.99</v>
      </c>
      <c r="L6" s="19">
        <v>2.96</v>
      </c>
      <c r="M6" s="19">
        <v>2.65</v>
      </c>
      <c r="N6" s="3"/>
      <c r="O6" s="4"/>
    </row>
    <row r="7" spans="2:15" x14ac:dyDescent="0.25">
      <c r="B7" s="17" t="s">
        <v>45</v>
      </c>
      <c r="C7" s="30">
        <v>2.42</v>
      </c>
      <c r="D7" s="19">
        <v>2.65</v>
      </c>
      <c r="E7" s="19">
        <v>2.62</v>
      </c>
      <c r="F7" s="19">
        <v>2.56</v>
      </c>
      <c r="G7" s="19">
        <v>2.48</v>
      </c>
      <c r="H7" s="19">
        <v>2.56</v>
      </c>
      <c r="I7" s="19">
        <v>2.36</v>
      </c>
      <c r="J7" s="19">
        <v>2.41</v>
      </c>
      <c r="K7" s="19">
        <v>2.3199999999999998</v>
      </c>
      <c r="L7" s="19">
        <v>2.2999999999999998</v>
      </c>
      <c r="M7" s="19">
        <v>2.1</v>
      </c>
      <c r="N7" s="3"/>
      <c r="O7" s="4"/>
    </row>
    <row r="8" spans="2:15" x14ac:dyDescent="0.25">
      <c r="B8" s="20"/>
      <c r="C8" s="75">
        <v>2007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3"/>
      <c r="O8" s="4"/>
    </row>
    <row r="9" spans="2:15" x14ac:dyDescent="0.25">
      <c r="B9" s="17" t="s">
        <v>44</v>
      </c>
      <c r="C9" s="30">
        <v>2.95</v>
      </c>
      <c r="D9" s="19">
        <v>3.19</v>
      </c>
      <c r="E9" s="19">
        <v>3.21</v>
      </c>
      <c r="F9" s="19">
        <v>3.14</v>
      </c>
      <c r="G9" s="19">
        <v>3.22</v>
      </c>
      <c r="H9" s="19">
        <v>3.15</v>
      </c>
      <c r="I9" s="19">
        <v>3.14</v>
      </c>
      <c r="J9" s="19">
        <v>3.15</v>
      </c>
      <c r="K9" s="19">
        <v>3</v>
      </c>
      <c r="L9" s="19">
        <v>2.88</v>
      </c>
      <c r="M9" s="19">
        <v>2.58</v>
      </c>
      <c r="N9" s="3"/>
      <c r="O9" s="4"/>
    </row>
    <row r="10" spans="2:15" x14ac:dyDescent="0.25">
      <c r="B10" s="17" t="s">
        <v>45</v>
      </c>
      <c r="C10" s="30">
        <v>2.31</v>
      </c>
      <c r="D10" s="19">
        <v>2.4300000000000002</v>
      </c>
      <c r="E10" s="19">
        <v>2.46</v>
      </c>
      <c r="F10" s="19">
        <v>2.4300000000000002</v>
      </c>
      <c r="G10" s="19">
        <v>2.48</v>
      </c>
      <c r="H10" s="19">
        <v>2.4300000000000002</v>
      </c>
      <c r="I10" s="19">
        <v>2.41</v>
      </c>
      <c r="J10" s="19">
        <v>2.4300000000000002</v>
      </c>
      <c r="K10" s="19">
        <v>2.33</v>
      </c>
      <c r="L10" s="19">
        <v>2.25</v>
      </c>
      <c r="M10" s="19">
        <v>2.06</v>
      </c>
      <c r="N10" s="3"/>
      <c r="O10" s="4"/>
    </row>
    <row r="11" spans="2:15" x14ac:dyDescent="0.25">
      <c r="B11" s="17"/>
      <c r="C11" s="75">
        <v>2008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3"/>
      <c r="O11" s="4"/>
    </row>
    <row r="12" spans="2:15" x14ac:dyDescent="0.25">
      <c r="B12" s="17" t="s">
        <v>44</v>
      </c>
      <c r="C12" s="29">
        <v>3.04</v>
      </c>
      <c r="D12" s="18">
        <v>3.16</v>
      </c>
      <c r="E12" s="18">
        <v>3.11</v>
      </c>
      <c r="F12" s="18">
        <v>3.21</v>
      </c>
      <c r="G12" s="18">
        <v>3.12</v>
      </c>
      <c r="H12" s="18">
        <v>3.1</v>
      </c>
      <c r="I12" s="18">
        <v>3.18</v>
      </c>
      <c r="J12" s="18">
        <v>3.24</v>
      </c>
      <c r="K12" s="18">
        <v>2.98</v>
      </c>
      <c r="L12" s="18">
        <v>2.88</v>
      </c>
      <c r="M12" s="18">
        <v>2.5299999999999998</v>
      </c>
      <c r="N12" s="3"/>
      <c r="O12" s="4"/>
    </row>
    <row r="13" spans="2:15" x14ac:dyDescent="0.25">
      <c r="B13" s="17" t="s">
        <v>45</v>
      </c>
      <c r="C13" s="30">
        <v>2.35</v>
      </c>
      <c r="D13" s="18">
        <v>2.42</v>
      </c>
      <c r="E13" s="18">
        <v>2.4</v>
      </c>
      <c r="F13" s="18">
        <v>2.4700000000000002</v>
      </c>
      <c r="G13" s="18">
        <v>2.41</v>
      </c>
      <c r="H13" s="18">
        <v>2.39</v>
      </c>
      <c r="I13" s="18">
        <v>2.44</v>
      </c>
      <c r="J13" s="18">
        <v>2.5</v>
      </c>
      <c r="K13" s="18">
        <v>2.3199999999999998</v>
      </c>
      <c r="L13" s="18">
        <v>2.25</v>
      </c>
      <c r="M13" s="18">
        <v>2.02</v>
      </c>
      <c r="N13" s="3"/>
      <c r="O13" s="4"/>
    </row>
    <row r="14" spans="2:15" x14ac:dyDescent="0.25">
      <c r="B14" s="17"/>
      <c r="C14" s="75">
        <v>2009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3"/>
      <c r="O14" s="4"/>
    </row>
    <row r="15" spans="2:15" x14ac:dyDescent="0.25">
      <c r="B15" s="17" t="s">
        <v>44</v>
      </c>
      <c r="C15" s="30">
        <v>3</v>
      </c>
      <c r="D15" s="18">
        <v>3.46</v>
      </c>
      <c r="E15" s="18">
        <v>3.11</v>
      </c>
      <c r="F15" s="18">
        <v>3.14</v>
      </c>
      <c r="G15" s="18">
        <v>3.2</v>
      </c>
      <c r="H15" s="18">
        <v>2.97</v>
      </c>
      <c r="I15" s="18">
        <v>3.03</v>
      </c>
      <c r="J15" s="18">
        <v>3</v>
      </c>
      <c r="K15" s="18">
        <v>2.85</v>
      </c>
      <c r="L15" s="18">
        <v>2.83</v>
      </c>
      <c r="M15" s="18">
        <v>2.59</v>
      </c>
      <c r="N15" s="3"/>
      <c r="O15" s="4"/>
    </row>
    <row r="16" spans="2:15" x14ac:dyDescent="0.25">
      <c r="B16" s="17" t="s">
        <v>45</v>
      </c>
      <c r="C16" s="30">
        <v>2.33</v>
      </c>
      <c r="D16" s="18">
        <v>2.61</v>
      </c>
      <c r="E16" s="18">
        <v>2.4</v>
      </c>
      <c r="F16" s="18">
        <v>2.4300000000000002</v>
      </c>
      <c r="G16" s="18">
        <v>2.4500000000000002</v>
      </c>
      <c r="H16" s="18">
        <v>2.31</v>
      </c>
      <c r="I16" s="18">
        <v>2.35</v>
      </c>
      <c r="J16" s="18">
        <v>2.33</v>
      </c>
      <c r="K16" s="18">
        <v>2.23</v>
      </c>
      <c r="L16" s="18">
        <v>2.2200000000000002</v>
      </c>
      <c r="M16" s="18">
        <v>2.06</v>
      </c>
      <c r="N16" s="3"/>
      <c r="O16" s="4"/>
    </row>
    <row r="17" spans="2:15" x14ac:dyDescent="0.25">
      <c r="B17" s="17"/>
      <c r="C17" s="75">
        <v>2010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3"/>
      <c r="O17" s="4"/>
    </row>
    <row r="18" spans="2:15" x14ac:dyDescent="0.25">
      <c r="B18" s="17" t="s">
        <v>44</v>
      </c>
      <c r="C18" s="30">
        <v>2.94</v>
      </c>
      <c r="D18" s="18">
        <v>3.55</v>
      </c>
      <c r="E18" s="18">
        <v>3.14</v>
      </c>
      <c r="F18" s="18">
        <v>3.2</v>
      </c>
      <c r="G18" s="18">
        <v>2.9</v>
      </c>
      <c r="H18" s="18">
        <v>3.04</v>
      </c>
      <c r="I18" s="18">
        <v>3</v>
      </c>
      <c r="J18" s="18">
        <v>2.78</v>
      </c>
      <c r="K18" s="18">
        <v>2.76</v>
      </c>
      <c r="L18" s="18">
        <v>2.66</v>
      </c>
      <c r="M18" s="18">
        <v>2.61</v>
      </c>
      <c r="N18" s="3"/>
      <c r="O18" s="4"/>
    </row>
    <row r="19" spans="2:15" x14ac:dyDescent="0.25">
      <c r="B19" s="17" t="s">
        <v>45</v>
      </c>
      <c r="C19" s="30">
        <v>2.29</v>
      </c>
      <c r="D19" s="18">
        <v>2.67</v>
      </c>
      <c r="E19" s="18">
        <v>2.41</v>
      </c>
      <c r="F19" s="18">
        <v>2.46</v>
      </c>
      <c r="G19" s="18">
        <v>2.27</v>
      </c>
      <c r="H19" s="18">
        <v>2.37</v>
      </c>
      <c r="I19" s="18">
        <v>2.33</v>
      </c>
      <c r="J19" s="18">
        <v>2.19</v>
      </c>
      <c r="K19" s="18">
        <v>2.17</v>
      </c>
      <c r="L19" s="18">
        <v>2.1</v>
      </c>
      <c r="M19" s="18">
        <v>2.08</v>
      </c>
      <c r="N19" s="3"/>
      <c r="O19" s="4"/>
    </row>
    <row r="20" spans="2:15" x14ac:dyDescent="0.25">
      <c r="B20" s="17"/>
      <c r="C20" s="75">
        <v>2011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3"/>
      <c r="O20" s="4"/>
    </row>
    <row r="21" spans="2:15" x14ac:dyDescent="0.25">
      <c r="B21" s="17" t="s">
        <v>44</v>
      </c>
      <c r="C21" s="30">
        <v>2.89</v>
      </c>
      <c r="D21" s="18">
        <v>3.56</v>
      </c>
      <c r="E21" s="18">
        <v>3.18</v>
      </c>
      <c r="F21" s="18">
        <v>3.29</v>
      </c>
      <c r="G21" s="18">
        <v>3.01</v>
      </c>
      <c r="H21" s="18">
        <v>2.83</v>
      </c>
      <c r="I21" s="18">
        <v>2.89</v>
      </c>
      <c r="J21" s="18">
        <v>2.87</v>
      </c>
      <c r="K21" s="18">
        <v>2.74</v>
      </c>
      <c r="L21" s="18">
        <v>2.63</v>
      </c>
      <c r="M21" s="18">
        <v>2.31</v>
      </c>
      <c r="N21" s="3"/>
      <c r="O21" s="4"/>
    </row>
    <row r="22" spans="2:15" x14ac:dyDescent="0.25">
      <c r="B22" s="17" t="s">
        <v>45</v>
      </c>
      <c r="C22" s="30">
        <v>2.2599999999999998</v>
      </c>
      <c r="D22" s="18">
        <v>2.68</v>
      </c>
      <c r="E22" s="18">
        <v>2.4500000000000002</v>
      </c>
      <c r="F22" s="18">
        <v>2.5299999999999998</v>
      </c>
      <c r="G22" s="18">
        <v>2.34</v>
      </c>
      <c r="H22" s="18">
        <v>2.2200000000000002</v>
      </c>
      <c r="I22" s="18">
        <v>2.2599999999999998</v>
      </c>
      <c r="J22" s="18">
        <v>2.25</v>
      </c>
      <c r="K22" s="18">
        <v>2.17</v>
      </c>
      <c r="L22" s="18">
        <v>2.09</v>
      </c>
      <c r="M22" s="18">
        <v>1.88</v>
      </c>
      <c r="N22" s="3"/>
      <c r="O22" s="4"/>
    </row>
    <row r="23" spans="2:15" x14ac:dyDescent="0.25">
      <c r="B23" s="17"/>
      <c r="C23" s="75">
        <v>2012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3"/>
      <c r="O23" s="4"/>
    </row>
    <row r="24" spans="2:15" x14ac:dyDescent="0.25">
      <c r="B24" s="17" t="s">
        <v>44</v>
      </c>
      <c r="C24" s="29">
        <v>2.88</v>
      </c>
      <c r="D24" s="18">
        <v>3.61</v>
      </c>
      <c r="E24" s="18">
        <v>3.25</v>
      </c>
      <c r="F24" s="18">
        <v>2.92</v>
      </c>
      <c r="G24" s="18">
        <v>3.1</v>
      </c>
      <c r="H24" s="18">
        <v>2.99</v>
      </c>
      <c r="I24" s="18">
        <v>3</v>
      </c>
      <c r="J24" s="18">
        <v>2.81</v>
      </c>
      <c r="K24" s="18">
        <v>2.65</v>
      </c>
      <c r="L24" s="18">
        <v>2.61</v>
      </c>
      <c r="M24" s="18">
        <v>2.2799999999999998</v>
      </c>
      <c r="N24" s="3"/>
      <c r="O24" s="4"/>
    </row>
    <row r="25" spans="2:15" x14ac:dyDescent="0.25">
      <c r="B25" s="17" t="s">
        <v>45</v>
      </c>
      <c r="C25" s="30">
        <v>2.25</v>
      </c>
      <c r="D25" s="18">
        <v>2.72</v>
      </c>
      <c r="E25" s="18">
        <v>2.4900000000000002</v>
      </c>
      <c r="F25" s="18">
        <v>2.2799999999999998</v>
      </c>
      <c r="G25" s="18">
        <v>2.4</v>
      </c>
      <c r="H25" s="18">
        <v>2.33</v>
      </c>
      <c r="I25" s="18">
        <v>2.34</v>
      </c>
      <c r="J25" s="18">
        <v>2.21</v>
      </c>
      <c r="K25" s="18">
        <v>2.11</v>
      </c>
      <c r="L25" s="18">
        <v>2.0699999999999998</v>
      </c>
      <c r="M25" s="18">
        <v>1.86</v>
      </c>
      <c r="N25" s="3"/>
      <c r="O25" s="4"/>
    </row>
    <row r="26" spans="2:15" x14ac:dyDescent="0.25">
      <c r="B26" s="17"/>
      <c r="C26" s="75">
        <v>2013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3"/>
      <c r="O26" s="4"/>
    </row>
    <row r="27" spans="2:15" x14ac:dyDescent="0.25">
      <c r="B27" s="17" t="s">
        <v>44</v>
      </c>
      <c r="C27" s="30">
        <v>2.88</v>
      </c>
      <c r="D27" s="18">
        <v>3.43</v>
      </c>
      <c r="E27" s="18">
        <v>3.14</v>
      </c>
      <c r="F27" s="18">
        <v>3.02</v>
      </c>
      <c r="G27" s="18">
        <v>3.05</v>
      </c>
      <c r="H27" s="18">
        <v>2.95</v>
      </c>
      <c r="I27" s="18">
        <v>2.89</v>
      </c>
      <c r="J27" s="18">
        <v>2.99</v>
      </c>
      <c r="K27" s="18">
        <v>2.78</v>
      </c>
      <c r="L27" s="18">
        <v>2.59</v>
      </c>
      <c r="M27" s="18">
        <v>2.27</v>
      </c>
      <c r="N27" s="3"/>
      <c r="O27" s="4"/>
    </row>
    <row r="28" spans="2:15" x14ac:dyDescent="0.25">
      <c r="B28" s="17" t="s">
        <v>45</v>
      </c>
      <c r="C28" s="30">
        <v>2.25</v>
      </c>
      <c r="D28" s="18">
        <v>2.59</v>
      </c>
      <c r="E28" s="18">
        <v>2.42</v>
      </c>
      <c r="F28" s="18">
        <v>2.34</v>
      </c>
      <c r="G28" s="18">
        <v>2.36</v>
      </c>
      <c r="H28" s="18">
        <v>2.2999999999999998</v>
      </c>
      <c r="I28" s="18">
        <v>2.2599999999999998</v>
      </c>
      <c r="J28" s="18">
        <v>2.31</v>
      </c>
      <c r="K28" s="18">
        <v>2.1800000000000002</v>
      </c>
      <c r="L28" s="18">
        <v>2.06</v>
      </c>
      <c r="M28" s="18">
        <v>1.84</v>
      </c>
      <c r="N28" s="3"/>
      <c r="O28" s="4"/>
    </row>
    <row r="29" spans="2:15" x14ac:dyDescent="0.25">
      <c r="B29" s="17"/>
      <c r="C29" s="75">
        <v>2014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3"/>
      <c r="O29" s="4"/>
    </row>
    <row r="30" spans="2:15" x14ac:dyDescent="0.25">
      <c r="B30" s="17" t="s">
        <v>44</v>
      </c>
      <c r="C30" s="29">
        <v>2.86</v>
      </c>
      <c r="D30" s="18">
        <v>3.49</v>
      </c>
      <c r="E30" s="18">
        <v>3.07</v>
      </c>
      <c r="F30" s="18">
        <v>3.08</v>
      </c>
      <c r="G30" s="18">
        <v>2.98</v>
      </c>
      <c r="H30" s="18">
        <v>2.98</v>
      </c>
      <c r="I30" s="18">
        <v>3.02</v>
      </c>
      <c r="J30" s="18">
        <v>2.8</v>
      </c>
      <c r="K30" s="18">
        <v>2.67</v>
      </c>
      <c r="L30" s="18">
        <v>2.65</v>
      </c>
      <c r="M30" s="18">
        <v>2.2599999999999998</v>
      </c>
      <c r="N30" s="3"/>
      <c r="O30" s="4"/>
    </row>
    <row r="31" spans="2:15" x14ac:dyDescent="0.25">
      <c r="B31" s="17" t="s">
        <v>45</v>
      </c>
      <c r="C31" s="30">
        <v>2.23</v>
      </c>
      <c r="D31" s="18">
        <v>2.62</v>
      </c>
      <c r="E31" s="18">
        <v>2.37</v>
      </c>
      <c r="F31" s="18">
        <v>2.38</v>
      </c>
      <c r="G31" s="18">
        <v>2.31</v>
      </c>
      <c r="H31" s="18">
        <v>2.3199999999999998</v>
      </c>
      <c r="I31" s="18">
        <v>2.34</v>
      </c>
      <c r="J31" s="18">
        <v>2.19</v>
      </c>
      <c r="K31" s="18">
        <v>2.11</v>
      </c>
      <c r="L31" s="18">
        <v>2.09</v>
      </c>
      <c r="M31" s="18">
        <v>1.83</v>
      </c>
      <c r="N31" s="3"/>
      <c r="O31" s="4"/>
    </row>
    <row r="32" spans="2:15" x14ac:dyDescent="0.25">
      <c r="B32" s="17"/>
      <c r="C32" s="75">
        <v>2015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3"/>
      <c r="O32" s="4"/>
    </row>
    <row r="33" spans="2:15" x14ac:dyDescent="0.25">
      <c r="B33" s="17" t="s">
        <v>44</v>
      </c>
      <c r="C33" s="30">
        <v>2.81</v>
      </c>
      <c r="D33" s="18">
        <v>2.97</v>
      </c>
      <c r="E33" s="18">
        <v>2.96</v>
      </c>
      <c r="F33" s="18">
        <v>2.98</v>
      </c>
      <c r="G33" s="18">
        <v>2.97</v>
      </c>
      <c r="H33" s="18">
        <v>2.97</v>
      </c>
      <c r="I33" s="18">
        <v>2.94</v>
      </c>
      <c r="J33" s="18">
        <v>2.87</v>
      </c>
      <c r="K33" s="18">
        <v>2.84</v>
      </c>
      <c r="L33" s="18">
        <v>2.54</v>
      </c>
      <c r="M33" s="18">
        <v>2.2599999999999998</v>
      </c>
      <c r="N33" s="3"/>
      <c r="O33" s="4"/>
    </row>
    <row r="34" spans="2:15" x14ac:dyDescent="0.25">
      <c r="B34" s="17" t="s">
        <v>45</v>
      </c>
      <c r="C34" s="30">
        <v>2.2000000000000002</v>
      </c>
      <c r="D34" s="18">
        <v>2.29</v>
      </c>
      <c r="E34" s="18">
        <v>2.29</v>
      </c>
      <c r="F34" s="18">
        <v>2.3199999999999998</v>
      </c>
      <c r="G34" s="18">
        <v>2.31</v>
      </c>
      <c r="H34" s="18">
        <v>2.31</v>
      </c>
      <c r="I34" s="18">
        <v>2.2799999999999998</v>
      </c>
      <c r="J34" s="18">
        <v>2.23</v>
      </c>
      <c r="K34" s="18">
        <v>2.23</v>
      </c>
      <c r="L34" s="18">
        <v>2.02</v>
      </c>
      <c r="M34" s="18">
        <v>1.84</v>
      </c>
      <c r="N34" s="3"/>
      <c r="O34" s="4"/>
    </row>
    <row r="35" spans="2:15" x14ac:dyDescent="0.25">
      <c r="B35" s="17"/>
      <c r="C35" s="75">
        <v>2016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3"/>
      <c r="O35" s="4"/>
    </row>
    <row r="36" spans="2:15" x14ac:dyDescent="0.25">
      <c r="B36" s="17" t="s">
        <v>44</v>
      </c>
      <c r="C36" s="30">
        <v>2.74</v>
      </c>
      <c r="D36" s="18">
        <v>2.96</v>
      </c>
      <c r="E36" s="18">
        <v>2.77</v>
      </c>
      <c r="F36" s="18">
        <v>2.88</v>
      </c>
      <c r="G36" s="18">
        <v>2.98</v>
      </c>
      <c r="H36" s="18">
        <v>2.95</v>
      </c>
      <c r="I36" s="18">
        <v>2.82</v>
      </c>
      <c r="J36" s="18">
        <v>2.81</v>
      </c>
      <c r="K36" s="18">
        <v>2.64</v>
      </c>
      <c r="L36" s="18">
        <v>2.56</v>
      </c>
      <c r="M36" s="18">
        <v>2.2200000000000002</v>
      </c>
      <c r="N36" s="3"/>
      <c r="O36" s="4"/>
    </row>
    <row r="37" spans="2:15" x14ac:dyDescent="0.25">
      <c r="B37" s="17" t="s">
        <v>45</v>
      </c>
      <c r="C37" s="30">
        <v>2.15</v>
      </c>
      <c r="D37" s="18">
        <v>2.29</v>
      </c>
      <c r="E37" s="18">
        <v>2.17</v>
      </c>
      <c r="F37" s="18">
        <v>2.25</v>
      </c>
      <c r="G37" s="18">
        <v>2.2999999999999998</v>
      </c>
      <c r="H37" s="18">
        <v>2.2999999999999998</v>
      </c>
      <c r="I37" s="18">
        <v>2.21</v>
      </c>
      <c r="J37" s="18">
        <v>2.2000000000000002</v>
      </c>
      <c r="K37" s="18">
        <v>2.08</v>
      </c>
      <c r="L37" s="18">
        <v>2.0299999999999998</v>
      </c>
      <c r="M37" s="18">
        <v>1.8</v>
      </c>
      <c r="N37" s="3"/>
      <c r="O37" s="4"/>
    </row>
    <row r="38" spans="2:15" x14ac:dyDescent="0.25">
      <c r="B38" s="17"/>
      <c r="C38" s="75">
        <v>2017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3"/>
      <c r="O38" s="4"/>
    </row>
    <row r="39" spans="2:15" x14ac:dyDescent="0.25">
      <c r="B39" s="17" t="s">
        <v>44</v>
      </c>
      <c r="C39" s="31">
        <v>2.7</v>
      </c>
      <c r="D39" s="18">
        <v>3.07</v>
      </c>
      <c r="E39" s="18">
        <v>2.72</v>
      </c>
      <c r="F39" s="18">
        <v>2.79</v>
      </c>
      <c r="G39" s="18">
        <v>2.88</v>
      </c>
      <c r="H39" s="18">
        <v>2.78</v>
      </c>
      <c r="I39" s="18">
        <v>2.68</v>
      </c>
      <c r="J39" s="18">
        <v>2.84</v>
      </c>
      <c r="K39" s="18">
        <v>2.67</v>
      </c>
      <c r="L39" s="18">
        <v>2.4300000000000002</v>
      </c>
      <c r="M39" s="18">
        <v>2.2999999999999998</v>
      </c>
      <c r="N39" s="3"/>
      <c r="O39" s="4"/>
    </row>
    <row r="40" spans="2:15" x14ac:dyDescent="0.25">
      <c r="B40" s="17" t="s">
        <v>45</v>
      </c>
      <c r="C40" s="30">
        <v>2.13</v>
      </c>
      <c r="D40" s="18">
        <v>2.36</v>
      </c>
      <c r="E40" s="18">
        <v>2.14</v>
      </c>
      <c r="F40" s="18">
        <v>2.19</v>
      </c>
      <c r="G40" s="18">
        <v>2.25</v>
      </c>
      <c r="H40" s="18">
        <v>2.1800000000000002</v>
      </c>
      <c r="I40" s="18">
        <v>2.11</v>
      </c>
      <c r="J40" s="18">
        <v>2.2200000000000002</v>
      </c>
      <c r="K40" s="18">
        <v>2.11</v>
      </c>
      <c r="L40" s="18">
        <v>1.94</v>
      </c>
      <c r="M40" s="18">
        <v>1.86</v>
      </c>
      <c r="N40" s="3"/>
      <c r="O40" s="4"/>
    </row>
  </sheetData>
  <mergeCells count="13">
    <mergeCell ref="C17:M17"/>
    <mergeCell ref="B2:M2"/>
    <mergeCell ref="C5:M5"/>
    <mergeCell ref="C8:M8"/>
    <mergeCell ref="C11:M11"/>
    <mergeCell ref="C14:M14"/>
    <mergeCell ref="C38:M38"/>
    <mergeCell ref="C20:M20"/>
    <mergeCell ref="C23:M23"/>
    <mergeCell ref="C26:M26"/>
    <mergeCell ref="C29:M29"/>
    <mergeCell ref="C32:M32"/>
    <mergeCell ref="C35:M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"/>
  <sheetViews>
    <sheetView workbookViewId="0">
      <selection activeCell="E22" sqref="E22"/>
    </sheetView>
  </sheetViews>
  <sheetFormatPr defaultColWidth="8.85546875" defaultRowHeight="15" x14ac:dyDescent="0.25"/>
  <cols>
    <col min="1" max="1" width="3" customWidth="1"/>
    <col min="2" max="13" width="11.7109375" customWidth="1"/>
    <col min="14" max="14" width="9.7109375" customWidth="1"/>
  </cols>
  <sheetData>
    <row r="2" spans="2:15" ht="20.100000000000001" customHeight="1" x14ac:dyDescent="0.25">
      <c r="B2" s="77" t="s">
        <v>41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2:15" x14ac:dyDescent="0.2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2:15" s="3" customFormat="1" ht="39.950000000000003" customHeight="1" x14ac:dyDescent="0.25">
      <c r="B4" s="22"/>
      <c r="C4" s="23" t="s">
        <v>1</v>
      </c>
      <c r="D4" s="24" t="s">
        <v>54</v>
      </c>
      <c r="E4" s="24" t="s">
        <v>55</v>
      </c>
      <c r="F4" s="24" t="s">
        <v>56</v>
      </c>
      <c r="G4" s="24" t="s">
        <v>57</v>
      </c>
      <c r="H4" s="24" t="s">
        <v>58</v>
      </c>
      <c r="I4" s="24" t="s">
        <v>59</v>
      </c>
      <c r="J4" s="24" t="s">
        <v>60</v>
      </c>
      <c r="K4" s="24" t="s">
        <v>61</v>
      </c>
      <c r="L4" s="24" t="s">
        <v>62</v>
      </c>
      <c r="M4" s="24" t="s">
        <v>63</v>
      </c>
    </row>
    <row r="5" spans="2:15" s="3" customFormat="1" ht="30" customHeight="1" x14ac:dyDescent="0.25">
      <c r="B5" s="32">
        <v>2006</v>
      </c>
      <c r="C5" s="25">
        <v>13836</v>
      </c>
      <c r="D5" s="26">
        <v>4903</v>
      </c>
      <c r="E5" s="26">
        <v>7314</v>
      </c>
      <c r="F5" s="26">
        <v>8744</v>
      </c>
      <c r="G5" s="26">
        <v>10051</v>
      </c>
      <c r="H5" s="26">
        <v>11356</v>
      </c>
      <c r="I5" s="26">
        <v>12763</v>
      </c>
      <c r="J5" s="26">
        <v>14402</v>
      </c>
      <c r="K5" s="26">
        <v>16666</v>
      </c>
      <c r="L5" s="28">
        <v>20134</v>
      </c>
      <c r="M5" s="28">
        <v>32018</v>
      </c>
      <c r="O5" s="4"/>
    </row>
    <row r="6" spans="2:15" s="3" customFormat="1" ht="30" customHeight="1" x14ac:dyDescent="0.25">
      <c r="B6" s="32">
        <v>2007</v>
      </c>
      <c r="C6" s="25">
        <v>14790</v>
      </c>
      <c r="D6" s="26">
        <v>5427</v>
      </c>
      <c r="E6" s="26">
        <v>7940</v>
      </c>
      <c r="F6" s="26">
        <v>9478</v>
      </c>
      <c r="G6" s="26">
        <v>10892</v>
      </c>
      <c r="H6" s="26">
        <v>12233</v>
      </c>
      <c r="I6" s="26">
        <v>13763</v>
      </c>
      <c r="J6" s="26">
        <v>15539</v>
      </c>
      <c r="K6" s="26">
        <v>17888</v>
      </c>
      <c r="L6" s="28">
        <v>21422</v>
      </c>
      <c r="M6" s="28">
        <v>33314</v>
      </c>
      <c r="O6" s="4"/>
    </row>
    <row r="7" spans="2:15" s="3" customFormat="1" ht="30" customHeight="1" x14ac:dyDescent="0.25">
      <c r="B7" s="32">
        <v>2008</v>
      </c>
      <c r="C7" s="25">
        <v>16904</v>
      </c>
      <c r="D7" s="26">
        <v>6687</v>
      </c>
      <c r="E7" s="26">
        <v>9292</v>
      </c>
      <c r="F7" s="26">
        <v>10898</v>
      </c>
      <c r="G7" s="26">
        <v>12501</v>
      </c>
      <c r="H7" s="26">
        <v>14018</v>
      </c>
      <c r="I7" s="26">
        <v>15808</v>
      </c>
      <c r="J7" s="26">
        <v>17805</v>
      </c>
      <c r="K7" s="26">
        <v>20295</v>
      </c>
      <c r="L7" s="28">
        <v>24575</v>
      </c>
      <c r="M7" s="28">
        <v>37170</v>
      </c>
      <c r="O7" s="4"/>
    </row>
    <row r="8" spans="2:15" s="3" customFormat="1" ht="30" customHeight="1" x14ac:dyDescent="0.25">
      <c r="B8" s="32">
        <v>2009</v>
      </c>
      <c r="C8" s="25">
        <v>18410</v>
      </c>
      <c r="D8" s="26">
        <v>6855</v>
      </c>
      <c r="E8" s="26">
        <v>9888</v>
      </c>
      <c r="F8" s="26">
        <v>11756</v>
      </c>
      <c r="G8" s="26">
        <v>13551</v>
      </c>
      <c r="H8" s="26">
        <v>15343</v>
      </c>
      <c r="I8" s="26">
        <v>17286</v>
      </c>
      <c r="J8" s="26">
        <v>19396</v>
      </c>
      <c r="K8" s="26">
        <v>22422</v>
      </c>
      <c r="L8" s="28">
        <v>26731</v>
      </c>
      <c r="M8" s="28">
        <v>40876</v>
      </c>
      <c r="O8" s="4"/>
    </row>
    <row r="9" spans="2:15" s="3" customFormat="1" ht="30" customHeight="1" x14ac:dyDescent="0.25">
      <c r="B9" s="32">
        <v>2010</v>
      </c>
      <c r="C9" s="25">
        <v>19763</v>
      </c>
      <c r="D9" s="26">
        <v>7067</v>
      </c>
      <c r="E9" s="26">
        <v>10198</v>
      </c>
      <c r="F9" s="26">
        <v>12287</v>
      </c>
      <c r="G9" s="26">
        <v>14258</v>
      </c>
      <c r="H9" s="26">
        <v>16207</v>
      </c>
      <c r="I9" s="26">
        <v>18300</v>
      </c>
      <c r="J9" s="26">
        <v>20777</v>
      </c>
      <c r="K9" s="26">
        <v>23958</v>
      </c>
      <c r="L9" s="28">
        <v>29268</v>
      </c>
      <c r="M9" s="28">
        <v>45335</v>
      </c>
      <c r="O9" s="4"/>
    </row>
    <row r="10" spans="2:15" s="3" customFormat="1" ht="30" customHeight="1" x14ac:dyDescent="0.25">
      <c r="B10" s="32">
        <v>2011</v>
      </c>
      <c r="C10" s="25">
        <v>21077</v>
      </c>
      <c r="D10" s="26">
        <v>8463</v>
      </c>
      <c r="E10" s="26">
        <v>11640</v>
      </c>
      <c r="F10" s="26">
        <v>13700</v>
      </c>
      <c r="G10" s="26">
        <v>15520</v>
      </c>
      <c r="H10" s="26">
        <v>17520</v>
      </c>
      <c r="I10" s="26">
        <v>19556</v>
      </c>
      <c r="J10" s="26">
        <v>22079</v>
      </c>
      <c r="K10" s="26">
        <v>25535</v>
      </c>
      <c r="L10" s="28">
        <v>30477</v>
      </c>
      <c r="M10" s="28">
        <v>46290</v>
      </c>
      <c r="O10" s="4"/>
    </row>
    <row r="11" spans="2:15" s="3" customFormat="1" ht="30" customHeight="1" x14ac:dyDescent="0.25">
      <c r="B11" s="32">
        <v>2012</v>
      </c>
      <c r="C11" s="25">
        <v>24797</v>
      </c>
      <c r="D11" s="26">
        <v>8766</v>
      </c>
      <c r="E11" s="26">
        <v>13128</v>
      </c>
      <c r="F11" s="26">
        <v>15884</v>
      </c>
      <c r="G11" s="26">
        <v>18287</v>
      </c>
      <c r="H11" s="26">
        <v>20666</v>
      </c>
      <c r="I11" s="26">
        <v>23306</v>
      </c>
      <c r="J11" s="26">
        <v>26528</v>
      </c>
      <c r="K11" s="26">
        <v>30321</v>
      </c>
      <c r="L11" s="28">
        <v>36468</v>
      </c>
      <c r="M11" s="28">
        <v>54618</v>
      </c>
      <c r="O11" s="4"/>
    </row>
    <row r="12" spans="2:15" s="3" customFormat="1" ht="30" customHeight="1" x14ac:dyDescent="0.25">
      <c r="B12" s="32">
        <v>2013</v>
      </c>
      <c r="C12" s="25">
        <v>24691</v>
      </c>
      <c r="D12" s="26">
        <v>9081</v>
      </c>
      <c r="E12" s="26">
        <v>12963</v>
      </c>
      <c r="F12" s="26">
        <v>15627</v>
      </c>
      <c r="G12" s="26">
        <v>18201</v>
      </c>
      <c r="H12" s="26">
        <v>20516</v>
      </c>
      <c r="I12" s="26">
        <v>23340</v>
      </c>
      <c r="J12" s="26">
        <v>26275</v>
      </c>
      <c r="K12" s="26">
        <v>30143</v>
      </c>
      <c r="L12" s="28">
        <v>36139</v>
      </c>
      <c r="M12" s="28">
        <v>54646</v>
      </c>
      <c r="O12" s="4"/>
    </row>
    <row r="13" spans="2:15" s="3" customFormat="1" ht="30" customHeight="1" x14ac:dyDescent="0.25">
      <c r="B13" s="32">
        <v>2014</v>
      </c>
      <c r="C13" s="25">
        <v>26030</v>
      </c>
      <c r="D13" s="26">
        <v>9563</v>
      </c>
      <c r="E13" s="26">
        <v>13642</v>
      </c>
      <c r="F13" s="26">
        <v>16563</v>
      </c>
      <c r="G13" s="26">
        <v>19239</v>
      </c>
      <c r="H13" s="26">
        <v>21783</v>
      </c>
      <c r="I13" s="26">
        <v>24559</v>
      </c>
      <c r="J13" s="26">
        <v>27852</v>
      </c>
      <c r="K13" s="26">
        <v>31935</v>
      </c>
      <c r="L13" s="28">
        <v>38044</v>
      </c>
      <c r="M13" s="28">
        <v>57132</v>
      </c>
      <c r="O13" s="4"/>
    </row>
    <row r="14" spans="2:15" s="3" customFormat="1" ht="30" customHeight="1" x14ac:dyDescent="0.25">
      <c r="B14" s="32">
        <v>2015</v>
      </c>
      <c r="C14" s="25">
        <v>26634</v>
      </c>
      <c r="D14" s="26">
        <v>10511</v>
      </c>
      <c r="E14" s="26">
        <v>14779</v>
      </c>
      <c r="F14" s="26">
        <v>17385</v>
      </c>
      <c r="G14" s="26">
        <v>19826</v>
      </c>
      <c r="H14" s="26">
        <v>22252</v>
      </c>
      <c r="I14" s="26">
        <v>25103</v>
      </c>
      <c r="J14" s="26">
        <v>28186</v>
      </c>
      <c r="K14" s="26">
        <v>32078</v>
      </c>
      <c r="L14" s="28">
        <v>38285</v>
      </c>
      <c r="M14" s="28">
        <v>57930</v>
      </c>
      <c r="O14" s="4"/>
    </row>
    <row r="15" spans="2:15" s="3" customFormat="1" ht="30" customHeight="1" x14ac:dyDescent="0.25">
      <c r="B15" s="33">
        <v>2016</v>
      </c>
      <c r="C15" s="27">
        <v>27984</v>
      </c>
      <c r="D15" s="28">
        <v>10722</v>
      </c>
      <c r="E15" s="28">
        <v>15388</v>
      </c>
      <c r="F15" s="28">
        <v>18322</v>
      </c>
      <c r="G15" s="28">
        <v>20870</v>
      </c>
      <c r="H15" s="28">
        <v>23380</v>
      </c>
      <c r="I15" s="28">
        <v>26292</v>
      </c>
      <c r="J15" s="28">
        <v>29664</v>
      </c>
      <c r="K15" s="28">
        <v>33674</v>
      </c>
      <c r="L15" s="28">
        <v>40181</v>
      </c>
      <c r="M15" s="28">
        <v>61356</v>
      </c>
      <c r="O15" s="4"/>
    </row>
    <row r="16" spans="2:15" s="3" customFormat="1" ht="30" customHeight="1" x14ac:dyDescent="0.25">
      <c r="B16" s="33">
        <v>2017</v>
      </c>
      <c r="C16" s="27">
        <v>29056</v>
      </c>
      <c r="D16" s="28">
        <v>11161</v>
      </c>
      <c r="E16" s="28">
        <v>15894</v>
      </c>
      <c r="F16" s="28">
        <v>19162</v>
      </c>
      <c r="G16" s="28">
        <v>21857</v>
      </c>
      <c r="H16" s="28">
        <v>24687</v>
      </c>
      <c r="I16" s="28">
        <v>27722</v>
      </c>
      <c r="J16" s="28">
        <v>30839</v>
      </c>
      <c r="K16" s="28">
        <v>34928</v>
      </c>
      <c r="L16" s="28">
        <v>41517</v>
      </c>
      <c r="M16" s="28">
        <v>62800</v>
      </c>
      <c r="O16" s="4"/>
    </row>
  </sheetData>
  <mergeCells count="1">
    <mergeCell ref="B2:M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2"/>
  <sheetViews>
    <sheetView workbookViewId="0">
      <selection activeCell="T14" sqref="T14"/>
    </sheetView>
  </sheetViews>
  <sheetFormatPr defaultColWidth="8.85546875" defaultRowHeight="15" x14ac:dyDescent="0.25"/>
  <cols>
    <col min="1" max="1" width="3" customWidth="1"/>
    <col min="2" max="13" width="11.7109375" customWidth="1"/>
    <col min="14" max="14" width="9.7109375" customWidth="1"/>
  </cols>
  <sheetData>
    <row r="2" spans="2:15" s="6" customFormat="1" ht="20.100000000000001" customHeight="1" x14ac:dyDescent="0.25">
      <c r="B2" s="77" t="s">
        <v>39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2:15" x14ac:dyDescent="0.2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2:15" s="3" customFormat="1" ht="39.950000000000003" customHeight="1" x14ac:dyDescent="0.25">
      <c r="B4" s="35"/>
      <c r="C4" s="23" t="s">
        <v>1</v>
      </c>
      <c r="D4" s="24" t="s">
        <v>23</v>
      </c>
      <c r="E4" s="24" t="s">
        <v>24</v>
      </c>
      <c r="F4" s="24" t="s">
        <v>25</v>
      </c>
      <c r="G4" s="24" t="s">
        <v>26</v>
      </c>
      <c r="H4" s="24" t="s">
        <v>27</v>
      </c>
      <c r="I4" s="24" t="s">
        <v>28</v>
      </c>
      <c r="J4" s="24" t="s">
        <v>29</v>
      </c>
      <c r="K4" s="24" t="s">
        <v>30</v>
      </c>
      <c r="L4" s="24" t="s">
        <v>31</v>
      </c>
      <c r="M4" s="36" t="s">
        <v>22</v>
      </c>
    </row>
    <row r="5" spans="2:15" s="3" customFormat="1" ht="30" customHeight="1" x14ac:dyDescent="0.25">
      <c r="B5" s="32">
        <v>2006</v>
      </c>
      <c r="C5" s="25">
        <v>12008</v>
      </c>
      <c r="D5" s="37">
        <v>5211</v>
      </c>
      <c r="E5" s="37">
        <v>7342</v>
      </c>
      <c r="F5" s="37">
        <v>8768</v>
      </c>
      <c r="G5" s="37">
        <v>10037</v>
      </c>
      <c r="H5" s="37">
        <v>11379</v>
      </c>
      <c r="I5" s="37">
        <v>12755</v>
      </c>
      <c r="J5" s="37">
        <v>14389</v>
      </c>
      <c r="K5" s="37">
        <v>16616</v>
      </c>
      <c r="L5" s="37">
        <v>19990</v>
      </c>
      <c r="M5" s="37">
        <v>28502</v>
      </c>
      <c r="O5" s="4"/>
    </row>
    <row r="6" spans="2:15" s="3" customFormat="1" ht="30" customHeight="1" x14ac:dyDescent="0.25">
      <c r="B6" s="32">
        <v>2007</v>
      </c>
      <c r="C6" s="25">
        <v>12937</v>
      </c>
      <c r="D6" s="37">
        <v>5717</v>
      </c>
      <c r="E6" s="37">
        <v>7909</v>
      </c>
      <c r="F6" s="37">
        <v>9501</v>
      </c>
      <c r="G6" s="37">
        <v>10902</v>
      </c>
      <c r="H6" s="37">
        <v>12199</v>
      </c>
      <c r="I6" s="37">
        <v>13749</v>
      </c>
      <c r="J6" s="37">
        <v>15511</v>
      </c>
      <c r="K6" s="37">
        <v>17849</v>
      </c>
      <c r="L6" s="37">
        <v>21181</v>
      </c>
      <c r="M6" s="37">
        <v>29541</v>
      </c>
      <c r="O6" s="4"/>
    </row>
    <row r="7" spans="2:15" s="3" customFormat="1" ht="30" customHeight="1" x14ac:dyDescent="0.25">
      <c r="B7" s="32">
        <v>2008</v>
      </c>
      <c r="C7" s="25">
        <v>14896</v>
      </c>
      <c r="D7" s="37">
        <v>6995</v>
      </c>
      <c r="E7" s="37">
        <v>9227</v>
      </c>
      <c r="F7" s="37">
        <v>10922</v>
      </c>
      <c r="G7" s="37">
        <v>12565</v>
      </c>
      <c r="H7" s="37">
        <v>13985</v>
      </c>
      <c r="I7" s="37">
        <v>15859</v>
      </c>
      <c r="J7" s="37">
        <v>17812</v>
      </c>
      <c r="K7" s="37">
        <v>20193</v>
      </c>
      <c r="L7" s="37">
        <v>24424</v>
      </c>
      <c r="M7" s="37">
        <v>34468</v>
      </c>
      <c r="O7" s="4"/>
    </row>
    <row r="8" spans="2:15" s="3" customFormat="1" ht="30" customHeight="1" x14ac:dyDescent="0.25">
      <c r="B8" s="32">
        <v>2009</v>
      </c>
      <c r="C8" s="25">
        <v>16340</v>
      </c>
      <c r="D8" s="37">
        <v>7356</v>
      </c>
      <c r="E8" s="37">
        <v>9887</v>
      </c>
      <c r="F8" s="37">
        <v>11753</v>
      </c>
      <c r="G8" s="37">
        <v>13537</v>
      </c>
      <c r="H8" s="37">
        <v>15301</v>
      </c>
      <c r="I8" s="37">
        <v>17268</v>
      </c>
      <c r="J8" s="37">
        <v>19368</v>
      </c>
      <c r="K8" s="37">
        <v>22464</v>
      </c>
      <c r="L8" s="37">
        <v>26423</v>
      </c>
      <c r="M8" s="37">
        <v>36436</v>
      </c>
      <c r="O8" s="4"/>
    </row>
    <row r="9" spans="2:15" s="3" customFormat="1" ht="30" customHeight="1" x14ac:dyDescent="0.25">
      <c r="B9" s="32">
        <v>2010</v>
      </c>
      <c r="C9" s="25">
        <v>17186</v>
      </c>
      <c r="D9" s="37">
        <v>7448</v>
      </c>
      <c r="E9" s="37">
        <v>10190</v>
      </c>
      <c r="F9" s="37">
        <v>12274</v>
      </c>
      <c r="G9" s="37">
        <v>14285</v>
      </c>
      <c r="H9" s="37">
        <v>16197</v>
      </c>
      <c r="I9" s="37">
        <v>18317</v>
      </c>
      <c r="J9" s="37">
        <v>20790</v>
      </c>
      <c r="K9" s="37">
        <v>23904</v>
      </c>
      <c r="L9" s="37">
        <v>29140</v>
      </c>
      <c r="M9" s="37">
        <v>41434</v>
      </c>
      <c r="O9" s="4"/>
    </row>
    <row r="10" spans="2:15" s="3" customFormat="1" ht="30" customHeight="1" x14ac:dyDescent="0.25">
      <c r="B10" s="32">
        <v>2011</v>
      </c>
      <c r="C10" s="25">
        <v>18514</v>
      </c>
      <c r="D10" s="37">
        <v>8773</v>
      </c>
      <c r="E10" s="37">
        <v>11701</v>
      </c>
      <c r="F10" s="37">
        <v>13713</v>
      </c>
      <c r="G10" s="37">
        <v>15502</v>
      </c>
      <c r="H10" s="37">
        <v>17548</v>
      </c>
      <c r="I10" s="37">
        <v>19504</v>
      </c>
      <c r="J10" s="37">
        <v>21992</v>
      </c>
      <c r="K10" s="37">
        <v>25348</v>
      </c>
      <c r="L10" s="37">
        <v>30271</v>
      </c>
      <c r="M10" s="37">
        <v>42312</v>
      </c>
      <c r="O10" s="4"/>
    </row>
    <row r="11" spans="2:15" s="3" customFormat="1" ht="30" customHeight="1" x14ac:dyDescent="0.25">
      <c r="B11" s="32">
        <v>2012</v>
      </c>
      <c r="C11" s="25">
        <v>21963</v>
      </c>
      <c r="D11" s="37">
        <v>9280</v>
      </c>
      <c r="E11" s="37">
        <v>13268</v>
      </c>
      <c r="F11" s="37">
        <v>15973</v>
      </c>
      <c r="G11" s="37">
        <v>18282</v>
      </c>
      <c r="H11" s="37">
        <v>20607</v>
      </c>
      <c r="I11" s="37">
        <v>23319</v>
      </c>
      <c r="J11" s="37">
        <v>26582</v>
      </c>
      <c r="K11" s="37">
        <v>30357</v>
      </c>
      <c r="L11" s="37">
        <v>36315</v>
      </c>
      <c r="M11" s="37">
        <v>48457</v>
      </c>
      <c r="O11" s="4"/>
    </row>
    <row r="12" spans="2:15" s="3" customFormat="1" ht="30" customHeight="1" x14ac:dyDescent="0.25">
      <c r="B12" s="32">
        <v>2013</v>
      </c>
      <c r="C12" s="25">
        <v>21843</v>
      </c>
      <c r="D12" s="37">
        <v>9485</v>
      </c>
      <c r="E12" s="37">
        <v>13008</v>
      </c>
      <c r="F12" s="37">
        <v>15611</v>
      </c>
      <c r="G12" s="37">
        <v>18159</v>
      </c>
      <c r="H12" s="37">
        <v>20475</v>
      </c>
      <c r="I12" s="37">
        <v>23268</v>
      </c>
      <c r="J12" s="37">
        <v>26247</v>
      </c>
      <c r="K12" s="37">
        <v>30031</v>
      </c>
      <c r="L12" s="37">
        <v>35768</v>
      </c>
      <c r="M12" s="37">
        <v>49013</v>
      </c>
      <c r="O12" s="4"/>
    </row>
    <row r="13" spans="2:15" s="3" customFormat="1" ht="30" customHeight="1" x14ac:dyDescent="0.25">
      <c r="B13" s="32">
        <v>2014</v>
      </c>
      <c r="C13" s="25">
        <v>23240</v>
      </c>
      <c r="D13" s="37">
        <v>9970</v>
      </c>
      <c r="E13" s="37">
        <v>13712</v>
      </c>
      <c r="F13" s="37">
        <v>16525</v>
      </c>
      <c r="G13" s="37">
        <v>19262</v>
      </c>
      <c r="H13" s="37">
        <v>21733</v>
      </c>
      <c r="I13" s="37">
        <v>24535</v>
      </c>
      <c r="J13" s="37">
        <v>27884</v>
      </c>
      <c r="K13" s="37">
        <v>31859</v>
      </c>
      <c r="L13" s="37">
        <v>37825</v>
      </c>
      <c r="M13" s="37">
        <v>51339</v>
      </c>
      <c r="O13" s="4"/>
    </row>
    <row r="14" spans="2:15" s="3" customFormat="1" ht="30" customHeight="1" x14ac:dyDescent="0.25">
      <c r="B14" s="32">
        <v>2015</v>
      </c>
      <c r="C14" s="25">
        <v>23604</v>
      </c>
      <c r="D14" s="37">
        <v>11121</v>
      </c>
      <c r="E14" s="37">
        <v>14784</v>
      </c>
      <c r="F14" s="37">
        <v>17386</v>
      </c>
      <c r="G14" s="37">
        <v>19786</v>
      </c>
      <c r="H14" s="37">
        <v>22258</v>
      </c>
      <c r="I14" s="37">
        <v>25164</v>
      </c>
      <c r="J14" s="37">
        <v>28205</v>
      </c>
      <c r="K14" s="37">
        <v>32002</v>
      </c>
      <c r="L14" s="37">
        <v>38016</v>
      </c>
      <c r="M14" s="37">
        <v>51396</v>
      </c>
      <c r="O14" s="4"/>
    </row>
    <row r="15" spans="2:15" s="3" customFormat="1" ht="30" customHeight="1" x14ac:dyDescent="0.25">
      <c r="B15" s="32">
        <v>2016</v>
      </c>
      <c r="C15" s="27">
        <v>24745</v>
      </c>
      <c r="D15" s="38">
        <v>11355</v>
      </c>
      <c r="E15" s="38">
        <v>15486</v>
      </c>
      <c r="F15" s="38">
        <v>18324</v>
      </c>
      <c r="G15" s="38">
        <v>20941</v>
      </c>
      <c r="H15" s="38">
        <v>23343</v>
      </c>
      <c r="I15" s="38">
        <v>26253</v>
      </c>
      <c r="J15" s="38">
        <v>29740</v>
      </c>
      <c r="K15" s="38">
        <v>33421</v>
      </c>
      <c r="L15" s="38">
        <v>39899</v>
      </c>
      <c r="M15" s="38">
        <v>54321</v>
      </c>
      <c r="O15" s="4"/>
    </row>
    <row r="16" spans="2:15" s="3" customFormat="1" ht="30" customHeight="1" x14ac:dyDescent="0.25">
      <c r="B16" s="32">
        <v>2017</v>
      </c>
      <c r="C16" s="27">
        <v>26142</v>
      </c>
      <c r="D16" s="38">
        <v>11725</v>
      </c>
      <c r="E16" s="38">
        <v>15905</v>
      </c>
      <c r="F16" s="38">
        <v>19208</v>
      </c>
      <c r="G16" s="38">
        <v>21865</v>
      </c>
      <c r="H16" s="38">
        <v>24722</v>
      </c>
      <c r="I16" s="38">
        <v>27696</v>
      </c>
      <c r="J16" s="38">
        <v>30844</v>
      </c>
      <c r="K16" s="38">
        <v>34952</v>
      </c>
      <c r="L16" s="38">
        <v>41095</v>
      </c>
      <c r="M16" s="38">
        <v>56607</v>
      </c>
      <c r="O16" s="4"/>
    </row>
    <row r="18" spans="3:15" x14ac:dyDescent="0.25">
      <c r="O18" s="2"/>
    </row>
    <row r="19" spans="3:15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O19" s="2"/>
    </row>
    <row r="20" spans="3:15" x14ac:dyDescent="0.25">
      <c r="C20" s="9"/>
      <c r="D20" s="8"/>
      <c r="E20" s="8"/>
      <c r="F20" s="8"/>
      <c r="G20" s="8"/>
      <c r="H20" s="8"/>
      <c r="I20" s="8"/>
      <c r="J20" s="8"/>
      <c r="K20" s="8"/>
      <c r="L20" s="8"/>
      <c r="M20" s="8"/>
      <c r="O20" s="2"/>
    </row>
    <row r="21" spans="3:15" x14ac:dyDescent="0.25">
      <c r="C21" s="9"/>
      <c r="D21" s="8"/>
      <c r="E21" s="8"/>
      <c r="F21" s="8"/>
      <c r="G21" s="8"/>
      <c r="H21" s="8"/>
      <c r="I21" s="8"/>
      <c r="J21" s="8"/>
      <c r="K21" s="8"/>
      <c r="L21" s="8"/>
      <c r="M21" s="8"/>
      <c r="O21" s="2"/>
    </row>
    <row r="22" spans="3:15" x14ac:dyDescent="0.25">
      <c r="C22" s="9"/>
      <c r="D22" s="8"/>
      <c r="E22" s="8"/>
      <c r="F22" s="8"/>
      <c r="G22" s="8"/>
      <c r="H22" s="8"/>
      <c r="I22" s="8"/>
      <c r="J22" s="8"/>
      <c r="K22" s="8"/>
      <c r="L22" s="8"/>
      <c r="M22" s="8"/>
      <c r="O22" s="2"/>
    </row>
    <row r="23" spans="3:15" x14ac:dyDescent="0.25">
      <c r="C23" s="9"/>
      <c r="D23" s="8"/>
      <c r="E23" s="8"/>
      <c r="F23" s="8"/>
      <c r="G23" s="8"/>
      <c r="H23" s="8"/>
      <c r="I23" s="8"/>
      <c r="J23" s="8"/>
      <c r="K23" s="8"/>
      <c r="L23" s="8"/>
      <c r="M23" s="8"/>
      <c r="O23" s="2"/>
    </row>
    <row r="24" spans="3:15" x14ac:dyDescent="0.25">
      <c r="C24" s="9"/>
      <c r="D24" s="8"/>
      <c r="E24" s="8"/>
      <c r="F24" s="8"/>
      <c r="G24" s="8"/>
      <c r="H24" s="8"/>
      <c r="I24" s="8"/>
      <c r="J24" s="8"/>
      <c r="K24" s="8"/>
      <c r="L24" s="8"/>
      <c r="M24" s="8"/>
      <c r="O24" s="2"/>
    </row>
    <row r="25" spans="3:15" x14ac:dyDescent="0.25">
      <c r="C25" s="9"/>
      <c r="D25" s="8"/>
      <c r="E25" s="8"/>
      <c r="F25" s="8"/>
      <c r="G25" s="8"/>
      <c r="H25" s="8"/>
      <c r="I25" s="8"/>
      <c r="J25" s="8"/>
      <c r="K25" s="8"/>
      <c r="L25" s="8"/>
      <c r="M25" s="8"/>
      <c r="O25" s="2"/>
    </row>
    <row r="26" spans="3:15" x14ac:dyDescent="0.25">
      <c r="C26" s="9"/>
      <c r="D26" s="8"/>
      <c r="E26" s="8"/>
      <c r="F26" s="8"/>
      <c r="G26" s="8"/>
      <c r="H26" s="8"/>
      <c r="I26" s="8"/>
      <c r="J26" s="8"/>
      <c r="K26" s="8"/>
      <c r="L26" s="8"/>
      <c r="M26" s="8"/>
      <c r="O26" s="2"/>
    </row>
    <row r="27" spans="3:15" x14ac:dyDescent="0.25"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O27" s="2"/>
    </row>
    <row r="28" spans="3:15" x14ac:dyDescent="0.25">
      <c r="C28" s="9"/>
      <c r="D28" s="8"/>
      <c r="E28" s="8"/>
      <c r="F28" s="8"/>
      <c r="G28" s="8"/>
      <c r="H28" s="8"/>
      <c r="I28" s="8"/>
      <c r="J28" s="8"/>
      <c r="K28" s="8"/>
      <c r="L28" s="8"/>
      <c r="M28" s="8"/>
      <c r="O28" s="2"/>
    </row>
    <row r="29" spans="3:15" x14ac:dyDescent="0.25">
      <c r="C29" s="9"/>
      <c r="D29" s="8"/>
      <c r="E29" s="8"/>
      <c r="F29" s="8"/>
      <c r="G29" s="8"/>
      <c r="H29" s="8"/>
      <c r="I29" s="8"/>
      <c r="J29" s="8"/>
      <c r="K29" s="8"/>
      <c r="L29" s="8"/>
      <c r="M29" s="8"/>
      <c r="O29" s="2"/>
    </row>
    <row r="30" spans="3:15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3:15" x14ac:dyDescent="0.2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5" x14ac:dyDescent="0.2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x14ac:dyDescent="0.2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3" x14ac:dyDescent="0.2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3:13" x14ac:dyDescent="0.2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3:13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3:13" x14ac:dyDescent="0.2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3:13" x14ac:dyDescent="0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3:13" x14ac:dyDescent="0.25">
      <c r="C40" s="1"/>
      <c r="D40" s="1"/>
      <c r="E40" s="1"/>
      <c r="F40" s="1"/>
      <c r="G40" s="1"/>
      <c r="H40" s="7"/>
      <c r="I40" s="1"/>
      <c r="J40" s="1"/>
      <c r="K40" s="1"/>
      <c r="L40" s="1"/>
      <c r="M40" s="1"/>
    </row>
    <row r="41" spans="3:13" x14ac:dyDescent="0.2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3:13" x14ac:dyDescent="0.2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</sheetData>
  <mergeCells count="1">
    <mergeCell ref="B2:M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62"/>
  <sheetViews>
    <sheetView workbookViewId="0">
      <pane ySplit="5" topLeftCell="A85" activePane="bottomLeft" state="frozen"/>
      <selection activeCell="K17" sqref="K17"/>
      <selection pane="bottomLeft" activeCell="I112" sqref="I112"/>
    </sheetView>
  </sheetViews>
  <sheetFormatPr defaultColWidth="8.85546875" defaultRowHeight="15" x14ac:dyDescent="0.25"/>
  <cols>
    <col min="1" max="1" width="3" customWidth="1"/>
    <col min="2" max="2" width="44" bestFit="1" customWidth="1"/>
    <col min="3" max="13" width="11.7109375" customWidth="1"/>
    <col min="14" max="14" width="9.7109375" customWidth="1"/>
  </cols>
  <sheetData>
    <row r="2" spans="2:13" s="6" customFormat="1" ht="20.100000000000001" customHeight="1" x14ac:dyDescent="0.25">
      <c r="B2" s="77" t="s">
        <v>47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2:13" x14ac:dyDescent="0.2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2:13" s="3" customFormat="1" ht="39.950000000000003" customHeight="1" x14ac:dyDescent="0.25">
      <c r="B4" s="35"/>
      <c r="C4" s="23" t="s">
        <v>1</v>
      </c>
      <c r="D4" s="24" t="s">
        <v>23</v>
      </c>
      <c r="E4" s="24" t="s">
        <v>24</v>
      </c>
      <c r="F4" s="24" t="s">
        <v>25</v>
      </c>
      <c r="G4" s="24" t="s">
        <v>26</v>
      </c>
      <c r="H4" s="24" t="s">
        <v>27</v>
      </c>
      <c r="I4" s="24" t="s">
        <v>28</v>
      </c>
      <c r="J4" s="24" t="s">
        <v>29</v>
      </c>
      <c r="K4" s="24" t="s">
        <v>30</v>
      </c>
      <c r="L4" s="24" t="s">
        <v>31</v>
      </c>
      <c r="M4" s="36" t="s">
        <v>22</v>
      </c>
    </row>
    <row r="5" spans="2:13" s="3" customFormat="1" ht="18" customHeight="1" x14ac:dyDescent="0.25">
      <c r="B5" s="39" t="s">
        <v>2</v>
      </c>
      <c r="C5" s="40">
        <v>100</v>
      </c>
      <c r="D5" s="40">
        <v>100</v>
      </c>
      <c r="E5" s="40">
        <v>100</v>
      </c>
      <c r="F5" s="40">
        <v>100</v>
      </c>
      <c r="G5" s="40">
        <v>100</v>
      </c>
      <c r="H5" s="40">
        <v>100</v>
      </c>
      <c r="I5" s="40">
        <v>100</v>
      </c>
      <c r="J5" s="40">
        <v>100</v>
      </c>
      <c r="K5" s="40">
        <v>100</v>
      </c>
      <c r="L5" s="40">
        <v>100</v>
      </c>
      <c r="M5" s="40">
        <v>100</v>
      </c>
    </row>
    <row r="6" spans="2:13" s="3" customFormat="1" ht="15" customHeight="1" x14ac:dyDescent="0.25">
      <c r="B6" s="41" t="s">
        <v>64</v>
      </c>
      <c r="C6" s="41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2:13" s="3" customFormat="1" ht="18" customHeight="1" x14ac:dyDescent="0.25">
      <c r="B7" s="42" t="s">
        <v>3</v>
      </c>
      <c r="C7" s="43">
        <v>38.200000000000003</v>
      </c>
      <c r="D7" s="43">
        <v>53.5</v>
      </c>
      <c r="E7" s="43">
        <v>47.4</v>
      </c>
      <c r="F7" s="43">
        <v>43.7</v>
      </c>
      <c r="G7" s="43">
        <v>43.9</v>
      </c>
      <c r="H7" s="43">
        <v>41.8</v>
      </c>
      <c r="I7" s="43">
        <v>42.4</v>
      </c>
      <c r="J7" s="43">
        <v>39.6</v>
      </c>
      <c r="K7" s="43">
        <v>37.299999999999997</v>
      </c>
      <c r="L7" s="43">
        <v>36.1</v>
      </c>
      <c r="M7" s="43">
        <v>27.3</v>
      </c>
    </row>
    <row r="8" spans="2:13" s="3" customFormat="1" ht="18" customHeight="1" x14ac:dyDescent="0.25">
      <c r="B8" s="42" t="s">
        <v>4</v>
      </c>
      <c r="C8" s="43">
        <v>4.5</v>
      </c>
      <c r="D8" s="43">
        <v>4.5999999999999996</v>
      </c>
      <c r="E8" s="43">
        <v>5.3</v>
      </c>
      <c r="F8" s="43">
        <v>5</v>
      </c>
      <c r="G8" s="43">
        <v>5.2</v>
      </c>
      <c r="H8" s="43">
        <v>4.5</v>
      </c>
      <c r="I8" s="43">
        <v>4.7</v>
      </c>
      <c r="J8" s="43">
        <v>4.7</v>
      </c>
      <c r="K8" s="43">
        <v>4.4000000000000004</v>
      </c>
      <c r="L8" s="43">
        <v>4.4000000000000004</v>
      </c>
      <c r="M8" s="43">
        <v>3.7</v>
      </c>
    </row>
    <row r="9" spans="2:13" s="3" customFormat="1" ht="18" customHeight="1" x14ac:dyDescent="0.25">
      <c r="B9" s="42" t="s">
        <v>5</v>
      </c>
      <c r="C9" s="43">
        <v>6.9</v>
      </c>
      <c r="D9" s="43">
        <v>4.3</v>
      </c>
      <c r="E9" s="43">
        <v>5.6</v>
      </c>
      <c r="F9" s="43">
        <v>5.2</v>
      </c>
      <c r="G9" s="43">
        <v>5.7</v>
      </c>
      <c r="H9" s="43">
        <v>7.1</v>
      </c>
      <c r="I9" s="43">
        <v>6.8</v>
      </c>
      <c r="J9" s="43">
        <v>6.7</v>
      </c>
      <c r="K9" s="43">
        <v>8</v>
      </c>
      <c r="L9" s="43">
        <v>7.4</v>
      </c>
      <c r="M9" s="43">
        <v>7.9</v>
      </c>
    </row>
    <row r="10" spans="2:13" s="3" customFormat="1" ht="18" customHeight="1" x14ac:dyDescent="0.25">
      <c r="B10" s="42" t="s">
        <v>6</v>
      </c>
      <c r="C10" s="43">
        <v>15.4</v>
      </c>
      <c r="D10" s="43">
        <v>14.9</v>
      </c>
      <c r="E10" s="43">
        <v>15</v>
      </c>
      <c r="F10" s="43">
        <v>16.5</v>
      </c>
      <c r="G10" s="43">
        <v>17</v>
      </c>
      <c r="H10" s="43">
        <v>15.4</v>
      </c>
      <c r="I10" s="43">
        <v>16.3</v>
      </c>
      <c r="J10" s="43">
        <v>16.100000000000001</v>
      </c>
      <c r="K10" s="43">
        <v>15.3</v>
      </c>
      <c r="L10" s="43">
        <v>15.8</v>
      </c>
      <c r="M10" s="43">
        <v>13.6</v>
      </c>
    </row>
    <row r="11" spans="2:13" s="3" customFormat="1" ht="18" customHeight="1" x14ac:dyDescent="0.25">
      <c r="B11" s="42" t="s">
        <v>7</v>
      </c>
      <c r="C11" s="43">
        <v>4.9000000000000004</v>
      </c>
      <c r="D11" s="43">
        <v>4.5</v>
      </c>
      <c r="E11" s="43">
        <v>4.7</v>
      </c>
      <c r="F11" s="43">
        <v>5</v>
      </c>
      <c r="G11" s="43">
        <v>4.4000000000000004</v>
      </c>
      <c r="H11" s="43">
        <v>5</v>
      </c>
      <c r="I11" s="43">
        <v>4.7</v>
      </c>
      <c r="J11" s="43">
        <v>4.8</v>
      </c>
      <c r="K11" s="43">
        <v>5.2</v>
      </c>
      <c r="L11" s="43">
        <v>5</v>
      </c>
      <c r="M11" s="43">
        <v>5</v>
      </c>
    </row>
    <row r="12" spans="2:13" s="3" customFormat="1" ht="18" customHeight="1" x14ac:dyDescent="0.25">
      <c r="B12" s="42" t="s">
        <v>8</v>
      </c>
      <c r="C12" s="43">
        <v>3.7</v>
      </c>
      <c r="D12" s="43">
        <v>3.4</v>
      </c>
      <c r="E12" s="43">
        <v>3</v>
      </c>
      <c r="F12" s="43">
        <v>3.9</v>
      </c>
      <c r="G12" s="43">
        <v>3.3</v>
      </c>
      <c r="H12" s="43">
        <v>3.8</v>
      </c>
      <c r="I12" s="43">
        <v>3.1</v>
      </c>
      <c r="J12" s="43">
        <v>4.0999999999999996</v>
      </c>
      <c r="K12" s="43">
        <v>3.8</v>
      </c>
      <c r="L12" s="43">
        <v>2.9</v>
      </c>
      <c r="M12" s="43">
        <v>4.4000000000000004</v>
      </c>
    </row>
    <row r="13" spans="2:13" s="3" customFormat="1" ht="18" customHeight="1" x14ac:dyDescent="0.25">
      <c r="B13" s="42" t="s">
        <v>9</v>
      </c>
      <c r="C13" s="43">
        <v>11.4</v>
      </c>
      <c r="D13" s="43">
        <v>5.3</v>
      </c>
      <c r="E13" s="43">
        <v>6.9</v>
      </c>
      <c r="F13" s="43">
        <v>9.1999999999999993</v>
      </c>
      <c r="G13" s="43">
        <v>8.5</v>
      </c>
      <c r="H13" s="43">
        <v>9.5</v>
      </c>
      <c r="I13" s="43">
        <v>8.8000000000000007</v>
      </c>
      <c r="J13" s="43">
        <v>9.5</v>
      </c>
      <c r="K13" s="43">
        <v>10.9</v>
      </c>
      <c r="L13" s="43">
        <v>12.5</v>
      </c>
      <c r="M13" s="43">
        <v>18.3</v>
      </c>
    </row>
    <row r="14" spans="2:13" s="3" customFormat="1" ht="18" customHeight="1" x14ac:dyDescent="0.25">
      <c r="B14" s="42" t="s">
        <v>10</v>
      </c>
      <c r="C14" s="43">
        <v>3.3</v>
      </c>
      <c r="D14" s="43">
        <v>2.6</v>
      </c>
      <c r="E14" s="43">
        <v>3.3</v>
      </c>
      <c r="F14" s="43">
        <v>3.1</v>
      </c>
      <c r="G14" s="43">
        <v>3.1</v>
      </c>
      <c r="H14" s="43">
        <v>3.4</v>
      </c>
      <c r="I14" s="43">
        <v>3.4</v>
      </c>
      <c r="J14" s="43">
        <v>3.4</v>
      </c>
      <c r="K14" s="43">
        <v>3.5</v>
      </c>
      <c r="L14" s="43">
        <v>3.4</v>
      </c>
      <c r="M14" s="43">
        <v>3.1</v>
      </c>
    </row>
    <row r="15" spans="2:13" s="3" customFormat="1" ht="18" customHeight="1" x14ac:dyDescent="0.25">
      <c r="B15" s="42" t="s">
        <v>11</v>
      </c>
      <c r="C15" s="43">
        <v>5</v>
      </c>
      <c r="D15" s="43">
        <v>2.2999999999999998</v>
      </c>
      <c r="E15" s="43">
        <v>3.5</v>
      </c>
      <c r="F15" s="43">
        <v>3.4</v>
      </c>
      <c r="G15" s="43">
        <v>3.9</v>
      </c>
      <c r="H15" s="43">
        <v>4.4000000000000004</v>
      </c>
      <c r="I15" s="43">
        <v>4.4000000000000004</v>
      </c>
      <c r="J15" s="43">
        <v>4.8</v>
      </c>
      <c r="K15" s="43">
        <v>4.8</v>
      </c>
      <c r="L15" s="43">
        <v>5.3</v>
      </c>
      <c r="M15" s="43">
        <v>7.3</v>
      </c>
    </row>
    <row r="16" spans="2:13" s="3" customFormat="1" ht="18" customHeight="1" x14ac:dyDescent="0.25">
      <c r="B16" s="42" t="s">
        <v>12</v>
      </c>
      <c r="C16" s="43">
        <v>1.2</v>
      </c>
      <c r="D16" s="43">
        <v>0.4</v>
      </c>
      <c r="E16" s="43">
        <v>0.3</v>
      </c>
      <c r="F16" s="43">
        <v>0.6</v>
      </c>
      <c r="G16" s="43">
        <v>0.5</v>
      </c>
      <c r="H16" s="43">
        <v>0.5</v>
      </c>
      <c r="I16" s="43">
        <v>1</v>
      </c>
      <c r="J16" s="43">
        <v>1.2</v>
      </c>
      <c r="K16" s="43">
        <v>0.9</v>
      </c>
      <c r="L16" s="43">
        <v>1.6</v>
      </c>
      <c r="M16" s="43">
        <v>2.2000000000000002</v>
      </c>
    </row>
    <row r="17" spans="2:13" s="3" customFormat="1" ht="18" customHeight="1" x14ac:dyDescent="0.25">
      <c r="B17" s="42" t="s">
        <v>13</v>
      </c>
      <c r="C17" s="43">
        <v>1.4</v>
      </c>
      <c r="D17" s="43">
        <v>0.9</v>
      </c>
      <c r="E17" s="43">
        <v>1</v>
      </c>
      <c r="F17" s="43">
        <v>0.8</v>
      </c>
      <c r="G17" s="43">
        <v>1.2</v>
      </c>
      <c r="H17" s="43">
        <v>1.2</v>
      </c>
      <c r="I17" s="43">
        <v>1.2</v>
      </c>
      <c r="J17" s="43">
        <v>1.2</v>
      </c>
      <c r="K17" s="43">
        <v>1.7</v>
      </c>
      <c r="L17" s="43">
        <v>1.7</v>
      </c>
      <c r="M17" s="43">
        <v>1.7</v>
      </c>
    </row>
    <row r="18" spans="2:13" s="3" customFormat="1" ht="18" customHeight="1" x14ac:dyDescent="0.25">
      <c r="B18" s="42" t="s">
        <v>14</v>
      </c>
      <c r="C18" s="43">
        <v>4.0999999999999996</v>
      </c>
      <c r="D18" s="43">
        <v>3.3</v>
      </c>
      <c r="E18" s="43">
        <v>4</v>
      </c>
      <c r="F18" s="43">
        <v>3.6</v>
      </c>
      <c r="G18" s="43">
        <v>3.3</v>
      </c>
      <c r="H18" s="43">
        <v>3.4</v>
      </c>
      <c r="I18" s="43">
        <v>3.2</v>
      </c>
      <c r="J18" s="43">
        <v>3.9</v>
      </c>
      <c r="K18" s="43">
        <v>4.2</v>
      </c>
      <c r="L18" s="43">
        <v>3.9</v>
      </c>
      <c r="M18" s="43">
        <v>5.5</v>
      </c>
    </row>
    <row r="19" spans="2:13" s="3" customFormat="1" ht="15" customHeight="1" x14ac:dyDescent="0.25">
      <c r="B19" s="41" t="s">
        <v>65</v>
      </c>
      <c r="C19" s="41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2:13" s="3" customFormat="1" ht="18" customHeight="1" x14ac:dyDescent="0.25">
      <c r="B20" s="42" t="s">
        <v>3</v>
      </c>
      <c r="C20" s="43">
        <v>39.799999999999997</v>
      </c>
      <c r="D20" s="43">
        <v>55.5</v>
      </c>
      <c r="E20" s="43">
        <v>49.2</v>
      </c>
      <c r="F20" s="43">
        <v>46.1</v>
      </c>
      <c r="G20" s="43">
        <v>43.6</v>
      </c>
      <c r="H20" s="43">
        <v>43.4</v>
      </c>
      <c r="I20" s="43">
        <v>41.3</v>
      </c>
      <c r="J20" s="43">
        <v>40.4</v>
      </c>
      <c r="K20" s="43">
        <v>37.5</v>
      </c>
      <c r="L20" s="43">
        <v>37.200000000000003</v>
      </c>
      <c r="M20" s="43">
        <v>29.8</v>
      </c>
    </row>
    <row r="21" spans="2:13" s="3" customFormat="1" ht="18" customHeight="1" x14ac:dyDescent="0.25">
      <c r="B21" s="42" t="s">
        <v>4</v>
      </c>
      <c r="C21" s="43">
        <v>5</v>
      </c>
      <c r="D21" s="43">
        <v>5.3</v>
      </c>
      <c r="E21" s="43">
        <v>6.1</v>
      </c>
      <c r="F21" s="43">
        <v>5.4</v>
      </c>
      <c r="G21" s="43">
        <v>5.6</v>
      </c>
      <c r="H21" s="43">
        <v>5.0999999999999996</v>
      </c>
      <c r="I21" s="43">
        <v>5.0999999999999996</v>
      </c>
      <c r="J21" s="43">
        <v>4.8</v>
      </c>
      <c r="K21" s="43">
        <v>4.8</v>
      </c>
      <c r="L21" s="43">
        <v>5.2</v>
      </c>
      <c r="M21" s="43">
        <v>4.3</v>
      </c>
    </row>
    <row r="22" spans="2:13" s="3" customFormat="1" ht="18" customHeight="1" x14ac:dyDescent="0.25">
      <c r="B22" s="42" t="s">
        <v>5</v>
      </c>
      <c r="C22" s="43">
        <v>6.4</v>
      </c>
      <c r="D22" s="43">
        <v>3.5</v>
      </c>
      <c r="E22" s="43">
        <v>4.5</v>
      </c>
      <c r="F22" s="43">
        <v>5</v>
      </c>
      <c r="G22" s="43">
        <v>5.5</v>
      </c>
      <c r="H22" s="43">
        <v>6.2</v>
      </c>
      <c r="I22" s="43">
        <v>5.7</v>
      </c>
      <c r="J22" s="43">
        <v>6.6</v>
      </c>
      <c r="K22" s="43">
        <v>6.8</v>
      </c>
      <c r="L22" s="43">
        <v>6.9</v>
      </c>
      <c r="M22" s="43">
        <v>8.1999999999999993</v>
      </c>
    </row>
    <row r="23" spans="2:13" s="3" customFormat="1" ht="18" customHeight="1" x14ac:dyDescent="0.25">
      <c r="B23" s="42" t="s">
        <v>6</v>
      </c>
      <c r="C23" s="43">
        <v>14.1</v>
      </c>
      <c r="D23" s="43">
        <v>13.8</v>
      </c>
      <c r="E23" s="43">
        <v>15.1</v>
      </c>
      <c r="F23" s="43">
        <v>15.3</v>
      </c>
      <c r="G23" s="43">
        <v>15</v>
      </c>
      <c r="H23" s="43">
        <v>14.4</v>
      </c>
      <c r="I23" s="43">
        <v>14.9</v>
      </c>
      <c r="J23" s="43">
        <v>14.3</v>
      </c>
      <c r="K23" s="43">
        <v>15.1</v>
      </c>
      <c r="L23" s="43">
        <v>14.1</v>
      </c>
      <c r="M23" s="43">
        <v>11.8</v>
      </c>
    </row>
    <row r="24" spans="2:13" s="3" customFormat="1" ht="18" customHeight="1" x14ac:dyDescent="0.25">
      <c r="B24" s="42" t="s">
        <v>7</v>
      </c>
      <c r="C24" s="43">
        <v>4.7</v>
      </c>
      <c r="D24" s="43">
        <v>4.4000000000000004</v>
      </c>
      <c r="E24" s="43">
        <v>4.0999999999999996</v>
      </c>
      <c r="F24" s="43">
        <v>4.4000000000000004</v>
      </c>
      <c r="G24" s="43">
        <v>5.3</v>
      </c>
      <c r="H24" s="43">
        <v>5</v>
      </c>
      <c r="I24" s="43">
        <v>4.5999999999999996</v>
      </c>
      <c r="J24" s="43">
        <v>4.9000000000000004</v>
      </c>
      <c r="K24" s="43">
        <v>4.8</v>
      </c>
      <c r="L24" s="43">
        <v>4.5999999999999996</v>
      </c>
      <c r="M24" s="43">
        <v>4.8</v>
      </c>
    </row>
    <row r="25" spans="2:13" s="3" customFormat="1" ht="18" customHeight="1" x14ac:dyDescent="0.25">
      <c r="B25" s="42" t="s">
        <v>8</v>
      </c>
      <c r="C25" s="43">
        <v>3.8</v>
      </c>
      <c r="D25" s="43">
        <v>3.7</v>
      </c>
      <c r="E25" s="43">
        <v>3.8</v>
      </c>
      <c r="F25" s="43">
        <v>4</v>
      </c>
      <c r="G25" s="43">
        <v>3.6</v>
      </c>
      <c r="H25" s="43">
        <v>3.3</v>
      </c>
      <c r="I25" s="43">
        <v>3.6</v>
      </c>
      <c r="J25" s="43">
        <v>4.2</v>
      </c>
      <c r="K25" s="43">
        <v>3.6</v>
      </c>
      <c r="L25" s="43">
        <v>3.6</v>
      </c>
      <c r="M25" s="43">
        <v>4.2</v>
      </c>
    </row>
    <row r="26" spans="2:13" s="3" customFormat="1" ht="18" customHeight="1" x14ac:dyDescent="0.25">
      <c r="B26" s="42" t="s">
        <v>9</v>
      </c>
      <c r="C26" s="43">
        <v>10.9</v>
      </c>
      <c r="D26" s="43">
        <v>4.4000000000000004</v>
      </c>
      <c r="E26" s="43">
        <v>6.3</v>
      </c>
      <c r="F26" s="43">
        <v>7.9</v>
      </c>
      <c r="G26" s="43">
        <v>8.4</v>
      </c>
      <c r="H26" s="43">
        <v>8.8000000000000007</v>
      </c>
      <c r="I26" s="43">
        <v>10.7</v>
      </c>
      <c r="J26" s="43">
        <v>9.8000000000000007</v>
      </c>
      <c r="K26" s="43">
        <v>11.6</v>
      </c>
      <c r="L26" s="43">
        <v>10.6</v>
      </c>
      <c r="M26" s="43">
        <v>17.3</v>
      </c>
    </row>
    <row r="27" spans="2:13" s="3" customFormat="1" ht="18" customHeight="1" x14ac:dyDescent="0.25">
      <c r="B27" s="42" t="s">
        <v>10</v>
      </c>
      <c r="C27" s="43">
        <v>3.3</v>
      </c>
      <c r="D27" s="43">
        <v>2.4</v>
      </c>
      <c r="E27" s="43">
        <v>3.3</v>
      </c>
      <c r="F27" s="43">
        <v>3.3</v>
      </c>
      <c r="G27" s="43">
        <v>3.2</v>
      </c>
      <c r="H27" s="43">
        <v>3.4</v>
      </c>
      <c r="I27" s="43">
        <v>3.5</v>
      </c>
      <c r="J27" s="43">
        <v>3.5</v>
      </c>
      <c r="K27" s="43">
        <v>3.3</v>
      </c>
      <c r="L27" s="43">
        <v>3.5</v>
      </c>
      <c r="M27" s="43">
        <v>3.3</v>
      </c>
    </row>
    <row r="28" spans="2:13" s="3" customFormat="1" ht="18" customHeight="1" x14ac:dyDescent="0.25">
      <c r="B28" s="42" t="s">
        <v>11</v>
      </c>
      <c r="C28" s="43">
        <v>4.8</v>
      </c>
      <c r="D28" s="43">
        <v>2.8</v>
      </c>
      <c r="E28" s="43">
        <v>2.8</v>
      </c>
      <c r="F28" s="43">
        <v>3.3</v>
      </c>
      <c r="G28" s="43">
        <v>3.8</v>
      </c>
      <c r="H28" s="43">
        <v>4.2</v>
      </c>
      <c r="I28" s="43">
        <v>4.2</v>
      </c>
      <c r="J28" s="43">
        <v>4.8</v>
      </c>
      <c r="K28" s="43">
        <v>5.0999999999999996</v>
      </c>
      <c r="L28" s="43">
        <v>5.4</v>
      </c>
      <c r="M28" s="43">
        <v>6.9</v>
      </c>
    </row>
    <row r="29" spans="2:13" s="3" customFormat="1" ht="18" customHeight="1" x14ac:dyDescent="0.25">
      <c r="B29" s="42" t="s">
        <v>12</v>
      </c>
      <c r="C29" s="43">
        <v>1.3</v>
      </c>
      <c r="D29" s="43">
        <v>0.3</v>
      </c>
      <c r="E29" s="43">
        <v>0.6</v>
      </c>
      <c r="F29" s="43">
        <v>0.5</v>
      </c>
      <c r="G29" s="43">
        <v>0.7</v>
      </c>
      <c r="H29" s="43">
        <v>1</v>
      </c>
      <c r="I29" s="43">
        <v>0.8</v>
      </c>
      <c r="J29" s="43">
        <v>1.2</v>
      </c>
      <c r="K29" s="43">
        <v>1.3</v>
      </c>
      <c r="L29" s="43">
        <v>2.2000000000000002</v>
      </c>
      <c r="M29" s="43">
        <v>1.8</v>
      </c>
    </row>
    <row r="30" spans="2:13" s="3" customFormat="1" ht="18" customHeight="1" x14ac:dyDescent="0.25">
      <c r="B30" s="42" t="s">
        <v>13</v>
      </c>
      <c r="C30" s="43">
        <v>1.8</v>
      </c>
      <c r="D30" s="43">
        <v>0.7</v>
      </c>
      <c r="E30" s="43">
        <v>1.2</v>
      </c>
      <c r="F30" s="43">
        <v>1.3</v>
      </c>
      <c r="G30" s="43">
        <v>1.6</v>
      </c>
      <c r="H30" s="43">
        <v>1.7</v>
      </c>
      <c r="I30" s="43">
        <v>1.8</v>
      </c>
      <c r="J30" s="43">
        <v>1.7</v>
      </c>
      <c r="K30" s="43">
        <v>2.1</v>
      </c>
      <c r="L30" s="43">
        <v>2.1</v>
      </c>
      <c r="M30" s="43">
        <v>2.2000000000000002</v>
      </c>
    </row>
    <row r="31" spans="2:13" s="3" customFormat="1" ht="18" customHeight="1" x14ac:dyDescent="0.25">
      <c r="B31" s="42" t="s">
        <v>14</v>
      </c>
      <c r="C31" s="43">
        <v>4.0999999999999996</v>
      </c>
      <c r="D31" s="43">
        <v>3.2</v>
      </c>
      <c r="E31" s="43">
        <v>3</v>
      </c>
      <c r="F31" s="43">
        <v>3.5</v>
      </c>
      <c r="G31" s="43">
        <v>3.7</v>
      </c>
      <c r="H31" s="43">
        <v>3.5</v>
      </c>
      <c r="I31" s="43">
        <v>3.8</v>
      </c>
      <c r="J31" s="43">
        <v>3.8</v>
      </c>
      <c r="K31" s="43">
        <v>4</v>
      </c>
      <c r="L31" s="43">
        <v>4.5999999999999996</v>
      </c>
      <c r="M31" s="43">
        <v>5.4</v>
      </c>
    </row>
    <row r="32" spans="2:13" s="3" customFormat="1" ht="15" customHeight="1" x14ac:dyDescent="0.25">
      <c r="B32" s="41" t="s">
        <v>66</v>
      </c>
      <c r="C32" s="41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2:13" s="3" customFormat="1" ht="18" customHeight="1" x14ac:dyDescent="0.25">
      <c r="B33" s="42" t="s">
        <v>3</v>
      </c>
      <c r="C33" s="43">
        <v>40.700000000000003</v>
      </c>
      <c r="D33" s="43">
        <v>54.5</v>
      </c>
      <c r="E33" s="43">
        <v>48.8</v>
      </c>
      <c r="F33" s="43">
        <v>47.7</v>
      </c>
      <c r="G33" s="43">
        <v>45.8</v>
      </c>
      <c r="H33" s="43">
        <v>44</v>
      </c>
      <c r="I33" s="43">
        <v>42.8</v>
      </c>
      <c r="J33" s="43">
        <v>39.9</v>
      </c>
      <c r="K33" s="43">
        <v>41.1</v>
      </c>
      <c r="L33" s="43">
        <v>37.4</v>
      </c>
      <c r="M33" s="43">
        <v>30.3</v>
      </c>
    </row>
    <row r="34" spans="2:13" s="3" customFormat="1" ht="18" customHeight="1" x14ac:dyDescent="0.25">
      <c r="B34" s="42" t="s">
        <v>4</v>
      </c>
      <c r="C34" s="43">
        <v>4.5999999999999996</v>
      </c>
      <c r="D34" s="43">
        <v>5.0999999999999996</v>
      </c>
      <c r="E34" s="43">
        <v>5</v>
      </c>
      <c r="F34" s="43">
        <v>5.0999999999999996</v>
      </c>
      <c r="G34" s="43">
        <v>5</v>
      </c>
      <c r="H34" s="43">
        <v>5</v>
      </c>
      <c r="I34" s="43">
        <v>4.5999999999999996</v>
      </c>
      <c r="J34" s="43">
        <v>4.5999999999999996</v>
      </c>
      <c r="K34" s="43">
        <v>4.8</v>
      </c>
      <c r="L34" s="43">
        <v>4.5</v>
      </c>
      <c r="M34" s="43">
        <v>3.8</v>
      </c>
    </row>
    <row r="35" spans="2:13" s="3" customFormat="1" ht="18" customHeight="1" x14ac:dyDescent="0.25">
      <c r="B35" s="42" t="s">
        <v>5</v>
      </c>
      <c r="C35" s="43">
        <v>6.3</v>
      </c>
      <c r="D35" s="43">
        <v>4.5</v>
      </c>
      <c r="E35" s="43">
        <v>5.5</v>
      </c>
      <c r="F35" s="43">
        <v>5.6</v>
      </c>
      <c r="G35" s="43">
        <v>5.6</v>
      </c>
      <c r="H35" s="43">
        <v>6.4</v>
      </c>
      <c r="I35" s="43">
        <v>6.3</v>
      </c>
      <c r="J35" s="43">
        <v>6.3</v>
      </c>
      <c r="K35" s="43">
        <v>6.2</v>
      </c>
      <c r="L35" s="43">
        <v>6.9</v>
      </c>
      <c r="M35" s="43">
        <v>7.2</v>
      </c>
    </row>
    <row r="36" spans="2:13" s="3" customFormat="1" ht="18" customHeight="1" x14ac:dyDescent="0.25">
      <c r="B36" s="42" t="s">
        <v>6</v>
      </c>
      <c r="C36" s="43">
        <v>14.8</v>
      </c>
      <c r="D36" s="43">
        <v>14</v>
      </c>
      <c r="E36" s="43">
        <v>16</v>
      </c>
      <c r="F36" s="43">
        <v>15.8</v>
      </c>
      <c r="G36" s="43">
        <v>15.2</v>
      </c>
      <c r="H36" s="43">
        <v>14.9</v>
      </c>
      <c r="I36" s="43">
        <v>15.5</v>
      </c>
      <c r="J36" s="43">
        <v>15.2</v>
      </c>
      <c r="K36" s="43">
        <v>14.3</v>
      </c>
      <c r="L36" s="43">
        <v>14.3</v>
      </c>
      <c r="M36" s="43">
        <v>13.8</v>
      </c>
    </row>
    <row r="37" spans="2:13" s="3" customFormat="1" ht="18" customHeight="1" x14ac:dyDescent="0.25">
      <c r="B37" s="42" t="s">
        <v>7</v>
      </c>
      <c r="C37" s="43">
        <v>4.5</v>
      </c>
      <c r="D37" s="43">
        <v>4</v>
      </c>
      <c r="E37" s="43">
        <v>4.2</v>
      </c>
      <c r="F37" s="43">
        <v>4</v>
      </c>
      <c r="G37" s="43">
        <v>4.5999999999999996</v>
      </c>
      <c r="H37" s="43">
        <v>4.4000000000000004</v>
      </c>
      <c r="I37" s="43">
        <v>4.5</v>
      </c>
      <c r="J37" s="43">
        <v>5</v>
      </c>
      <c r="K37" s="43">
        <v>4.5999999999999996</v>
      </c>
      <c r="L37" s="43">
        <v>4.7</v>
      </c>
      <c r="M37" s="43">
        <v>4.4000000000000004</v>
      </c>
    </row>
    <row r="38" spans="2:13" s="3" customFormat="1" ht="18" customHeight="1" x14ac:dyDescent="0.25">
      <c r="B38" s="42" t="s">
        <v>8</v>
      </c>
      <c r="C38" s="43">
        <v>3.4</v>
      </c>
      <c r="D38" s="43">
        <v>4</v>
      </c>
      <c r="E38" s="43">
        <v>3.4</v>
      </c>
      <c r="F38" s="43">
        <v>3.2</v>
      </c>
      <c r="G38" s="43">
        <v>3.5</v>
      </c>
      <c r="H38" s="43">
        <v>3.3</v>
      </c>
      <c r="I38" s="43">
        <v>3.1</v>
      </c>
      <c r="J38" s="43">
        <v>3.1</v>
      </c>
      <c r="K38" s="43">
        <v>3.1</v>
      </c>
      <c r="L38" s="43">
        <v>3.1</v>
      </c>
      <c r="M38" s="43">
        <v>4</v>
      </c>
    </row>
    <row r="39" spans="2:13" s="3" customFormat="1" ht="18" customHeight="1" x14ac:dyDescent="0.25">
      <c r="B39" s="42" t="s">
        <v>9</v>
      </c>
      <c r="C39" s="43">
        <v>10.199999999999999</v>
      </c>
      <c r="D39" s="43">
        <v>4.3</v>
      </c>
      <c r="E39" s="43">
        <v>6.3</v>
      </c>
      <c r="F39" s="43">
        <v>7</v>
      </c>
      <c r="G39" s="43">
        <v>7.6</v>
      </c>
      <c r="H39" s="43">
        <v>7.7</v>
      </c>
      <c r="I39" s="43">
        <v>8.5</v>
      </c>
      <c r="J39" s="43">
        <v>9.6</v>
      </c>
      <c r="K39" s="43">
        <v>10.6</v>
      </c>
      <c r="L39" s="43">
        <v>11.6</v>
      </c>
      <c r="M39" s="43">
        <v>16.2</v>
      </c>
    </row>
    <row r="40" spans="2:13" s="3" customFormat="1" ht="18" customHeight="1" x14ac:dyDescent="0.25">
      <c r="B40" s="42" t="s">
        <v>10</v>
      </c>
      <c r="C40" s="43">
        <v>3.4</v>
      </c>
      <c r="D40" s="43">
        <v>3</v>
      </c>
      <c r="E40" s="43">
        <v>3.3</v>
      </c>
      <c r="F40" s="43">
        <v>3.4</v>
      </c>
      <c r="G40" s="43">
        <v>3.4</v>
      </c>
      <c r="H40" s="43">
        <v>3.8</v>
      </c>
      <c r="I40" s="43">
        <v>3.5</v>
      </c>
      <c r="J40" s="43">
        <v>4</v>
      </c>
      <c r="K40" s="43">
        <v>3.4</v>
      </c>
      <c r="L40" s="43">
        <v>3.4</v>
      </c>
      <c r="M40" s="43">
        <v>3.1</v>
      </c>
    </row>
    <row r="41" spans="2:13" s="3" customFormat="1" ht="18" customHeight="1" x14ac:dyDescent="0.25">
      <c r="B41" s="42" t="s">
        <v>11</v>
      </c>
      <c r="C41" s="43">
        <v>4.8</v>
      </c>
      <c r="D41" s="43">
        <v>1.9</v>
      </c>
      <c r="E41" s="43">
        <v>2.8</v>
      </c>
      <c r="F41" s="43">
        <v>3</v>
      </c>
      <c r="G41" s="43">
        <v>3.3</v>
      </c>
      <c r="H41" s="43">
        <v>4.5999999999999996</v>
      </c>
      <c r="I41" s="43">
        <v>4.2</v>
      </c>
      <c r="J41" s="43">
        <v>4.5</v>
      </c>
      <c r="K41" s="43">
        <v>4.5</v>
      </c>
      <c r="L41" s="43">
        <v>5.7</v>
      </c>
      <c r="M41" s="43">
        <v>7.3</v>
      </c>
    </row>
    <row r="42" spans="2:13" s="3" customFormat="1" ht="18" customHeight="1" x14ac:dyDescent="0.25">
      <c r="B42" s="42" t="s">
        <v>12</v>
      </c>
      <c r="C42" s="43">
        <v>1.1000000000000001</v>
      </c>
      <c r="D42" s="43">
        <v>0.5</v>
      </c>
      <c r="E42" s="43">
        <v>0.2</v>
      </c>
      <c r="F42" s="43">
        <v>0.4</v>
      </c>
      <c r="G42" s="43">
        <v>0.4</v>
      </c>
      <c r="H42" s="43">
        <v>0.8</v>
      </c>
      <c r="I42" s="43">
        <v>0.6</v>
      </c>
      <c r="J42" s="43">
        <v>1.3</v>
      </c>
      <c r="K42" s="43">
        <v>1.3</v>
      </c>
      <c r="L42" s="43">
        <v>1.3</v>
      </c>
      <c r="M42" s="43">
        <v>2.1</v>
      </c>
    </row>
    <row r="43" spans="2:13" s="3" customFormat="1" ht="18" customHeight="1" x14ac:dyDescent="0.25">
      <c r="B43" s="42" t="s">
        <v>13</v>
      </c>
      <c r="C43" s="43">
        <v>2</v>
      </c>
      <c r="D43" s="43">
        <v>0.9</v>
      </c>
      <c r="E43" s="43">
        <v>1.1000000000000001</v>
      </c>
      <c r="F43" s="43">
        <v>1.4</v>
      </c>
      <c r="G43" s="43">
        <v>2.1</v>
      </c>
      <c r="H43" s="43">
        <v>1.6</v>
      </c>
      <c r="I43" s="43">
        <v>2.1</v>
      </c>
      <c r="J43" s="43">
        <v>2.4</v>
      </c>
      <c r="K43" s="43">
        <v>2.1</v>
      </c>
      <c r="L43" s="43">
        <v>2.2999999999999998</v>
      </c>
      <c r="M43" s="43">
        <v>2.5</v>
      </c>
    </row>
    <row r="44" spans="2:13" s="3" customFormat="1" ht="18" customHeight="1" x14ac:dyDescent="0.25">
      <c r="B44" s="42" t="s">
        <v>14</v>
      </c>
      <c r="C44" s="43">
        <v>4.2</v>
      </c>
      <c r="D44" s="43">
        <v>3.3</v>
      </c>
      <c r="E44" s="43">
        <v>3.4</v>
      </c>
      <c r="F44" s="43">
        <v>3.4</v>
      </c>
      <c r="G44" s="43">
        <v>3.5</v>
      </c>
      <c r="H44" s="43">
        <v>3.5</v>
      </c>
      <c r="I44" s="43">
        <v>4.3</v>
      </c>
      <c r="J44" s="43">
        <v>4.0999999999999996</v>
      </c>
      <c r="K44" s="43">
        <v>4</v>
      </c>
      <c r="L44" s="43">
        <v>4.8</v>
      </c>
      <c r="M44" s="43">
        <v>5.3</v>
      </c>
    </row>
    <row r="45" spans="2:13" s="3" customFormat="1" ht="15" customHeight="1" x14ac:dyDescent="0.25">
      <c r="B45" s="41" t="s">
        <v>67</v>
      </c>
      <c r="C45" s="41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2:13" s="3" customFormat="1" ht="18" customHeight="1" x14ac:dyDescent="0.25">
      <c r="B46" s="42" t="s">
        <v>3</v>
      </c>
      <c r="C46" s="43">
        <v>39.700000000000003</v>
      </c>
      <c r="D46" s="43">
        <v>54.4</v>
      </c>
      <c r="E46" s="43">
        <v>48.4</v>
      </c>
      <c r="F46" s="43">
        <v>46.2</v>
      </c>
      <c r="G46" s="43">
        <v>45</v>
      </c>
      <c r="H46" s="43">
        <v>45.1</v>
      </c>
      <c r="I46" s="43">
        <v>41.8</v>
      </c>
      <c r="J46" s="43">
        <v>40</v>
      </c>
      <c r="K46" s="43">
        <v>39.9</v>
      </c>
      <c r="L46" s="43">
        <v>35.9</v>
      </c>
      <c r="M46" s="43">
        <v>29.3</v>
      </c>
    </row>
    <row r="47" spans="2:13" s="3" customFormat="1" ht="18" customHeight="1" x14ac:dyDescent="0.25">
      <c r="B47" s="42" t="s">
        <v>4</v>
      </c>
      <c r="C47" s="43">
        <v>4.5999999999999996</v>
      </c>
      <c r="D47" s="43">
        <v>6</v>
      </c>
      <c r="E47" s="43">
        <v>5.4</v>
      </c>
      <c r="F47" s="43">
        <v>5.5</v>
      </c>
      <c r="G47" s="43">
        <v>5.0999999999999996</v>
      </c>
      <c r="H47" s="43">
        <v>5.0999999999999996</v>
      </c>
      <c r="I47" s="43">
        <v>4.9000000000000004</v>
      </c>
      <c r="J47" s="43">
        <v>5.2</v>
      </c>
      <c r="K47" s="43">
        <v>4.4000000000000004</v>
      </c>
      <c r="L47" s="43">
        <v>3.9</v>
      </c>
      <c r="M47" s="43">
        <v>3.5</v>
      </c>
    </row>
    <row r="48" spans="2:13" s="3" customFormat="1" ht="18" customHeight="1" x14ac:dyDescent="0.25">
      <c r="B48" s="42" t="s">
        <v>5</v>
      </c>
      <c r="C48" s="43">
        <v>5.9</v>
      </c>
      <c r="D48" s="43">
        <v>4.4000000000000004</v>
      </c>
      <c r="E48" s="43">
        <v>5.0999999999999996</v>
      </c>
      <c r="F48" s="43">
        <v>5.4</v>
      </c>
      <c r="G48" s="43">
        <v>5.5</v>
      </c>
      <c r="H48" s="43">
        <v>5.5</v>
      </c>
      <c r="I48" s="43">
        <v>5.9</v>
      </c>
      <c r="J48" s="43">
        <v>5.9</v>
      </c>
      <c r="K48" s="43">
        <v>5.8</v>
      </c>
      <c r="L48" s="43">
        <v>6.5</v>
      </c>
      <c r="M48" s="43">
        <v>6.5</v>
      </c>
    </row>
    <row r="49" spans="2:13" s="3" customFormat="1" ht="18" customHeight="1" x14ac:dyDescent="0.25">
      <c r="B49" s="42" t="s">
        <v>6</v>
      </c>
      <c r="C49" s="43">
        <v>15.5</v>
      </c>
      <c r="D49" s="43">
        <v>12.5</v>
      </c>
      <c r="E49" s="43">
        <v>15.1</v>
      </c>
      <c r="F49" s="43">
        <v>16.399999999999999</v>
      </c>
      <c r="G49" s="43">
        <v>15.7</v>
      </c>
      <c r="H49" s="43">
        <v>16</v>
      </c>
      <c r="I49" s="43">
        <v>15.6</v>
      </c>
      <c r="J49" s="43">
        <v>16.3</v>
      </c>
      <c r="K49" s="43">
        <v>16.2</v>
      </c>
      <c r="L49" s="43">
        <v>16.7</v>
      </c>
      <c r="M49" s="43">
        <v>13.7</v>
      </c>
    </row>
    <row r="50" spans="2:13" s="3" customFormat="1" ht="18" customHeight="1" x14ac:dyDescent="0.25">
      <c r="B50" s="42" t="s">
        <v>7</v>
      </c>
      <c r="C50" s="43">
        <v>4.4000000000000004</v>
      </c>
      <c r="D50" s="43">
        <v>4.4000000000000004</v>
      </c>
      <c r="E50" s="43">
        <v>4.5</v>
      </c>
      <c r="F50" s="43">
        <v>4.0999999999999996</v>
      </c>
      <c r="G50" s="43">
        <v>4.3</v>
      </c>
      <c r="H50" s="43">
        <v>4.2</v>
      </c>
      <c r="I50" s="43">
        <v>4.4000000000000004</v>
      </c>
      <c r="J50" s="43">
        <v>4.3</v>
      </c>
      <c r="K50" s="43">
        <v>4.5</v>
      </c>
      <c r="L50" s="43">
        <v>4.4000000000000004</v>
      </c>
      <c r="M50" s="43">
        <v>4.4000000000000004</v>
      </c>
    </row>
    <row r="51" spans="2:13" s="3" customFormat="1" ht="18" customHeight="1" x14ac:dyDescent="0.25">
      <c r="B51" s="42" t="s">
        <v>8</v>
      </c>
      <c r="C51" s="43">
        <v>3.3</v>
      </c>
      <c r="D51" s="43">
        <v>4.3</v>
      </c>
      <c r="E51" s="43">
        <v>3</v>
      </c>
      <c r="F51" s="43">
        <v>3</v>
      </c>
      <c r="G51" s="43">
        <v>3.4</v>
      </c>
      <c r="H51" s="43">
        <v>2.4</v>
      </c>
      <c r="I51" s="43">
        <v>3</v>
      </c>
      <c r="J51" s="43">
        <v>3.1</v>
      </c>
      <c r="K51" s="43">
        <v>3.1</v>
      </c>
      <c r="L51" s="43">
        <v>3.1</v>
      </c>
      <c r="M51" s="43">
        <v>3.9</v>
      </c>
    </row>
    <row r="52" spans="2:13" s="3" customFormat="1" ht="18" customHeight="1" x14ac:dyDescent="0.25">
      <c r="B52" s="42" t="s">
        <v>9</v>
      </c>
      <c r="C52" s="43">
        <v>10</v>
      </c>
      <c r="D52" s="43">
        <v>4</v>
      </c>
      <c r="E52" s="43">
        <v>5.7</v>
      </c>
      <c r="F52" s="43">
        <v>6.2</v>
      </c>
      <c r="G52" s="43">
        <v>7.5</v>
      </c>
      <c r="H52" s="43">
        <v>7.2</v>
      </c>
      <c r="I52" s="43">
        <v>9</v>
      </c>
      <c r="J52" s="43">
        <v>10.1</v>
      </c>
      <c r="K52" s="43">
        <v>9.3000000000000007</v>
      </c>
      <c r="L52" s="43">
        <v>10.6</v>
      </c>
      <c r="M52" s="43">
        <v>16.600000000000001</v>
      </c>
    </row>
    <row r="53" spans="2:13" s="3" customFormat="1" ht="18" customHeight="1" x14ac:dyDescent="0.25">
      <c r="B53" s="42" t="s">
        <v>10</v>
      </c>
      <c r="C53" s="43">
        <v>3.8</v>
      </c>
      <c r="D53" s="43">
        <v>3</v>
      </c>
      <c r="E53" s="43">
        <v>3.7</v>
      </c>
      <c r="F53" s="43">
        <v>4.2</v>
      </c>
      <c r="G53" s="43">
        <v>3.5</v>
      </c>
      <c r="H53" s="43">
        <v>4.0999999999999996</v>
      </c>
      <c r="I53" s="43">
        <v>4.0999999999999996</v>
      </c>
      <c r="J53" s="43">
        <v>3.8</v>
      </c>
      <c r="K53" s="43">
        <v>3.9</v>
      </c>
      <c r="L53" s="43">
        <v>3.9</v>
      </c>
      <c r="M53" s="43">
        <v>3.3</v>
      </c>
    </row>
    <row r="54" spans="2:13" s="3" customFormat="1" ht="18" customHeight="1" x14ac:dyDescent="0.25">
      <c r="B54" s="42" t="s">
        <v>11</v>
      </c>
      <c r="C54" s="43">
        <v>5.0999999999999996</v>
      </c>
      <c r="D54" s="43">
        <v>2.1</v>
      </c>
      <c r="E54" s="43">
        <v>3.6</v>
      </c>
      <c r="F54" s="43">
        <v>3.4</v>
      </c>
      <c r="G54" s="43">
        <v>4</v>
      </c>
      <c r="H54" s="43">
        <v>4.2</v>
      </c>
      <c r="I54" s="43">
        <v>4.5999999999999996</v>
      </c>
      <c r="J54" s="43">
        <v>4.0999999999999996</v>
      </c>
      <c r="K54" s="43">
        <v>5</v>
      </c>
      <c r="L54" s="43">
        <v>6.3</v>
      </c>
      <c r="M54" s="43">
        <v>7.6</v>
      </c>
    </row>
    <row r="55" spans="2:13" s="3" customFormat="1" ht="18" customHeight="1" x14ac:dyDescent="0.25">
      <c r="B55" s="42" t="s">
        <v>12</v>
      </c>
      <c r="C55" s="43">
        <v>1.1000000000000001</v>
      </c>
      <c r="D55" s="43">
        <v>0.3</v>
      </c>
      <c r="E55" s="43">
        <v>0.2</v>
      </c>
      <c r="F55" s="43">
        <v>0.2</v>
      </c>
      <c r="G55" s="43">
        <v>0.3</v>
      </c>
      <c r="H55" s="43">
        <v>0.6</v>
      </c>
      <c r="I55" s="43">
        <v>0.6</v>
      </c>
      <c r="J55" s="43">
        <v>0.9</v>
      </c>
      <c r="K55" s="43">
        <v>1.3</v>
      </c>
      <c r="L55" s="43">
        <v>1.3</v>
      </c>
      <c r="M55" s="43">
        <v>2.6</v>
      </c>
    </row>
    <row r="56" spans="2:13" s="3" customFormat="1" ht="18" customHeight="1" x14ac:dyDescent="0.25">
      <c r="B56" s="42" t="s">
        <v>13</v>
      </c>
      <c r="C56" s="43">
        <v>2.1</v>
      </c>
      <c r="D56" s="43">
        <v>0.9</v>
      </c>
      <c r="E56" s="43">
        <v>1.3</v>
      </c>
      <c r="F56" s="43">
        <v>1.6</v>
      </c>
      <c r="G56" s="43">
        <v>1.7</v>
      </c>
      <c r="H56" s="43">
        <v>1.8</v>
      </c>
      <c r="I56" s="43">
        <v>2</v>
      </c>
      <c r="J56" s="43">
        <v>2.2999999999999998</v>
      </c>
      <c r="K56" s="43">
        <v>2.1</v>
      </c>
      <c r="L56" s="43">
        <v>2.8</v>
      </c>
      <c r="M56" s="43">
        <v>2.6</v>
      </c>
    </row>
    <row r="57" spans="2:13" s="3" customFormat="1" ht="18" customHeight="1" x14ac:dyDescent="0.25">
      <c r="B57" s="42" t="s">
        <v>14</v>
      </c>
      <c r="C57" s="43">
        <v>4.5</v>
      </c>
      <c r="D57" s="43">
        <v>3.7</v>
      </c>
      <c r="E57" s="43">
        <v>4</v>
      </c>
      <c r="F57" s="43">
        <v>3.8</v>
      </c>
      <c r="G57" s="43">
        <v>4</v>
      </c>
      <c r="H57" s="43">
        <v>3.8</v>
      </c>
      <c r="I57" s="43">
        <v>4.0999999999999996</v>
      </c>
      <c r="J57" s="43">
        <v>4</v>
      </c>
      <c r="K57" s="43">
        <v>4.5</v>
      </c>
      <c r="L57" s="43">
        <v>4.5999999999999996</v>
      </c>
      <c r="M57" s="43">
        <v>6</v>
      </c>
    </row>
    <row r="58" spans="2:13" s="3" customFormat="1" ht="15" customHeight="1" x14ac:dyDescent="0.25">
      <c r="B58" s="41" t="s">
        <v>68</v>
      </c>
      <c r="C58" s="41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2:13" s="3" customFormat="1" ht="18" customHeight="1" x14ac:dyDescent="0.25">
      <c r="B59" s="42" t="s">
        <v>3</v>
      </c>
      <c r="C59" s="43">
        <v>37.4</v>
      </c>
      <c r="D59" s="43">
        <v>54.5</v>
      </c>
      <c r="E59" s="43">
        <v>49.4</v>
      </c>
      <c r="F59" s="43">
        <v>44.6</v>
      </c>
      <c r="G59" s="43">
        <v>43</v>
      </c>
      <c r="H59" s="43">
        <v>41.9</v>
      </c>
      <c r="I59" s="43">
        <v>40.5</v>
      </c>
      <c r="J59" s="43">
        <v>38.299999999999997</v>
      </c>
      <c r="K59" s="43">
        <v>36.5</v>
      </c>
      <c r="L59" s="43">
        <v>32.5</v>
      </c>
      <c r="M59" s="43">
        <v>25.8</v>
      </c>
    </row>
    <row r="60" spans="2:13" s="3" customFormat="1" ht="18" customHeight="1" x14ac:dyDescent="0.25">
      <c r="B60" s="42" t="s">
        <v>4</v>
      </c>
      <c r="C60" s="43">
        <v>4.3</v>
      </c>
      <c r="D60" s="43">
        <v>4.9000000000000004</v>
      </c>
      <c r="E60" s="43">
        <v>5</v>
      </c>
      <c r="F60" s="43">
        <v>4.7</v>
      </c>
      <c r="G60" s="43">
        <v>5.3</v>
      </c>
      <c r="H60" s="43">
        <v>4.3</v>
      </c>
      <c r="I60" s="43">
        <v>4.7</v>
      </c>
      <c r="J60" s="43">
        <v>4.3</v>
      </c>
      <c r="K60" s="43">
        <v>4.2</v>
      </c>
      <c r="L60" s="43">
        <v>4.2</v>
      </c>
      <c r="M60" s="43">
        <v>3.4</v>
      </c>
    </row>
    <row r="61" spans="2:13" s="3" customFormat="1" ht="18" customHeight="1" x14ac:dyDescent="0.25">
      <c r="B61" s="42" t="s">
        <v>5</v>
      </c>
      <c r="C61" s="43">
        <v>5.9</v>
      </c>
      <c r="D61" s="43">
        <v>3.9</v>
      </c>
      <c r="E61" s="43">
        <v>4.3</v>
      </c>
      <c r="F61" s="43">
        <v>4.7</v>
      </c>
      <c r="G61" s="43">
        <v>5</v>
      </c>
      <c r="H61" s="43">
        <v>5.8</v>
      </c>
      <c r="I61" s="43">
        <v>6.2</v>
      </c>
      <c r="J61" s="43">
        <v>6</v>
      </c>
      <c r="K61" s="43">
        <v>6.2</v>
      </c>
      <c r="L61" s="43">
        <v>6.1</v>
      </c>
      <c r="M61" s="43">
        <v>7</v>
      </c>
    </row>
    <row r="62" spans="2:13" s="3" customFormat="1" ht="18" customHeight="1" x14ac:dyDescent="0.25">
      <c r="B62" s="42" t="s">
        <v>6</v>
      </c>
      <c r="C62" s="43">
        <v>16.100000000000001</v>
      </c>
      <c r="D62" s="43">
        <v>12.8</v>
      </c>
      <c r="E62" s="43">
        <v>14.9</v>
      </c>
      <c r="F62" s="43">
        <v>16.7</v>
      </c>
      <c r="G62" s="43">
        <v>16.100000000000001</v>
      </c>
      <c r="H62" s="43">
        <v>16.600000000000001</v>
      </c>
      <c r="I62" s="43">
        <v>16.899999999999999</v>
      </c>
      <c r="J62" s="43">
        <v>17</v>
      </c>
      <c r="K62" s="43">
        <v>17.5</v>
      </c>
      <c r="L62" s="43">
        <v>17.3</v>
      </c>
      <c r="M62" s="43">
        <v>14.1</v>
      </c>
    </row>
    <row r="63" spans="2:13" s="3" customFormat="1" ht="18" customHeight="1" x14ac:dyDescent="0.25">
      <c r="B63" s="42" t="s">
        <v>7</v>
      </c>
      <c r="C63" s="43">
        <v>4.7</v>
      </c>
      <c r="D63" s="43">
        <v>4.8</v>
      </c>
      <c r="E63" s="43">
        <v>5.2</v>
      </c>
      <c r="F63" s="43">
        <v>4.7</v>
      </c>
      <c r="G63" s="43">
        <v>4.7</v>
      </c>
      <c r="H63" s="43">
        <v>4.5</v>
      </c>
      <c r="I63" s="43">
        <v>4.7</v>
      </c>
      <c r="J63" s="43">
        <v>4.5999999999999996</v>
      </c>
      <c r="K63" s="43">
        <v>4.7</v>
      </c>
      <c r="L63" s="43">
        <v>5</v>
      </c>
      <c r="M63" s="43">
        <v>4.4000000000000004</v>
      </c>
    </row>
    <row r="64" spans="2:13" s="3" customFormat="1" ht="18" customHeight="1" x14ac:dyDescent="0.25">
      <c r="B64" s="42" t="s">
        <v>8</v>
      </c>
      <c r="C64" s="43">
        <v>3.8</v>
      </c>
      <c r="D64" s="43">
        <v>3.8</v>
      </c>
      <c r="E64" s="43">
        <v>4.5</v>
      </c>
      <c r="F64" s="43">
        <v>4.0999999999999996</v>
      </c>
      <c r="G64" s="43">
        <v>3.8</v>
      </c>
      <c r="H64" s="43">
        <v>3.6</v>
      </c>
      <c r="I64" s="43">
        <v>3.5</v>
      </c>
      <c r="J64" s="43">
        <v>3.8</v>
      </c>
      <c r="K64" s="43">
        <v>4.2</v>
      </c>
      <c r="L64" s="43">
        <v>3.8</v>
      </c>
      <c r="M64" s="43">
        <v>3.7</v>
      </c>
    </row>
    <row r="65" spans="2:13" s="3" customFormat="1" ht="18" customHeight="1" x14ac:dyDescent="0.25">
      <c r="B65" s="42" t="s">
        <v>9</v>
      </c>
      <c r="C65" s="43">
        <v>10.3</v>
      </c>
      <c r="D65" s="43">
        <v>4.3</v>
      </c>
      <c r="E65" s="43">
        <v>4.8</v>
      </c>
      <c r="F65" s="43">
        <v>7</v>
      </c>
      <c r="G65" s="43">
        <v>8</v>
      </c>
      <c r="H65" s="43">
        <v>8.4</v>
      </c>
      <c r="I65" s="43">
        <v>8.4</v>
      </c>
      <c r="J65" s="43">
        <v>8.8000000000000007</v>
      </c>
      <c r="K65" s="43">
        <v>8.6</v>
      </c>
      <c r="L65" s="43">
        <v>11.1</v>
      </c>
      <c r="M65" s="43">
        <v>18</v>
      </c>
    </row>
    <row r="66" spans="2:13" s="3" customFormat="1" ht="18" customHeight="1" x14ac:dyDescent="0.25">
      <c r="B66" s="42" t="s">
        <v>10</v>
      </c>
      <c r="C66" s="43">
        <v>4.2</v>
      </c>
      <c r="D66" s="43">
        <v>3.8</v>
      </c>
      <c r="E66" s="43">
        <v>4</v>
      </c>
      <c r="F66" s="43">
        <v>4.3</v>
      </c>
      <c r="G66" s="43">
        <v>4.2</v>
      </c>
      <c r="H66" s="43">
        <v>4.4000000000000004</v>
      </c>
      <c r="I66" s="43">
        <v>4.5</v>
      </c>
      <c r="J66" s="43">
        <v>4.5999999999999996</v>
      </c>
      <c r="K66" s="43">
        <v>4.4000000000000004</v>
      </c>
      <c r="L66" s="43">
        <v>4.4000000000000004</v>
      </c>
      <c r="M66" s="43">
        <v>3.7</v>
      </c>
    </row>
    <row r="67" spans="2:13" s="3" customFormat="1" ht="18" customHeight="1" x14ac:dyDescent="0.25">
      <c r="B67" s="42" t="s">
        <v>11</v>
      </c>
      <c r="C67" s="43">
        <v>5</v>
      </c>
      <c r="D67" s="43">
        <v>2</v>
      </c>
      <c r="E67" s="43">
        <v>2.6</v>
      </c>
      <c r="F67" s="43">
        <v>2.9</v>
      </c>
      <c r="G67" s="43">
        <v>3.7</v>
      </c>
      <c r="H67" s="43">
        <v>3.9</v>
      </c>
      <c r="I67" s="43">
        <v>3.9</v>
      </c>
      <c r="J67" s="43">
        <v>4.5999999999999996</v>
      </c>
      <c r="K67" s="43">
        <v>5.2</v>
      </c>
      <c r="L67" s="43">
        <v>5.9</v>
      </c>
      <c r="M67" s="43">
        <v>8</v>
      </c>
    </row>
    <row r="68" spans="2:13" s="3" customFormat="1" ht="18" customHeight="1" x14ac:dyDescent="0.25">
      <c r="B68" s="42" t="s">
        <v>12</v>
      </c>
      <c r="C68" s="43">
        <v>1.1000000000000001</v>
      </c>
      <c r="D68" s="43">
        <v>0.2</v>
      </c>
      <c r="E68" s="43">
        <v>0.2</v>
      </c>
      <c r="F68" s="43">
        <v>0.3</v>
      </c>
      <c r="G68" s="43">
        <v>0.2</v>
      </c>
      <c r="H68" s="43">
        <v>0.5</v>
      </c>
      <c r="I68" s="43">
        <v>0.9</v>
      </c>
      <c r="J68" s="43">
        <v>1</v>
      </c>
      <c r="K68" s="43">
        <v>0.8</v>
      </c>
      <c r="L68" s="43">
        <v>1.7</v>
      </c>
      <c r="M68" s="43">
        <v>2.6</v>
      </c>
    </row>
    <row r="69" spans="2:13" s="3" customFormat="1" ht="18" customHeight="1" x14ac:dyDescent="0.25">
      <c r="B69" s="42" t="s">
        <v>13</v>
      </c>
      <c r="C69" s="43">
        <v>2.2000000000000002</v>
      </c>
      <c r="D69" s="43">
        <v>0.9</v>
      </c>
      <c r="E69" s="43">
        <v>1.1000000000000001</v>
      </c>
      <c r="F69" s="43">
        <v>1.5</v>
      </c>
      <c r="G69" s="43">
        <v>1.8</v>
      </c>
      <c r="H69" s="43">
        <v>1.8</v>
      </c>
      <c r="I69" s="43">
        <v>1.7</v>
      </c>
      <c r="J69" s="43">
        <v>2.4</v>
      </c>
      <c r="K69" s="43">
        <v>2.5</v>
      </c>
      <c r="L69" s="43">
        <v>2.5</v>
      </c>
      <c r="M69" s="43">
        <v>2.9</v>
      </c>
    </row>
    <row r="70" spans="2:13" s="3" customFormat="1" ht="18" customHeight="1" x14ac:dyDescent="0.25">
      <c r="B70" s="42" t="s">
        <v>14</v>
      </c>
      <c r="C70" s="43">
        <v>5</v>
      </c>
      <c r="D70" s="43">
        <v>4.0999999999999996</v>
      </c>
      <c r="E70" s="43">
        <v>4</v>
      </c>
      <c r="F70" s="43">
        <v>4.5</v>
      </c>
      <c r="G70" s="43">
        <v>4.2</v>
      </c>
      <c r="H70" s="43">
        <v>4.3</v>
      </c>
      <c r="I70" s="43">
        <v>4.0999999999999996</v>
      </c>
      <c r="J70" s="43">
        <v>4.5999999999999996</v>
      </c>
      <c r="K70" s="43">
        <v>5.2</v>
      </c>
      <c r="L70" s="43">
        <v>5.5</v>
      </c>
      <c r="M70" s="43">
        <v>6.4</v>
      </c>
    </row>
    <row r="71" spans="2:13" s="3" customFormat="1" ht="15" customHeight="1" x14ac:dyDescent="0.25">
      <c r="B71" s="41" t="s">
        <v>69</v>
      </c>
      <c r="C71" s="41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2:13" s="3" customFormat="1" ht="18" customHeight="1" x14ac:dyDescent="0.25">
      <c r="B72" s="42" t="s">
        <v>3</v>
      </c>
      <c r="C72" s="43">
        <v>41.9</v>
      </c>
      <c r="D72" s="43">
        <v>58</v>
      </c>
      <c r="E72" s="43">
        <v>52.7</v>
      </c>
      <c r="F72" s="43">
        <v>48.9</v>
      </c>
      <c r="G72" s="43">
        <v>46.5</v>
      </c>
      <c r="H72" s="43">
        <v>45.8</v>
      </c>
      <c r="I72" s="43">
        <v>43.9</v>
      </c>
      <c r="J72" s="43">
        <v>42.9</v>
      </c>
      <c r="K72" s="43">
        <v>40.299999999999997</v>
      </c>
      <c r="L72" s="43">
        <v>38</v>
      </c>
      <c r="M72" s="43">
        <v>29.6</v>
      </c>
    </row>
    <row r="73" spans="2:13" s="3" customFormat="1" ht="18" customHeight="1" x14ac:dyDescent="0.25">
      <c r="B73" s="42" t="s">
        <v>4</v>
      </c>
      <c r="C73" s="43">
        <v>4.7</v>
      </c>
      <c r="D73" s="43">
        <v>4.8</v>
      </c>
      <c r="E73" s="43">
        <v>5</v>
      </c>
      <c r="F73" s="43">
        <v>5.5</v>
      </c>
      <c r="G73" s="43">
        <v>5.0999999999999996</v>
      </c>
      <c r="H73" s="43">
        <v>4.9000000000000004</v>
      </c>
      <c r="I73" s="43">
        <v>5.3</v>
      </c>
      <c r="J73" s="43">
        <v>5</v>
      </c>
      <c r="K73" s="43">
        <v>4.5999999999999996</v>
      </c>
      <c r="L73" s="43">
        <v>4.0999999999999996</v>
      </c>
      <c r="M73" s="43">
        <v>3.8</v>
      </c>
    </row>
    <row r="74" spans="2:13" s="3" customFormat="1" ht="18" customHeight="1" x14ac:dyDescent="0.25">
      <c r="B74" s="42" t="s">
        <v>5</v>
      </c>
      <c r="C74" s="43">
        <v>5.5</v>
      </c>
      <c r="D74" s="43">
        <v>3.4</v>
      </c>
      <c r="E74" s="43">
        <v>4.7</v>
      </c>
      <c r="F74" s="43">
        <v>5</v>
      </c>
      <c r="G74" s="43">
        <v>5.2</v>
      </c>
      <c r="H74" s="43">
        <v>4.8</v>
      </c>
      <c r="I74" s="43">
        <v>5.6</v>
      </c>
      <c r="J74" s="43">
        <v>5.7</v>
      </c>
      <c r="K74" s="43">
        <v>5.4</v>
      </c>
      <c r="L74" s="43">
        <v>6.1</v>
      </c>
      <c r="M74" s="43">
        <v>6.4</v>
      </c>
    </row>
    <row r="75" spans="2:13" s="3" customFormat="1" ht="18" customHeight="1" x14ac:dyDescent="0.25">
      <c r="B75" s="42" t="s">
        <v>6</v>
      </c>
      <c r="C75" s="43">
        <v>14.7</v>
      </c>
      <c r="D75" s="43">
        <v>12.6</v>
      </c>
      <c r="E75" s="43">
        <v>13.3</v>
      </c>
      <c r="F75" s="43">
        <v>13.7</v>
      </c>
      <c r="G75" s="43">
        <v>14.1</v>
      </c>
      <c r="H75" s="43">
        <v>15.6</v>
      </c>
      <c r="I75" s="43">
        <v>15.7</v>
      </c>
      <c r="J75" s="43">
        <v>15.4</v>
      </c>
      <c r="K75" s="43">
        <v>16.600000000000001</v>
      </c>
      <c r="L75" s="43">
        <v>15</v>
      </c>
      <c r="M75" s="43">
        <v>13.8</v>
      </c>
    </row>
    <row r="76" spans="2:13" s="3" customFormat="1" ht="18" customHeight="1" x14ac:dyDescent="0.25">
      <c r="B76" s="42" t="s">
        <v>7</v>
      </c>
      <c r="C76" s="43">
        <v>4.2</v>
      </c>
      <c r="D76" s="43">
        <v>4.8</v>
      </c>
      <c r="E76" s="43">
        <v>4.4000000000000004</v>
      </c>
      <c r="F76" s="43">
        <v>4.2</v>
      </c>
      <c r="G76" s="43">
        <v>4.5</v>
      </c>
      <c r="H76" s="43">
        <v>4.5999999999999996</v>
      </c>
      <c r="I76" s="43">
        <v>4.4000000000000004</v>
      </c>
      <c r="J76" s="43">
        <v>4.3</v>
      </c>
      <c r="K76" s="43">
        <v>4</v>
      </c>
      <c r="L76" s="43">
        <v>4</v>
      </c>
      <c r="M76" s="43">
        <v>3.9</v>
      </c>
    </row>
    <row r="77" spans="2:13" s="3" customFormat="1" ht="18" customHeight="1" x14ac:dyDescent="0.25">
      <c r="B77" s="42" t="s">
        <v>8</v>
      </c>
      <c r="C77" s="43">
        <v>3.4</v>
      </c>
      <c r="D77" s="43">
        <v>3.4</v>
      </c>
      <c r="E77" s="43">
        <v>3</v>
      </c>
      <c r="F77" s="43">
        <v>2.8</v>
      </c>
      <c r="G77" s="43">
        <v>3.2</v>
      </c>
      <c r="H77" s="43">
        <v>3.2</v>
      </c>
      <c r="I77" s="43">
        <v>2.8</v>
      </c>
      <c r="J77" s="43">
        <v>3.1</v>
      </c>
      <c r="K77" s="43">
        <v>3.3</v>
      </c>
      <c r="L77" s="43">
        <v>3.6</v>
      </c>
      <c r="M77" s="43">
        <v>4.3</v>
      </c>
    </row>
    <row r="78" spans="2:13" s="3" customFormat="1" ht="18" customHeight="1" x14ac:dyDescent="0.25">
      <c r="B78" s="42" t="s">
        <v>9</v>
      </c>
      <c r="C78" s="43">
        <v>9.6</v>
      </c>
      <c r="D78" s="43">
        <v>3.4</v>
      </c>
      <c r="E78" s="43">
        <v>5.2</v>
      </c>
      <c r="F78" s="43">
        <v>6.5</v>
      </c>
      <c r="G78" s="43">
        <v>8.1</v>
      </c>
      <c r="H78" s="43">
        <v>7.4</v>
      </c>
      <c r="I78" s="43">
        <v>8.5</v>
      </c>
      <c r="J78" s="43">
        <v>8.9</v>
      </c>
      <c r="K78" s="43">
        <v>10</v>
      </c>
      <c r="L78" s="43">
        <v>10.7</v>
      </c>
      <c r="M78" s="43">
        <v>15.6</v>
      </c>
    </row>
    <row r="79" spans="2:13" s="3" customFormat="1" ht="18" customHeight="1" x14ac:dyDescent="0.25">
      <c r="B79" s="42" t="s">
        <v>10</v>
      </c>
      <c r="C79" s="43">
        <v>4</v>
      </c>
      <c r="D79" s="43">
        <v>3.4</v>
      </c>
      <c r="E79" s="43">
        <v>3.8</v>
      </c>
      <c r="F79" s="43">
        <v>4</v>
      </c>
      <c r="G79" s="43">
        <v>3.9</v>
      </c>
      <c r="H79" s="43">
        <v>4.0999999999999996</v>
      </c>
      <c r="I79" s="43">
        <v>4.2</v>
      </c>
      <c r="J79" s="43">
        <v>4.2</v>
      </c>
      <c r="K79" s="43">
        <v>4.3</v>
      </c>
      <c r="L79" s="43">
        <v>4</v>
      </c>
      <c r="M79" s="43">
        <v>3.6</v>
      </c>
    </row>
    <row r="80" spans="2:13" s="3" customFormat="1" ht="18" customHeight="1" x14ac:dyDescent="0.25">
      <c r="B80" s="42" t="s">
        <v>11</v>
      </c>
      <c r="C80" s="43">
        <v>4.4000000000000004</v>
      </c>
      <c r="D80" s="43">
        <v>1.8</v>
      </c>
      <c r="E80" s="43">
        <v>2.4</v>
      </c>
      <c r="F80" s="43">
        <v>2.6</v>
      </c>
      <c r="G80" s="43">
        <v>2.8</v>
      </c>
      <c r="H80" s="43">
        <v>3.1</v>
      </c>
      <c r="I80" s="43">
        <v>3.2</v>
      </c>
      <c r="J80" s="43">
        <v>3.9</v>
      </c>
      <c r="K80" s="43">
        <v>4.3</v>
      </c>
      <c r="L80" s="43">
        <v>5.6</v>
      </c>
      <c r="M80" s="43">
        <v>7.8</v>
      </c>
    </row>
    <row r="81" spans="2:13" s="3" customFormat="1" ht="18" customHeight="1" x14ac:dyDescent="0.25">
      <c r="B81" s="42" t="s">
        <v>12</v>
      </c>
      <c r="C81" s="43">
        <v>0.9</v>
      </c>
      <c r="D81" s="43">
        <v>0.1</v>
      </c>
      <c r="E81" s="43">
        <v>0.2</v>
      </c>
      <c r="F81" s="43">
        <v>0.3</v>
      </c>
      <c r="G81" s="43">
        <v>0.7</v>
      </c>
      <c r="H81" s="43">
        <v>0.4</v>
      </c>
      <c r="I81" s="43">
        <v>0.5</v>
      </c>
      <c r="J81" s="43">
        <v>0.3</v>
      </c>
      <c r="K81" s="43">
        <v>0.8</v>
      </c>
      <c r="L81" s="43">
        <v>1.2</v>
      </c>
      <c r="M81" s="43">
        <v>2.4</v>
      </c>
    </row>
    <row r="82" spans="2:13" s="3" customFormat="1" ht="18" customHeight="1" x14ac:dyDescent="0.25">
      <c r="B82" s="42" t="s">
        <v>13</v>
      </c>
      <c r="C82" s="43">
        <v>2</v>
      </c>
      <c r="D82" s="43">
        <v>0.8</v>
      </c>
      <c r="E82" s="43">
        <v>1.4</v>
      </c>
      <c r="F82" s="43">
        <v>1.8</v>
      </c>
      <c r="G82" s="43">
        <v>1.8</v>
      </c>
      <c r="H82" s="43">
        <v>1.9</v>
      </c>
      <c r="I82" s="43">
        <v>1.8</v>
      </c>
      <c r="J82" s="43">
        <v>2.2000000000000002</v>
      </c>
      <c r="K82" s="43">
        <v>1.8</v>
      </c>
      <c r="L82" s="43">
        <v>2.2999999999999998</v>
      </c>
      <c r="M82" s="43">
        <v>2.8</v>
      </c>
    </row>
    <row r="83" spans="2:13" s="3" customFormat="1" ht="18" customHeight="1" x14ac:dyDescent="0.25">
      <c r="B83" s="42" t="s">
        <v>14</v>
      </c>
      <c r="C83" s="43">
        <v>4.7</v>
      </c>
      <c r="D83" s="43">
        <v>3.5</v>
      </c>
      <c r="E83" s="43">
        <v>3.9</v>
      </c>
      <c r="F83" s="43">
        <v>4.7</v>
      </c>
      <c r="G83" s="43">
        <v>4.0999999999999996</v>
      </c>
      <c r="H83" s="43">
        <v>4.2</v>
      </c>
      <c r="I83" s="43">
        <v>4.0999999999999996</v>
      </c>
      <c r="J83" s="43">
        <v>4.0999999999999996</v>
      </c>
      <c r="K83" s="43">
        <v>4.5999999999999996</v>
      </c>
      <c r="L83" s="43">
        <v>5.4</v>
      </c>
      <c r="M83" s="43">
        <v>6</v>
      </c>
    </row>
    <row r="84" spans="2:13" s="3" customFormat="1" ht="15" customHeight="1" x14ac:dyDescent="0.25">
      <c r="B84" s="41" t="s">
        <v>70</v>
      </c>
      <c r="C84" s="41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2:13" s="3" customFormat="1" ht="18" customHeight="1" x14ac:dyDescent="0.25">
      <c r="B85" s="42" t="s">
        <v>3</v>
      </c>
      <c r="C85" s="43">
        <v>37</v>
      </c>
      <c r="D85" s="43">
        <v>55.7</v>
      </c>
      <c r="E85" s="43">
        <v>48.1</v>
      </c>
      <c r="F85" s="43">
        <v>45.7</v>
      </c>
      <c r="G85" s="43">
        <v>42.1</v>
      </c>
      <c r="H85" s="43">
        <v>39.200000000000003</v>
      </c>
      <c r="I85" s="43">
        <v>37.799999999999997</v>
      </c>
      <c r="J85" s="43">
        <v>37.9</v>
      </c>
      <c r="K85" s="43">
        <v>34.700000000000003</v>
      </c>
      <c r="L85" s="43">
        <v>34.200000000000003</v>
      </c>
      <c r="M85" s="43">
        <v>25.7</v>
      </c>
    </row>
    <row r="86" spans="2:13" s="3" customFormat="1" ht="18" customHeight="1" x14ac:dyDescent="0.25">
      <c r="B86" s="42" t="s">
        <v>4</v>
      </c>
      <c r="C86" s="43">
        <v>4.2</v>
      </c>
      <c r="D86" s="43">
        <v>3.6</v>
      </c>
      <c r="E86" s="43">
        <v>4.5999999999999996</v>
      </c>
      <c r="F86" s="43">
        <v>4.7</v>
      </c>
      <c r="G86" s="43">
        <v>5</v>
      </c>
      <c r="H86" s="43">
        <v>4.8</v>
      </c>
      <c r="I86" s="43">
        <v>4.5999999999999996</v>
      </c>
      <c r="J86" s="43">
        <v>4.4000000000000004</v>
      </c>
      <c r="K86" s="43">
        <v>4</v>
      </c>
      <c r="L86" s="43">
        <v>3.9</v>
      </c>
      <c r="M86" s="43">
        <v>3.4</v>
      </c>
    </row>
    <row r="87" spans="2:13" s="3" customFormat="1" ht="18" customHeight="1" x14ac:dyDescent="0.25">
      <c r="B87" s="42" t="s">
        <v>5</v>
      </c>
      <c r="C87" s="43">
        <v>6.2</v>
      </c>
      <c r="D87" s="43">
        <v>3.2</v>
      </c>
      <c r="E87" s="43">
        <v>4.8</v>
      </c>
      <c r="F87" s="43">
        <v>5.2</v>
      </c>
      <c r="G87" s="43">
        <v>5.8</v>
      </c>
      <c r="H87" s="43">
        <v>6.9</v>
      </c>
      <c r="I87" s="43">
        <v>6</v>
      </c>
      <c r="J87" s="43">
        <v>5.9</v>
      </c>
      <c r="K87" s="43">
        <v>5.8</v>
      </c>
      <c r="L87" s="43">
        <v>7.3</v>
      </c>
      <c r="M87" s="43">
        <v>7</v>
      </c>
    </row>
    <row r="88" spans="2:13" s="3" customFormat="1" ht="18" customHeight="1" x14ac:dyDescent="0.25">
      <c r="B88" s="42" t="s">
        <v>6</v>
      </c>
      <c r="C88" s="43">
        <v>16.2</v>
      </c>
      <c r="D88" s="43">
        <v>14</v>
      </c>
      <c r="E88" s="43">
        <v>14.3</v>
      </c>
      <c r="F88" s="43">
        <v>14.9</v>
      </c>
      <c r="G88" s="43">
        <v>16.2</v>
      </c>
      <c r="H88" s="43">
        <v>16.899999999999999</v>
      </c>
      <c r="I88" s="43">
        <v>17.100000000000001</v>
      </c>
      <c r="J88" s="43">
        <v>16.5</v>
      </c>
      <c r="K88" s="43">
        <v>17.600000000000001</v>
      </c>
      <c r="L88" s="43">
        <v>16.2</v>
      </c>
      <c r="M88" s="43">
        <v>15.9</v>
      </c>
    </row>
    <row r="89" spans="2:13" s="3" customFormat="1" ht="18" customHeight="1" x14ac:dyDescent="0.25">
      <c r="B89" s="42" t="s">
        <v>7</v>
      </c>
      <c r="C89" s="43">
        <v>4.7</v>
      </c>
      <c r="D89" s="43">
        <v>5.8</v>
      </c>
      <c r="E89" s="43">
        <v>5.2</v>
      </c>
      <c r="F89" s="43">
        <v>4.7</v>
      </c>
      <c r="G89" s="43">
        <v>4.5999999999999996</v>
      </c>
      <c r="H89" s="43">
        <v>4.7</v>
      </c>
      <c r="I89" s="43">
        <v>4.5</v>
      </c>
      <c r="J89" s="43">
        <v>4.3</v>
      </c>
      <c r="K89" s="43">
        <v>4.9000000000000004</v>
      </c>
      <c r="L89" s="43">
        <v>5</v>
      </c>
      <c r="M89" s="43">
        <v>4.3</v>
      </c>
    </row>
    <row r="90" spans="2:13" s="3" customFormat="1" ht="18" customHeight="1" x14ac:dyDescent="0.25">
      <c r="B90" s="42" t="s">
        <v>8</v>
      </c>
      <c r="C90" s="43">
        <v>4.2</v>
      </c>
      <c r="D90" s="43">
        <v>4</v>
      </c>
      <c r="E90" s="43">
        <v>3.9</v>
      </c>
      <c r="F90" s="43">
        <v>3.6</v>
      </c>
      <c r="G90" s="43">
        <v>3.4</v>
      </c>
      <c r="H90" s="43">
        <v>3.1</v>
      </c>
      <c r="I90" s="43">
        <v>4.0999999999999996</v>
      </c>
      <c r="J90" s="43">
        <v>4.0999999999999996</v>
      </c>
      <c r="K90" s="43">
        <v>4.0999999999999996</v>
      </c>
      <c r="L90" s="43">
        <v>3.9</v>
      </c>
      <c r="M90" s="43">
        <v>5.8</v>
      </c>
    </row>
    <row r="91" spans="2:13" s="3" customFormat="1" ht="18" customHeight="1" x14ac:dyDescent="0.25">
      <c r="B91" s="42" t="s">
        <v>9</v>
      </c>
      <c r="C91" s="43">
        <v>9.8000000000000007</v>
      </c>
      <c r="D91" s="43">
        <v>3.5</v>
      </c>
      <c r="E91" s="43">
        <v>6.1</v>
      </c>
      <c r="F91" s="43">
        <v>6.7</v>
      </c>
      <c r="G91" s="43">
        <v>7.7</v>
      </c>
      <c r="H91" s="43">
        <v>8.1</v>
      </c>
      <c r="I91" s="43">
        <v>9.1</v>
      </c>
      <c r="J91" s="43">
        <v>10.4</v>
      </c>
      <c r="K91" s="43">
        <v>11</v>
      </c>
      <c r="L91" s="43">
        <v>10.9</v>
      </c>
      <c r="M91" s="43">
        <v>13.7</v>
      </c>
    </row>
    <row r="92" spans="2:13" s="3" customFormat="1" ht="18" customHeight="1" x14ac:dyDescent="0.25">
      <c r="B92" s="42" t="s">
        <v>10</v>
      </c>
      <c r="C92" s="43">
        <v>4.5</v>
      </c>
      <c r="D92" s="43">
        <v>3.8</v>
      </c>
      <c r="E92" s="43">
        <v>4.5999999999999996</v>
      </c>
      <c r="F92" s="43">
        <v>4.5999999999999996</v>
      </c>
      <c r="G92" s="43">
        <v>4.7</v>
      </c>
      <c r="H92" s="43">
        <v>5.0999999999999996</v>
      </c>
      <c r="I92" s="43">
        <v>4.9000000000000004</v>
      </c>
      <c r="J92" s="43">
        <v>4.7</v>
      </c>
      <c r="K92" s="43">
        <v>4.8</v>
      </c>
      <c r="L92" s="43">
        <v>4.5</v>
      </c>
      <c r="M92" s="43">
        <v>3.8</v>
      </c>
    </row>
    <row r="93" spans="2:13" s="3" customFormat="1" ht="18" customHeight="1" x14ac:dyDescent="0.25">
      <c r="B93" s="42" t="s">
        <v>11</v>
      </c>
      <c r="C93" s="43">
        <v>4.3</v>
      </c>
      <c r="D93" s="43">
        <v>1.4</v>
      </c>
      <c r="E93" s="43">
        <v>2.2000000000000002</v>
      </c>
      <c r="F93" s="43">
        <v>2.7</v>
      </c>
      <c r="G93" s="43">
        <v>3.5</v>
      </c>
      <c r="H93" s="43">
        <v>3.6</v>
      </c>
      <c r="I93" s="43">
        <v>4.2</v>
      </c>
      <c r="J93" s="43">
        <v>3.8</v>
      </c>
      <c r="K93" s="43">
        <v>4.0999999999999996</v>
      </c>
      <c r="L93" s="43">
        <v>4.8</v>
      </c>
      <c r="M93" s="43">
        <v>6.7</v>
      </c>
    </row>
    <row r="94" spans="2:13" s="3" customFormat="1" ht="18" customHeight="1" x14ac:dyDescent="0.25">
      <c r="B94" s="42" t="s">
        <v>12</v>
      </c>
      <c r="C94" s="43">
        <v>1.1000000000000001</v>
      </c>
      <c r="D94" s="43">
        <v>0.1</v>
      </c>
      <c r="E94" s="43">
        <v>0.2</v>
      </c>
      <c r="F94" s="43">
        <v>0.5</v>
      </c>
      <c r="G94" s="43">
        <v>0.2</v>
      </c>
      <c r="H94" s="43">
        <v>0.5</v>
      </c>
      <c r="I94" s="43">
        <v>0.8</v>
      </c>
      <c r="J94" s="43">
        <v>0.6</v>
      </c>
      <c r="K94" s="43">
        <v>1.1000000000000001</v>
      </c>
      <c r="L94" s="43">
        <v>1.2</v>
      </c>
      <c r="M94" s="43">
        <v>2.8</v>
      </c>
    </row>
    <row r="95" spans="2:13" s="3" customFormat="1" ht="18" customHeight="1" x14ac:dyDescent="0.25">
      <c r="B95" s="42" t="s">
        <v>13</v>
      </c>
      <c r="C95" s="43">
        <v>2.4</v>
      </c>
      <c r="D95" s="43">
        <v>0.9</v>
      </c>
      <c r="E95" s="43">
        <v>1.6</v>
      </c>
      <c r="F95" s="43">
        <v>2</v>
      </c>
      <c r="G95" s="43">
        <v>2.2000000000000002</v>
      </c>
      <c r="H95" s="43">
        <v>2.2999999999999998</v>
      </c>
      <c r="I95" s="43">
        <v>2.1</v>
      </c>
      <c r="J95" s="43">
        <v>2.5</v>
      </c>
      <c r="K95" s="43">
        <v>2.6</v>
      </c>
      <c r="L95" s="43">
        <v>2.6</v>
      </c>
      <c r="M95" s="43">
        <v>3.2</v>
      </c>
    </row>
    <row r="96" spans="2:13" s="3" customFormat="1" ht="18" customHeight="1" x14ac:dyDescent="0.25">
      <c r="B96" s="42" t="s">
        <v>14</v>
      </c>
      <c r="C96" s="43">
        <v>5.4</v>
      </c>
      <c r="D96" s="43">
        <v>4</v>
      </c>
      <c r="E96" s="43">
        <v>4.4000000000000004</v>
      </c>
      <c r="F96" s="43">
        <v>4.7</v>
      </c>
      <c r="G96" s="43">
        <v>4.5999999999999996</v>
      </c>
      <c r="H96" s="43">
        <v>4.8</v>
      </c>
      <c r="I96" s="43">
        <v>4.8</v>
      </c>
      <c r="J96" s="43">
        <v>4.9000000000000004</v>
      </c>
      <c r="K96" s="43">
        <v>5.3</v>
      </c>
      <c r="L96" s="43">
        <v>5.5</v>
      </c>
      <c r="M96" s="43">
        <v>7.7</v>
      </c>
    </row>
    <row r="97" spans="2:13" s="3" customFormat="1" ht="15" customHeight="1" x14ac:dyDescent="0.25">
      <c r="B97" s="41" t="s">
        <v>71</v>
      </c>
      <c r="C97" s="41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2:13" s="3" customFormat="1" ht="18" customHeight="1" x14ac:dyDescent="0.25">
      <c r="B98" s="42" t="s">
        <v>3</v>
      </c>
      <c r="C98" s="43">
        <v>38.799999999999997</v>
      </c>
      <c r="D98" s="43">
        <v>55.5</v>
      </c>
      <c r="E98" s="43">
        <v>49.2</v>
      </c>
      <c r="F98" s="43">
        <v>48.1</v>
      </c>
      <c r="G98" s="43">
        <v>42.9</v>
      </c>
      <c r="H98" s="43">
        <v>41.3</v>
      </c>
      <c r="I98" s="43">
        <v>39.700000000000003</v>
      </c>
      <c r="J98" s="43">
        <v>38.1</v>
      </c>
      <c r="K98" s="43">
        <v>36.299999999999997</v>
      </c>
      <c r="L98" s="43">
        <v>35.299999999999997</v>
      </c>
      <c r="M98" s="43">
        <v>29.6</v>
      </c>
    </row>
    <row r="99" spans="2:13" s="3" customFormat="1" ht="18" customHeight="1" x14ac:dyDescent="0.25">
      <c r="B99" s="42" t="s">
        <v>4</v>
      </c>
      <c r="C99" s="43">
        <v>4.3</v>
      </c>
      <c r="D99" s="43">
        <v>3.8</v>
      </c>
      <c r="E99" s="43">
        <v>4.9000000000000004</v>
      </c>
      <c r="F99" s="43">
        <v>4.7</v>
      </c>
      <c r="G99" s="43">
        <v>5.2</v>
      </c>
      <c r="H99" s="43">
        <v>4.8</v>
      </c>
      <c r="I99" s="43">
        <v>4.8</v>
      </c>
      <c r="J99" s="43">
        <v>4.3</v>
      </c>
      <c r="K99" s="43">
        <v>4.4000000000000004</v>
      </c>
      <c r="L99" s="43">
        <v>3.9</v>
      </c>
      <c r="M99" s="43">
        <v>3.5</v>
      </c>
    </row>
    <row r="100" spans="2:13" s="3" customFormat="1" ht="18" customHeight="1" x14ac:dyDescent="0.25">
      <c r="B100" s="42" t="s">
        <v>5</v>
      </c>
      <c r="C100" s="43">
        <v>5.9</v>
      </c>
      <c r="D100" s="43">
        <v>3.2</v>
      </c>
      <c r="E100" s="43">
        <v>4</v>
      </c>
      <c r="F100" s="43">
        <v>4</v>
      </c>
      <c r="G100" s="43">
        <v>4.8</v>
      </c>
      <c r="H100" s="43">
        <v>5.4</v>
      </c>
      <c r="I100" s="43">
        <v>5.9</v>
      </c>
      <c r="J100" s="43">
        <v>6.4</v>
      </c>
      <c r="K100" s="43">
        <v>6.5</v>
      </c>
      <c r="L100" s="43">
        <v>6.3</v>
      </c>
      <c r="M100" s="43">
        <v>7.3</v>
      </c>
    </row>
    <row r="101" spans="2:13" s="3" customFormat="1" ht="18" customHeight="1" x14ac:dyDescent="0.25">
      <c r="B101" s="42" t="s">
        <v>6</v>
      </c>
      <c r="C101" s="43">
        <v>15.9</v>
      </c>
      <c r="D101" s="43">
        <v>13.8</v>
      </c>
      <c r="E101" s="43">
        <v>15.4</v>
      </c>
      <c r="F101" s="43">
        <v>16</v>
      </c>
      <c r="G101" s="43">
        <v>16</v>
      </c>
      <c r="H101" s="43">
        <v>17.8</v>
      </c>
      <c r="I101" s="43">
        <v>17.399999999999999</v>
      </c>
      <c r="J101" s="43">
        <v>15.2</v>
      </c>
      <c r="K101" s="43">
        <v>16.899999999999999</v>
      </c>
      <c r="L101" s="43">
        <v>16.600000000000001</v>
      </c>
      <c r="M101" s="43">
        <v>14.2</v>
      </c>
    </row>
    <row r="102" spans="2:13" s="3" customFormat="1" ht="18" customHeight="1" x14ac:dyDescent="0.25">
      <c r="B102" s="42" t="s">
        <v>7</v>
      </c>
      <c r="C102" s="43">
        <v>4.5</v>
      </c>
      <c r="D102" s="43">
        <v>5.2</v>
      </c>
      <c r="E102" s="43">
        <v>5</v>
      </c>
      <c r="F102" s="43">
        <v>4.4000000000000004</v>
      </c>
      <c r="G102" s="43">
        <v>4.7</v>
      </c>
      <c r="H102" s="43">
        <v>4.4000000000000004</v>
      </c>
      <c r="I102" s="43">
        <v>4.4000000000000004</v>
      </c>
      <c r="J102" s="43">
        <v>4.5</v>
      </c>
      <c r="K102" s="43">
        <v>4.3</v>
      </c>
      <c r="L102" s="43">
        <v>4.2</v>
      </c>
      <c r="M102" s="43">
        <v>4.5999999999999996</v>
      </c>
    </row>
    <row r="103" spans="2:13" s="3" customFormat="1" ht="18" customHeight="1" x14ac:dyDescent="0.25">
      <c r="B103" s="42" t="s">
        <v>8</v>
      </c>
      <c r="C103" s="43">
        <v>3.7</v>
      </c>
      <c r="D103" s="43">
        <v>3.8</v>
      </c>
      <c r="E103" s="43">
        <v>3.7</v>
      </c>
      <c r="F103" s="43">
        <v>3.3</v>
      </c>
      <c r="G103" s="43">
        <v>3.4</v>
      </c>
      <c r="H103" s="43">
        <v>4</v>
      </c>
      <c r="I103" s="43">
        <v>3.5</v>
      </c>
      <c r="J103" s="43">
        <v>3.7</v>
      </c>
      <c r="K103" s="43">
        <v>3.4</v>
      </c>
      <c r="L103" s="43">
        <v>3.9</v>
      </c>
      <c r="M103" s="43">
        <v>3.8</v>
      </c>
    </row>
    <row r="104" spans="2:13" s="3" customFormat="1" ht="18" customHeight="1" x14ac:dyDescent="0.25">
      <c r="B104" s="42" t="s">
        <v>9</v>
      </c>
      <c r="C104" s="43">
        <v>8.9</v>
      </c>
      <c r="D104" s="43">
        <v>3.9</v>
      </c>
      <c r="E104" s="43">
        <v>5.2</v>
      </c>
      <c r="F104" s="43">
        <v>6.9</v>
      </c>
      <c r="G104" s="43">
        <v>7.6</v>
      </c>
      <c r="H104" s="43">
        <v>7.8</v>
      </c>
      <c r="I104" s="43">
        <v>8.4</v>
      </c>
      <c r="J104" s="43">
        <v>10</v>
      </c>
      <c r="K104" s="43">
        <v>9.3000000000000007</v>
      </c>
      <c r="L104" s="43">
        <v>9.6999999999999993</v>
      </c>
      <c r="M104" s="43">
        <v>11.7</v>
      </c>
    </row>
    <row r="105" spans="2:13" s="3" customFormat="1" ht="18" customHeight="1" x14ac:dyDescent="0.25">
      <c r="B105" s="42" t="s">
        <v>10</v>
      </c>
      <c r="C105" s="43">
        <v>4.5999999999999996</v>
      </c>
      <c r="D105" s="43">
        <v>3.8</v>
      </c>
      <c r="E105" s="43">
        <v>4.9000000000000004</v>
      </c>
      <c r="F105" s="43">
        <v>4.7</v>
      </c>
      <c r="G105" s="43">
        <v>5.2</v>
      </c>
      <c r="H105" s="43">
        <v>4.7</v>
      </c>
      <c r="I105" s="43">
        <v>4.8</v>
      </c>
      <c r="J105" s="43">
        <v>5.0999999999999996</v>
      </c>
      <c r="K105" s="43">
        <v>4.5999999999999996</v>
      </c>
      <c r="L105" s="43">
        <v>4.5999999999999996</v>
      </c>
      <c r="M105" s="43">
        <v>4.0999999999999996</v>
      </c>
    </row>
    <row r="106" spans="2:13" s="3" customFormat="1" ht="18" customHeight="1" x14ac:dyDescent="0.25">
      <c r="B106" s="42" t="s">
        <v>11</v>
      </c>
      <c r="C106" s="43">
        <v>4.7</v>
      </c>
      <c r="D106" s="43">
        <v>1.8</v>
      </c>
      <c r="E106" s="43">
        <v>2.8</v>
      </c>
      <c r="F106" s="43">
        <v>2.6</v>
      </c>
      <c r="G106" s="43">
        <v>3.6</v>
      </c>
      <c r="H106" s="43">
        <v>3.2</v>
      </c>
      <c r="I106" s="43">
        <v>3.7</v>
      </c>
      <c r="J106" s="43">
        <v>4.5</v>
      </c>
      <c r="K106" s="43">
        <v>4.5999999999999996</v>
      </c>
      <c r="L106" s="43">
        <v>4.9000000000000004</v>
      </c>
      <c r="M106" s="43">
        <v>8.4</v>
      </c>
    </row>
    <row r="107" spans="2:13" s="3" customFormat="1" ht="18" customHeight="1" x14ac:dyDescent="0.25">
      <c r="B107" s="42" t="s">
        <v>12</v>
      </c>
      <c r="C107" s="43">
        <v>1.2</v>
      </c>
      <c r="D107" s="43">
        <v>0.1</v>
      </c>
      <c r="E107" s="43">
        <v>0.2</v>
      </c>
      <c r="F107" s="43">
        <v>0.1</v>
      </c>
      <c r="G107" s="43">
        <v>0.2</v>
      </c>
      <c r="H107" s="43">
        <v>0.4</v>
      </c>
      <c r="I107" s="43">
        <v>0.9</v>
      </c>
      <c r="J107" s="43">
        <v>0.9</v>
      </c>
      <c r="K107" s="43">
        <v>1.7</v>
      </c>
      <c r="L107" s="43">
        <v>2.2000000000000002</v>
      </c>
      <c r="M107" s="43">
        <v>2.1</v>
      </c>
    </row>
    <row r="108" spans="2:13" s="3" customFormat="1" ht="18" customHeight="1" x14ac:dyDescent="0.25">
      <c r="B108" s="42" t="s">
        <v>13</v>
      </c>
      <c r="C108" s="43">
        <v>2.4</v>
      </c>
      <c r="D108" s="43">
        <v>1</v>
      </c>
      <c r="E108" s="43">
        <v>1.2</v>
      </c>
      <c r="F108" s="43">
        <v>1.5</v>
      </c>
      <c r="G108" s="43">
        <v>1.9</v>
      </c>
      <c r="H108" s="43">
        <v>1.8</v>
      </c>
      <c r="I108" s="43">
        <v>2</v>
      </c>
      <c r="J108" s="43">
        <v>2.2000000000000002</v>
      </c>
      <c r="K108" s="43">
        <v>2.5</v>
      </c>
      <c r="L108" s="43">
        <v>2.7</v>
      </c>
      <c r="M108" s="43">
        <v>3.8</v>
      </c>
    </row>
    <row r="109" spans="2:13" s="3" customFormat="1" ht="18" customHeight="1" x14ac:dyDescent="0.25">
      <c r="B109" s="42" t="s">
        <v>14</v>
      </c>
      <c r="C109" s="43">
        <v>5.0999999999999996</v>
      </c>
      <c r="D109" s="43">
        <v>4.0999999999999996</v>
      </c>
      <c r="E109" s="43">
        <v>3.5</v>
      </c>
      <c r="F109" s="43">
        <v>3.7</v>
      </c>
      <c r="G109" s="43">
        <v>4.5</v>
      </c>
      <c r="H109" s="43">
        <v>4.4000000000000004</v>
      </c>
      <c r="I109" s="43">
        <v>4.5</v>
      </c>
      <c r="J109" s="43">
        <v>5.0999999999999996</v>
      </c>
      <c r="K109" s="43">
        <v>5.5</v>
      </c>
      <c r="L109" s="43">
        <v>5.7</v>
      </c>
      <c r="M109" s="43">
        <v>6.9</v>
      </c>
    </row>
    <row r="110" spans="2:13" s="3" customFormat="1" ht="15" customHeight="1" x14ac:dyDescent="0.25">
      <c r="B110" s="41" t="s">
        <v>72</v>
      </c>
      <c r="C110" s="41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2:13" s="3" customFormat="1" ht="18" customHeight="1" x14ac:dyDescent="0.25">
      <c r="B111" s="42" t="s">
        <v>3</v>
      </c>
      <c r="C111" s="43">
        <v>35.200000000000003</v>
      </c>
      <c r="D111" s="43">
        <v>50.8</v>
      </c>
      <c r="E111" s="43">
        <v>46</v>
      </c>
      <c r="F111" s="43">
        <v>43.2</v>
      </c>
      <c r="G111" s="43">
        <v>39.799999999999997</v>
      </c>
      <c r="H111" s="43">
        <v>38.1</v>
      </c>
      <c r="I111" s="43">
        <v>36.299999999999997</v>
      </c>
      <c r="J111" s="43">
        <v>34.9</v>
      </c>
      <c r="K111" s="43">
        <v>33.200000000000003</v>
      </c>
      <c r="L111" s="43">
        <v>29.9</v>
      </c>
      <c r="M111" s="43">
        <v>26.2</v>
      </c>
    </row>
    <row r="112" spans="2:13" s="3" customFormat="1" ht="18" customHeight="1" x14ac:dyDescent="0.25">
      <c r="B112" s="42" t="s">
        <v>4</v>
      </c>
      <c r="C112" s="43">
        <v>4.5</v>
      </c>
      <c r="D112" s="43">
        <v>4.7</v>
      </c>
      <c r="E112" s="43">
        <v>4.7</v>
      </c>
      <c r="F112" s="43">
        <v>4</v>
      </c>
      <c r="G112" s="43">
        <v>5.2</v>
      </c>
      <c r="H112" s="43">
        <v>5</v>
      </c>
      <c r="I112" s="43">
        <v>4.4000000000000004</v>
      </c>
      <c r="J112" s="43">
        <v>4.8</v>
      </c>
      <c r="K112" s="43">
        <v>4.5999999999999996</v>
      </c>
      <c r="L112" s="43">
        <v>4.7</v>
      </c>
      <c r="M112" s="43">
        <v>3.5</v>
      </c>
    </row>
    <row r="113" spans="2:13" s="3" customFormat="1" ht="18" customHeight="1" x14ac:dyDescent="0.25">
      <c r="B113" s="42" t="s">
        <v>5</v>
      </c>
      <c r="C113" s="43">
        <v>6.2</v>
      </c>
      <c r="D113" s="43">
        <v>3.6</v>
      </c>
      <c r="E113" s="43">
        <v>4.3</v>
      </c>
      <c r="F113" s="43">
        <v>4.5</v>
      </c>
      <c r="G113" s="43">
        <v>5.6</v>
      </c>
      <c r="H113" s="43">
        <v>5.9</v>
      </c>
      <c r="I113" s="43">
        <v>6.6</v>
      </c>
      <c r="J113" s="43">
        <v>6.4</v>
      </c>
      <c r="K113" s="43">
        <v>6.3</v>
      </c>
      <c r="L113" s="43">
        <v>7.3</v>
      </c>
      <c r="M113" s="43">
        <v>7.2</v>
      </c>
    </row>
    <row r="114" spans="2:13" s="3" customFormat="1" ht="18" customHeight="1" x14ac:dyDescent="0.25">
      <c r="B114" s="42" t="s">
        <v>6</v>
      </c>
      <c r="C114" s="43">
        <v>15.9</v>
      </c>
      <c r="D114" s="43">
        <v>14.6</v>
      </c>
      <c r="E114" s="43">
        <v>15.4</v>
      </c>
      <c r="F114" s="43">
        <v>15.3</v>
      </c>
      <c r="G114" s="43">
        <v>15.3</v>
      </c>
      <c r="H114" s="43">
        <v>16.3</v>
      </c>
      <c r="I114" s="43">
        <v>15.3</v>
      </c>
      <c r="J114" s="43">
        <v>15.8</v>
      </c>
      <c r="K114" s="43">
        <v>16.399999999999999</v>
      </c>
      <c r="L114" s="43">
        <v>15.8</v>
      </c>
      <c r="M114" s="43">
        <v>16.899999999999999</v>
      </c>
    </row>
    <row r="115" spans="2:13" s="3" customFormat="1" ht="18" customHeight="1" x14ac:dyDescent="0.25">
      <c r="B115" s="42" t="s">
        <v>7</v>
      </c>
      <c r="C115" s="43">
        <v>4.7</v>
      </c>
      <c r="D115" s="43">
        <v>5.0999999999999996</v>
      </c>
      <c r="E115" s="43">
        <v>4.9000000000000004</v>
      </c>
      <c r="F115" s="43">
        <v>4.7</v>
      </c>
      <c r="G115" s="43">
        <v>4.5</v>
      </c>
      <c r="H115" s="43">
        <v>4.5999999999999996</v>
      </c>
      <c r="I115" s="43">
        <v>4.9000000000000004</v>
      </c>
      <c r="J115" s="43">
        <v>4.4000000000000004</v>
      </c>
      <c r="K115" s="43">
        <v>4.5</v>
      </c>
      <c r="L115" s="43">
        <v>4.3</v>
      </c>
      <c r="M115" s="43">
        <v>4.9000000000000004</v>
      </c>
    </row>
    <row r="116" spans="2:13" s="3" customFormat="1" ht="18" customHeight="1" x14ac:dyDescent="0.25">
      <c r="B116" s="42" t="s">
        <v>8</v>
      </c>
      <c r="C116" s="43">
        <v>3.7</v>
      </c>
      <c r="D116" s="43">
        <v>4.3</v>
      </c>
      <c r="E116" s="43">
        <v>3.9</v>
      </c>
      <c r="F116" s="43">
        <v>3.7</v>
      </c>
      <c r="G116" s="43">
        <v>3.6</v>
      </c>
      <c r="H116" s="43">
        <v>3.5</v>
      </c>
      <c r="I116" s="43">
        <v>3.7</v>
      </c>
      <c r="J116" s="43">
        <v>3.5</v>
      </c>
      <c r="K116" s="43">
        <v>3.7</v>
      </c>
      <c r="L116" s="43">
        <v>3.8</v>
      </c>
      <c r="M116" s="43">
        <v>3.7</v>
      </c>
    </row>
    <row r="117" spans="2:13" s="3" customFormat="1" ht="18" customHeight="1" x14ac:dyDescent="0.25">
      <c r="B117" s="42" t="s">
        <v>9</v>
      </c>
      <c r="C117" s="43">
        <v>10.4</v>
      </c>
      <c r="D117" s="43">
        <v>4.2</v>
      </c>
      <c r="E117" s="43">
        <v>5.9</v>
      </c>
      <c r="F117" s="43">
        <v>7.7</v>
      </c>
      <c r="G117" s="43">
        <v>8.6</v>
      </c>
      <c r="H117" s="43">
        <v>8.8000000000000007</v>
      </c>
      <c r="I117" s="43">
        <v>10.1</v>
      </c>
      <c r="J117" s="43">
        <v>10.5</v>
      </c>
      <c r="K117" s="43">
        <v>11.8</v>
      </c>
      <c r="L117" s="43">
        <v>12.7</v>
      </c>
      <c r="M117" s="43">
        <v>13.7</v>
      </c>
    </row>
    <row r="118" spans="2:13" s="3" customFormat="1" ht="18" customHeight="1" x14ac:dyDescent="0.25">
      <c r="B118" s="42" t="s">
        <v>10</v>
      </c>
      <c r="C118" s="43">
        <v>5</v>
      </c>
      <c r="D118" s="43">
        <v>4.7</v>
      </c>
      <c r="E118" s="43">
        <v>5.6</v>
      </c>
      <c r="F118" s="43">
        <v>5.6</v>
      </c>
      <c r="G118" s="43">
        <v>5.5</v>
      </c>
      <c r="H118" s="43">
        <v>5.6</v>
      </c>
      <c r="I118" s="43">
        <v>5.2</v>
      </c>
      <c r="J118" s="43">
        <v>5.0999999999999996</v>
      </c>
      <c r="K118" s="43">
        <v>5.0999999999999996</v>
      </c>
      <c r="L118" s="43">
        <v>4.8</v>
      </c>
      <c r="M118" s="43">
        <v>4.2</v>
      </c>
    </row>
    <row r="119" spans="2:13" s="3" customFormat="1" ht="18" customHeight="1" x14ac:dyDescent="0.25">
      <c r="B119" s="42" t="s">
        <v>11</v>
      </c>
      <c r="C119" s="43">
        <v>4.9000000000000004</v>
      </c>
      <c r="D119" s="43">
        <v>2.2000000000000002</v>
      </c>
      <c r="E119" s="43">
        <v>2.6</v>
      </c>
      <c r="F119" s="43">
        <v>3.8</v>
      </c>
      <c r="G119" s="43">
        <v>4.2</v>
      </c>
      <c r="H119" s="43">
        <v>4</v>
      </c>
      <c r="I119" s="43">
        <v>4.5</v>
      </c>
      <c r="J119" s="43">
        <v>4.5999999999999996</v>
      </c>
      <c r="K119" s="43">
        <v>4.8</v>
      </c>
      <c r="L119" s="43">
        <v>5.7</v>
      </c>
      <c r="M119" s="43">
        <v>7.5</v>
      </c>
    </row>
    <row r="120" spans="2:13" s="3" customFormat="1" ht="18" customHeight="1" x14ac:dyDescent="0.25">
      <c r="B120" s="42" t="s">
        <v>12</v>
      </c>
      <c r="C120" s="43">
        <v>1.2</v>
      </c>
      <c r="D120" s="43">
        <v>0.1</v>
      </c>
      <c r="E120" s="43">
        <v>0.3</v>
      </c>
      <c r="F120" s="43">
        <v>0.7</v>
      </c>
      <c r="G120" s="43">
        <v>0.7</v>
      </c>
      <c r="H120" s="43">
        <v>0.6</v>
      </c>
      <c r="I120" s="43">
        <v>1</v>
      </c>
      <c r="J120" s="43">
        <v>1</v>
      </c>
      <c r="K120" s="43">
        <v>1.1000000000000001</v>
      </c>
      <c r="L120" s="43">
        <v>1.8</v>
      </c>
      <c r="M120" s="43">
        <v>2.4</v>
      </c>
    </row>
    <row r="121" spans="2:13" s="3" customFormat="1" ht="18" customHeight="1" x14ac:dyDescent="0.25">
      <c r="B121" s="42" t="s">
        <v>13</v>
      </c>
      <c r="C121" s="43">
        <v>2.4</v>
      </c>
      <c r="D121" s="43">
        <v>0.9</v>
      </c>
      <c r="E121" s="43">
        <v>1.6</v>
      </c>
      <c r="F121" s="43">
        <v>1.5</v>
      </c>
      <c r="G121" s="43">
        <v>1.9</v>
      </c>
      <c r="H121" s="43">
        <v>2.4</v>
      </c>
      <c r="I121" s="43">
        <v>2.4</v>
      </c>
      <c r="J121" s="43">
        <v>2.6</v>
      </c>
      <c r="K121" s="43">
        <v>2.5</v>
      </c>
      <c r="L121" s="43">
        <v>2.7</v>
      </c>
      <c r="M121" s="43">
        <v>3.3</v>
      </c>
    </row>
    <row r="122" spans="2:13" s="3" customFormat="1" ht="18" customHeight="1" x14ac:dyDescent="0.25">
      <c r="B122" s="42" t="s">
        <v>14</v>
      </c>
      <c r="C122" s="43">
        <v>5.8</v>
      </c>
      <c r="D122" s="43">
        <v>4.9000000000000004</v>
      </c>
      <c r="E122" s="43">
        <v>4.8</v>
      </c>
      <c r="F122" s="43">
        <v>5.2</v>
      </c>
      <c r="G122" s="43">
        <v>5.3</v>
      </c>
      <c r="H122" s="43">
        <v>5.3</v>
      </c>
      <c r="I122" s="43">
        <v>5.5</v>
      </c>
      <c r="J122" s="43">
        <v>6.3</v>
      </c>
      <c r="K122" s="43">
        <v>6</v>
      </c>
      <c r="L122" s="43">
        <v>6.4</v>
      </c>
      <c r="M122" s="43">
        <v>6.5</v>
      </c>
    </row>
    <row r="123" spans="2:13" s="3" customFormat="1" ht="15" customHeight="1" x14ac:dyDescent="0.25">
      <c r="B123" s="41" t="s">
        <v>73</v>
      </c>
      <c r="C123" s="41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2:13" s="3" customFormat="1" ht="18" customHeight="1" x14ac:dyDescent="0.25">
      <c r="B124" s="42" t="s">
        <v>3</v>
      </c>
      <c r="C124" s="43">
        <v>35.200000000000003</v>
      </c>
      <c r="D124" s="43">
        <v>48.3</v>
      </c>
      <c r="E124" s="43">
        <v>43.3</v>
      </c>
      <c r="F124" s="43">
        <v>41.3</v>
      </c>
      <c r="G124" s="43">
        <v>39</v>
      </c>
      <c r="H124" s="43">
        <v>39.1</v>
      </c>
      <c r="I124" s="43">
        <v>36.799999999999997</v>
      </c>
      <c r="J124" s="43">
        <v>35.5</v>
      </c>
      <c r="K124" s="43">
        <v>34</v>
      </c>
      <c r="L124" s="43">
        <v>31.9</v>
      </c>
      <c r="M124" s="43">
        <v>25</v>
      </c>
    </row>
    <row r="125" spans="2:13" s="3" customFormat="1" ht="18" customHeight="1" x14ac:dyDescent="0.25">
      <c r="B125" s="42" t="s">
        <v>4</v>
      </c>
      <c r="C125" s="43">
        <v>4.8</v>
      </c>
      <c r="D125" s="43">
        <v>4.8</v>
      </c>
      <c r="E125" s="43">
        <v>5.4</v>
      </c>
      <c r="F125" s="43">
        <v>5</v>
      </c>
      <c r="G125" s="43">
        <v>4.4000000000000004</v>
      </c>
      <c r="H125" s="43">
        <v>5.6</v>
      </c>
      <c r="I125" s="43">
        <v>4.7</v>
      </c>
      <c r="J125" s="43">
        <v>4.8</v>
      </c>
      <c r="K125" s="43">
        <v>5</v>
      </c>
      <c r="L125" s="43">
        <v>5.2</v>
      </c>
      <c r="M125" s="43">
        <v>4.0999999999999996</v>
      </c>
    </row>
    <row r="126" spans="2:13" s="3" customFormat="1" ht="18" customHeight="1" x14ac:dyDescent="0.25">
      <c r="B126" s="42" t="s">
        <v>5</v>
      </c>
      <c r="C126" s="43">
        <v>5.6</v>
      </c>
      <c r="D126" s="43">
        <v>3.5</v>
      </c>
      <c r="E126" s="43">
        <v>4.7</v>
      </c>
      <c r="F126" s="43">
        <v>4.7</v>
      </c>
      <c r="G126" s="43">
        <v>5.2</v>
      </c>
      <c r="H126" s="43">
        <v>5.3</v>
      </c>
      <c r="I126" s="43">
        <v>5.9</v>
      </c>
      <c r="J126" s="43">
        <v>5.9</v>
      </c>
      <c r="K126" s="43">
        <v>6.3</v>
      </c>
      <c r="L126" s="43">
        <v>6.1</v>
      </c>
      <c r="M126" s="43">
        <v>5.9</v>
      </c>
    </row>
    <row r="127" spans="2:13" s="3" customFormat="1" ht="18" customHeight="1" x14ac:dyDescent="0.25">
      <c r="B127" s="42" t="s">
        <v>6</v>
      </c>
      <c r="C127" s="43">
        <v>15.7</v>
      </c>
      <c r="D127" s="43">
        <v>14.7</v>
      </c>
      <c r="E127" s="43">
        <v>15.8</v>
      </c>
      <c r="F127" s="43">
        <v>16.100000000000001</v>
      </c>
      <c r="G127" s="43">
        <v>16.2</v>
      </c>
      <c r="H127" s="43">
        <v>16.100000000000001</v>
      </c>
      <c r="I127" s="43">
        <v>15.8</v>
      </c>
      <c r="J127" s="43">
        <v>16.3</v>
      </c>
      <c r="K127" s="43">
        <v>15.7</v>
      </c>
      <c r="L127" s="43">
        <v>15.8</v>
      </c>
      <c r="M127" s="43">
        <v>14.7</v>
      </c>
    </row>
    <row r="128" spans="2:13" s="3" customFormat="1" ht="18" customHeight="1" x14ac:dyDescent="0.25">
      <c r="B128" s="42" t="s">
        <v>7</v>
      </c>
      <c r="C128" s="43">
        <v>4.5</v>
      </c>
      <c r="D128" s="43">
        <v>4.4000000000000004</v>
      </c>
      <c r="E128" s="43">
        <v>4.5999999999999996</v>
      </c>
      <c r="F128" s="43">
        <v>4.4000000000000004</v>
      </c>
      <c r="G128" s="43">
        <v>4.5</v>
      </c>
      <c r="H128" s="43">
        <v>4.5</v>
      </c>
      <c r="I128" s="43">
        <v>4.5999999999999996</v>
      </c>
      <c r="J128" s="43">
        <v>4.3</v>
      </c>
      <c r="K128" s="43">
        <v>4.4000000000000004</v>
      </c>
      <c r="L128" s="43">
        <v>4.4000000000000004</v>
      </c>
      <c r="M128" s="43">
        <v>4.5</v>
      </c>
    </row>
    <row r="129" spans="2:13" s="3" customFormat="1" ht="18" customHeight="1" x14ac:dyDescent="0.25">
      <c r="B129" s="42" t="s">
        <v>8</v>
      </c>
      <c r="C129" s="43">
        <v>3.7</v>
      </c>
      <c r="D129" s="43">
        <v>4.0999999999999996</v>
      </c>
      <c r="E129" s="43">
        <v>3.8</v>
      </c>
      <c r="F129" s="43">
        <v>3.8</v>
      </c>
      <c r="G129" s="43">
        <v>3.7</v>
      </c>
      <c r="H129" s="43">
        <v>3.3</v>
      </c>
      <c r="I129" s="43">
        <v>3.6</v>
      </c>
      <c r="J129" s="43">
        <v>3.5</v>
      </c>
      <c r="K129" s="43">
        <v>3.8</v>
      </c>
      <c r="L129" s="43">
        <v>3.5</v>
      </c>
      <c r="M129" s="43">
        <v>4.0999999999999996</v>
      </c>
    </row>
    <row r="130" spans="2:13" s="3" customFormat="1" ht="18" customHeight="1" x14ac:dyDescent="0.25">
      <c r="B130" s="42" t="s">
        <v>9</v>
      </c>
      <c r="C130" s="43">
        <v>10</v>
      </c>
      <c r="D130" s="43">
        <v>5</v>
      </c>
      <c r="E130" s="43">
        <v>6</v>
      </c>
      <c r="F130" s="43">
        <v>7.4</v>
      </c>
      <c r="G130" s="43">
        <v>8.3000000000000007</v>
      </c>
      <c r="H130" s="43">
        <v>8.3000000000000007</v>
      </c>
      <c r="I130" s="43">
        <v>9.3000000000000007</v>
      </c>
      <c r="J130" s="43">
        <v>10.1</v>
      </c>
      <c r="K130" s="43">
        <v>9.9</v>
      </c>
      <c r="L130" s="43">
        <v>10.5</v>
      </c>
      <c r="M130" s="43">
        <v>15.3</v>
      </c>
    </row>
    <row r="131" spans="2:13" s="3" customFormat="1" ht="18" customHeight="1" x14ac:dyDescent="0.25">
      <c r="B131" s="42" t="s">
        <v>10</v>
      </c>
      <c r="C131" s="43">
        <v>5.4</v>
      </c>
      <c r="D131" s="43">
        <v>5.7</v>
      </c>
      <c r="E131" s="43">
        <v>5.9</v>
      </c>
      <c r="F131" s="43">
        <v>5.9</v>
      </c>
      <c r="G131" s="43">
        <v>6.3</v>
      </c>
      <c r="H131" s="43">
        <v>5.8</v>
      </c>
      <c r="I131" s="43">
        <v>5.7</v>
      </c>
      <c r="J131" s="43">
        <v>5.5</v>
      </c>
      <c r="K131" s="43">
        <v>5.4</v>
      </c>
      <c r="L131" s="43">
        <v>5.0999999999999996</v>
      </c>
      <c r="M131" s="43">
        <v>4.2</v>
      </c>
    </row>
    <row r="132" spans="2:13" s="3" customFormat="1" ht="18" customHeight="1" x14ac:dyDescent="0.25">
      <c r="B132" s="42" t="s">
        <v>11</v>
      </c>
      <c r="C132" s="43">
        <v>5.3</v>
      </c>
      <c r="D132" s="43">
        <v>2.1</v>
      </c>
      <c r="E132" s="43">
        <v>3</v>
      </c>
      <c r="F132" s="43">
        <v>3.3</v>
      </c>
      <c r="G132" s="43">
        <v>3.6</v>
      </c>
      <c r="H132" s="43">
        <v>3.6</v>
      </c>
      <c r="I132" s="43">
        <v>4.5999999999999996</v>
      </c>
      <c r="J132" s="43">
        <v>4.5999999999999996</v>
      </c>
      <c r="K132" s="43">
        <v>5.2</v>
      </c>
      <c r="L132" s="43">
        <v>6.7</v>
      </c>
      <c r="M132" s="43">
        <v>9.1</v>
      </c>
    </row>
    <row r="133" spans="2:13" s="3" customFormat="1" ht="18" customHeight="1" x14ac:dyDescent="0.25">
      <c r="B133" s="42" t="s">
        <v>12</v>
      </c>
      <c r="C133" s="43">
        <v>1.4</v>
      </c>
      <c r="D133" s="43">
        <v>0.6</v>
      </c>
      <c r="E133" s="43">
        <v>0.6</v>
      </c>
      <c r="F133" s="43">
        <v>1</v>
      </c>
      <c r="G133" s="43">
        <v>0.9</v>
      </c>
      <c r="H133" s="43">
        <v>0.7</v>
      </c>
      <c r="I133" s="43">
        <v>1.1000000000000001</v>
      </c>
      <c r="J133" s="43">
        <v>1.3</v>
      </c>
      <c r="K133" s="43">
        <v>1.5</v>
      </c>
      <c r="L133" s="43">
        <v>1.8</v>
      </c>
      <c r="M133" s="43">
        <v>2.7</v>
      </c>
    </row>
    <row r="134" spans="2:13" s="3" customFormat="1" ht="18" customHeight="1" x14ac:dyDescent="0.25">
      <c r="B134" s="42" t="s">
        <v>13</v>
      </c>
      <c r="C134" s="43">
        <v>2.7</v>
      </c>
      <c r="D134" s="43">
        <v>1.6</v>
      </c>
      <c r="E134" s="43">
        <v>1.7</v>
      </c>
      <c r="F134" s="43">
        <v>1.9</v>
      </c>
      <c r="G134" s="43">
        <v>2.6</v>
      </c>
      <c r="H134" s="43">
        <v>2.2000000000000002</v>
      </c>
      <c r="I134" s="43">
        <v>2.5</v>
      </c>
      <c r="J134" s="43">
        <v>2.5</v>
      </c>
      <c r="K134" s="43">
        <v>3</v>
      </c>
      <c r="L134" s="43">
        <v>3</v>
      </c>
      <c r="M134" s="43">
        <v>3.9</v>
      </c>
    </row>
    <row r="135" spans="2:13" s="3" customFormat="1" ht="18" customHeight="1" x14ac:dyDescent="0.25">
      <c r="B135" s="42" t="s">
        <v>14</v>
      </c>
      <c r="C135" s="43">
        <v>5.7</v>
      </c>
      <c r="D135" s="43">
        <v>5.2</v>
      </c>
      <c r="E135" s="43">
        <v>5.2</v>
      </c>
      <c r="F135" s="43">
        <v>5.2</v>
      </c>
      <c r="G135" s="43">
        <v>5.3</v>
      </c>
      <c r="H135" s="43">
        <v>5.5</v>
      </c>
      <c r="I135" s="43">
        <v>5.4</v>
      </c>
      <c r="J135" s="43">
        <v>5.7</v>
      </c>
      <c r="K135" s="43">
        <v>5.8</v>
      </c>
      <c r="L135" s="43">
        <v>6</v>
      </c>
      <c r="M135" s="43">
        <v>6.5</v>
      </c>
    </row>
    <row r="136" spans="2:13" s="3" customFormat="1" ht="15" customHeight="1" x14ac:dyDescent="0.25">
      <c r="B136" s="41" t="s">
        <v>74</v>
      </c>
      <c r="C136" s="41"/>
      <c r="D136" s="15"/>
      <c r="E136" s="15"/>
      <c r="F136" s="15"/>
      <c r="G136" s="15"/>
      <c r="H136" s="15"/>
      <c r="I136" s="15"/>
      <c r="J136" s="15"/>
      <c r="K136" s="15"/>
      <c r="L136" s="15"/>
      <c r="M136" s="15"/>
    </row>
    <row r="137" spans="2:13" s="3" customFormat="1" ht="18" customHeight="1" x14ac:dyDescent="0.25">
      <c r="B137" s="42" t="s">
        <v>3</v>
      </c>
      <c r="C137" s="43">
        <v>34.299999999999997</v>
      </c>
      <c r="D137" s="43">
        <v>49</v>
      </c>
      <c r="E137" s="43">
        <v>43</v>
      </c>
      <c r="F137" s="43">
        <v>39.6</v>
      </c>
      <c r="G137" s="43">
        <v>37.9</v>
      </c>
      <c r="H137" s="43">
        <v>37.5</v>
      </c>
      <c r="I137" s="43">
        <v>36.5</v>
      </c>
      <c r="J137" s="43">
        <v>33.4</v>
      </c>
      <c r="K137" s="43">
        <v>32.700000000000003</v>
      </c>
      <c r="L137" s="43">
        <v>31.4</v>
      </c>
      <c r="M137" s="43">
        <v>25.1</v>
      </c>
    </row>
    <row r="138" spans="2:13" s="3" customFormat="1" ht="18" customHeight="1" x14ac:dyDescent="0.25">
      <c r="B138" s="42" t="s">
        <v>4</v>
      </c>
      <c r="C138" s="43">
        <v>4.8</v>
      </c>
      <c r="D138" s="43">
        <v>4.5</v>
      </c>
      <c r="E138" s="43">
        <v>4.5999999999999996</v>
      </c>
      <c r="F138" s="43">
        <v>5.7</v>
      </c>
      <c r="G138" s="43">
        <v>5.4</v>
      </c>
      <c r="H138" s="43">
        <v>5.3</v>
      </c>
      <c r="I138" s="43">
        <v>5.3</v>
      </c>
      <c r="J138" s="43">
        <v>4.5999999999999996</v>
      </c>
      <c r="K138" s="43">
        <v>4.8</v>
      </c>
      <c r="L138" s="43">
        <v>4.8</v>
      </c>
      <c r="M138" s="43">
        <v>3.8</v>
      </c>
    </row>
    <row r="139" spans="2:13" s="3" customFormat="1" ht="18" customHeight="1" x14ac:dyDescent="0.25">
      <c r="B139" s="42" t="s">
        <v>5</v>
      </c>
      <c r="C139" s="43">
        <v>5.9</v>
      </c>
      <c r="D139" s="43">
        <v>3.5</v>
      </c>
      <c r="E139" s="43">
        <v>5</v>
      </c>
      <c r="F139" s="43">
        <v>5.0999999999999996</v>
      </c>
      <c r="G139" s="43">
        <v>5</v>
      </c>
      <c r="H139" s="43">
        <v>5.7</v>
      </c>
      <c r="I139" s="43">
        <v>6</v>
      </c>
      <c r="J139" s="43">
        <v>6.5</v>
      </c>
      <c r="K139" s="43">
        <v>5.9</v>
      </c>
      <c r="L139" s="43">
        <v>6.9</v>
      </c>
      <c r="M139" s="43">
        <v>6.7</v>
      </c>
    </row>
    <row r="140" spans="2:13" s="3" customFormat="1" ht="18" customHeight="1" x14ac:dyDescent="0.25">
      <c r="B140" s="42" t="s">
        <v>6</v>
      </c>
      <c r="C140" s="43">
        <v>15.6</v>
      </c>
      <c r="D140" s="43">
        <v>14</v>
      </c>
      <c r="E140" s="43">
        <v>15.4</v>
      </c>
      <c r="F140" s="43">
        <v>15.1</v>
      </c>
      <c r="G140" s="43">
        <v>15.4</v>
      </c>
      <c r="H140" s="43">
        <v>14.9</v>
      </c>
      <c r="I140" s="43">
        <v>15</v>
      </c>
      <c r="J140" s="43">
        <v>16.8</v>
      </c>
      <c r="K140" s="43">
        <v>17.100000000000001</v>
      </c>
      <c r="L140" s="43">
        <v>15.8</v>
      </c>
      <c r="M140" s="43">
        <v>15.1</v>
      </c>
    </row>
    <row r="141" spans="2:13" s="3" customFormat="1" ht="18" customHeight="1" x14ac:dyDescent="0.25">
      <c r="B141" s="42" t="s">
        <v>7</v>
      </c>
      <c r="C141" s="43">
        <v>4.4000000000000004</v>
      </c>
      <c r="D141" s="43">
        <v>4.5</v>
      </c>
      <c r="E141" s="43">
        <v>4.5</v>
      </c>
      <c r="F141" s="43">
        <v>4.3</v>
      </c>
      <c r="G141" s="43">
        <v>4.4000000000000004</v>
      </c>
      <c r="H141" s="43">
        <v>4.5</v>
      </c>
      <c r="I141" s="43">
        <v>4.5</v>
      </c>
      <c r="J141" s="43">
        <v>4.5999999999999996</v>
      </c>
      <c r="K141" s="43">
        <v>4.2</v>
      </c>
      <c r="L141" s="43">
        <v>4.3</v>
      </c>
      <c r="M141" s="43">
        <v>4.2</v>
      </c>
    </row>
    <row r="142" spans="2:13" s="3" customFormat="1" ht="18" customHeight="1" x14ac:dyDescent="0.25">
      <c r="B142" s="42" t="s">
        <v>8</v>
      </c>
      <c r="C142" s="43">
        <v>3.8</v>
      </c>
      <c r="D142" s="43">
        <v>4.3</v>
      </c>
      <c r="E142" s="43">
        <v>4.0999999999999996</v>
      </c>
      <c r="F142" s="43">
        <v>4</v>
      </c>
      <c r="G142" s="43">
        <v>3.3</v>
      </c>
      <c r="H142" s="43">
        <v>3.7</v>
      </c>
      <c r="I142" s="43">
        <v>3.5</v>
      </c>
      <c r="J142" s="43">
        <v>3.5</v>
      </c>
      <c r="K142" s="43">
        <v>3.4</v>
      </c>
      <c r="L142" s="43">
        <v>3.4</v>
      </c>
      <c r="M142" s="43">
        <v>4.5999999999999996</v>
      </c>
    </row>
    <row r="143" spans="2:13" s="3" customFormat="1" ht="18" customHeight="1" x14ac:dyDescent="0.25">
      <c r="B143" s="42" t="s">
        <v>9</v>
      </c>
      <c r="C143" s="43">
        <v>10</v>
      </c>
      <c r="D143" s="43">
        <v>4.5999999999999996</v>
      </c>
      <c r="E143" s="43">
        <v>6</v>
      </c>
      <c r="F143" s="43">
        <v>7.8</v>
      </c>
      <c r="G143" s="43">
        <v>8</v>
      </c>
      <c r="H143" s="43">
        <v>9</v>
      </c>
      <c r="I143" s="43">
        <v>9.3000000000000007</v>
      </c>
      <c r="J143" s="43">
        <v>10.1</v>
      </c>
      <c r="K143" s="43">
        <v>10.7</v>
      </c>
      <c r="L143" s="43">
        <v>10.7</v>
      </c>
      <c r="M143" s="43">
        <v>14.1</v>
      </c>
    </row>
    <row r="144" spans="2:13" s="3" customFormat="1" ht="18" customHeight="1" x14ac:dyDescent="0.25">
      <c r="B144" s="42" t="s">
        <v>10</v>
      </c>
      <c r="C144" s="43">
        <v>5.3</v>
      </c>
      <c r="D144" s="43">
        <v>5.5</v>
      </c>
      <c r="E144" s="43">
        <v>6.2</v>
      </c>
      <c r="F144" s="43">
        <v>6.2</v>
      </c>
      <c r="G144" s="43">
        <v>5.7</v>
      </c>
      <c r="H144" s="43">
        <v>5.9</v>
      </c>
      <c r="I144" s="43">
        <v>5.8</v>
      </c>
      <c r="J144" s="43">
        <v>5.4</v>
      </c>
      <c r="K144" s="43">
        <v>5.3</v>
      </c>
      <c r="L144" s="43">
        <v>5</v>
      </c>
      <c r="M144" s="43">
        <v>4</v>
      </c>
    </row>
    <row r="145" spans="2:13" s="3" customFormat="1" ht="18" customHeight="1" x14ac:dyDescent="0.25">
      <c r="B145" s="42" t="s">
        <v>11</v>
      </c>
      <c r="C145" s="43">
        <v>5.5</v>
      </c>
      <c r="D145" s="43">
        <v>2.2000000000000002</v>
      </c>
      <c r="E145" s="43">
        <v>2.9</v>
      </c>
      <c r="F145" s="43">
        <v>3.8</v>
      </c>
      <c r="G145" s="43">
        <v>5.7</v>
      </c>
      <c r="H145" s="43">
        <v>4.0999999999999996</v>
      </c>
      <c r="I145" s="43">
        <v>4.3</v>
      </c>
      <c r="J145" s="43">
        <v>4.5999999999999996</v>
      </c>
      <c r="K145" s="43">
        <v>5.4</v>
      </c>
      <c r="L145" s="43">
        <v>6.5</v>
      </c>
      <c r="M145" s="43">
        <v>9</v>
      </c>
    </row>
    <row r="146" spans="2:13" s="3" customFormat="1" ht="18" customHeight="1" x14ac:dyDescent="0.25">
      <c r="B146" s="42" t="s">
        <v>12</v>
      </c>
      <c r="C146" s="43">
        <v>1.7</v>
      </c>
      <c r="D146" s="43">
        <v>0.9</v>
      </c>
      <c r="E146" s="43">
        <v>1.1000000000000001</v>
      </c>
      <c r="F146" s="43">
        <v>1</v>
      </c>
      <c r="G146" s="43">
        <v>1.3</v>
      </c>
      <c r="H146" s="43">
        <v>1</v>
      </c>
      <c r="I146" s="43">
        <v>1.3</v>
      </c>
      <c r="J146" s="43">
        <v>2</v>
      </c>
      <c r="K146" s="43">
        <v>1.5</v>
      </c>
      <c r="L146" s="43">
        <v>2</v>
      </c>
      <c r="M146" s="43">
        <v>2.8</v>
      </c>
    </row>
    <row r="147" spans="2:13" s="3" customFormat="1" ht="18" customHeight="1" x14ac:dyDescent="0.25">
      <c r="B147" s="42" t="s">
        <v>13</v>
      </c>
      <c r="C147" s="43">
        <v>2.8</v>
      </c>
      <c r="D147" s="43">
        <v>1.4</v>
      </c>
      <c r="E147" s="43">
        <v>1.8</v>
      </c>
      <c r="F147" s="43">
        <v>2.2000000000000002</v>
      </c>
      <c r="G147" s="43">
        <v>2.2999999999999998</v>
      </c>
      <c r="H147" s="43">
        <v>2.5</v>
      </c>
      <c r="I147" s="43">
        <v>2.7</v>
      </c>
      <c r="J147" s="43">
        <v>2.8</v>
      </c>
      <c r="K147" s="43">
        <v>2.8</v>
      </c>
      <c r="L147" s="43">
        <v>3.1</v>
      </c>
      <c r="M147" s="43">
        <v>4</v>
      </c>
    </row>
    <row r="148" spans="2:13" s="3" customFormat="1" ht="18" customHeight="1" x14ac:dyDescent="0.25">
      <c r="B148" s="42" t="s">
        <v>14</v>
      </c>
      <c r="C148" s="43">
        <v>5.9</v>
      </c>
      <c r="D148" s="43">
        <v>5.6</v>
      </c>
      <c r="E148" s="43">
        <v>5.4</v>
      </c>
      <c r="F148" s="43">
        <v>5.2</v>
      </c>
      <c r="G148" s="43">
        <v>5.6</v>
      </c>
      <c r="H148" s="43">
        <v>5.9</v>
      </c>
      <c r="I148" s="43">
        <v>5.8</v>
      </c>
      <c r="J148" s="43">
        <v>5.7</v>
      </c>
      <c r="K148" s="43">
        <v>6.2</v>
      </c>
      <c r="L148" s="43">
        <v>6.1</v>
      </c>
      <c r="M148" s="43">
        <v>6.6</v>
      </c>
    </row>
    <row r="149" spans="2:13" s="3" customFormat="1" ht="15" customHeight="1" x14ac:dyDescent="0.25">
      <c r="B149" s="41" t="s">
        <v>75</v>
      </c>
      <c r="C149" s="41"/>
      <c r="D149" s="15"/>
      <c r="E149" s="15"/>
      <c r="F149" s="15"/>
      <c r="G149" s="15"/>
      <c r="H149" s="15"/>
      <c r="I149" s="15"/>
      <c r="J149" s="15"/>
      <c r="K149" s="15"/>
      <c r="L149" s="15"/>
      <c r="M149" s="15"/>
    </row>
    <row r="150" spans="2:13" s="3" customFormat="1" ht="18" customHeight="1" x14ac:dyDescent="0.25">
      <c r="B150" s="42" t="s">
        <v>3</v>
      </c>
      <c r="C150" s="43">
        <v>33.6</v>
      </c>
      <c r="D150" s="43">
        <v>48.3</v>
      </c>
      <c r="E150" s="43">
        <v>42.6</v>
      </c>
      <c r="F150" s="43">
        <v>40</v>
      </c>
      <c r="G150" s="43">
        <v>38.200000000000003</v>
      </c>
      <c r="H150" s="43">
        <v>35.700000000000003</v>
      </c>
      <c r="I150" s="43">
        <v>34.6</v>
      </c>
      <c r="J150" s="43">
        <v>33.1</v>
      </c>
      <c r="K150" s="43">
        <v>31.5</v>
      </c>
      <c r="L150" s="43">
        <v>30.1</v>
      </c>
      <c r="M150" s="43">
        <v>26.1</v>
      </c>
    </row>
    <row r="151" spans="2:13" s="3" customFormat="1" ht="18" customHeight="1" x14ac:dyDescent="0.25">
      <c r="B151" s="42" t="s">
        <v>4</v>
      </c>
      <c r="C151" s="43">
        <v>4.9000000000000004</v>
      </c>
      <c r="D151" s="43">
        <v>4.3</v>
      </c>
      <c r="E151" s="43">
        <v>4.7</v>
      </c>
      <c r="F151" s="43">
        <v>4.9000000000000004</v>
      </c>
      <c r="G151" s="43">
        <v>5.8</v>
      </c>
      <c r="H151" s="43">
        <v>5.4</v>
      </c>
      <c r="I151" s="43">
        <v>5.0999999999999996</v>
      </c>
      <c r="J151" s="43">
        <v>5</v>
      </c>
      <c r="K151" s="43">
        <v>5.2</v>
      </c>
      <c r="L151" s="43">
        <v>4.7</v>
      </c>
      <c r="M151" s="43">
        <v>4.0999999999999996</v>
      </c>
    </row>
    <row r="152" spans="2:13" s="3" customFormat="1" ht="18" customHeight="1" x14ac:dyDescent="0.25">
      <c r="B152" s="42" t="s">
        <v>5</v>
      </c>
      <c r="C152" s="43">
        <v>5.9</v>
      </c>
      <c r="D152" s="43">
        <v>3.8</v>
      </c>
      <c r="E152" s="43">
        <v>4.8</v>
      </c>
      <c r="F152" s="43">
        <v>5</v>
      </c>
      <c r="G152" s="43">
        <v>5.3</v>
      </c>
      <c r="H152" s="43">
        <v>5.8</v>
      </c>
      <c r="I152" s="43">
        <v>6.1</v>
      </c>
      <c r="J152" s="43">
        <v>5.9</v>
      </c>
      <c r="K152" s="43">
        <v>6.3</v>
      </c>
      <c r="L152" s="43">
        <v>6.5</v>
      </c>
      <c r="M152" s="43">
        <v>6.6</v>
      </c>
    </row>
    <row r="153" spans="2:13" s="3" customFormat="1" ht="18" customHeight="1" x14ac:dyDescent="0.25">
      <c r="B153" s="42" t="s">
        <v>6</v>
      </c>
      <c r="C153" s="43">
        <v>16.100000000000001</v>
      </c>
      <c r="D153" s="43">
        <v>15.7</v>
      </c>
      <c r="E153" s="43">
        <v>14.8</v>
      </c>
      <c r="F153" s="43">
        <v>14.7</v>
      </c>
      <c r="G153" s="43">
        <v>15.9</v>
      </c>
      <c r="H153" s="43">
        <v>16.100000000000001</v>
      </c>
      <c r="I153" s="43">
        <v>16</v>
      </c>
      <c r="J153" s="43">
        <v>16.899999999999999</v>
      </c>
      <c r="K153" s="43">
        <v>16</v>
      </c>
      <c r="L153" s="43">
        <v>16.600000000000001</v>
      </c>
      <c r="M153" s="43">
        <v>16.399999999999999</v>
      </c>
    </row>
    <row r="154" spans="2:13" s="3" customFormat="1" ht="18" customHeight="1" x14ac:dyDescent="0.25">
      <c r="B154" s="42" t="s">
        <v>7</v>
      </c>
      <c r="C154" s="43">
        <v>4.3</v>
      </c>
      <c r="D154" s="43">
        <v>3.6</v>
      </c>
      <c r="E154" s="43">
        <v>4.5</v>
      </c>
      <c r="F154" s="43">
        <v>4.5999999999999996</v>
      </c>
      <c r="G154" s="43">
        <v>4.0999999999999996</v>
      </c>
      <c r="H154" s="43">
        <v>4.3</v>
      </c>
      <c r="I154" s="43">
        <v>4.2</v>
      </c>
      <c r="J154" s="43">
        <v>4.5</v>
      </c>
      <c r="K154" s="43">
        <v>4.4000000000000004</v>
      </c>
      <c r="L154" s="43">
        <v>4.0999999999999996</v>
      </c>
      <c r="M154" s="43">
        <v>4.2</v>
      </c>
    </row>
    <row r="155" spans="2:13" s="3" customFormat="1" ht="18" customHeight="1" x14ac:dyDescent="0.25">
      <c r="B155" s="42" t="s">
        <v>8</v>
      </c>
      <c r="C155" s="43">
        <v>3.9</v>
      </c>
      <c r="D155" s="43">
        <v>4.7</v>
      </c>
      <c r="E155" s="43">
        <v>4</v>
      </c>
      <c r="F155" s="43">
        <v>4</v>
      </c>
      <c r="G155" s="43">
        <v>3.6</v>
      </c>
      <c r="H155" s="43">
        <v>3.4</v>
      </c>
      <c r="I155" s="43">
        <v>3.7</v>
      </c>
      <c r="J155" s="43">
        <v>3.7</v>
      </c>
      <c r="K155" s="43">
        <v>3.3</v>
      </c>
      <c r="L155" s="43">
        <v>4.0999999999999996</v>
      </c>
      <c r="M155" s="43">
        <v>4.4000000000000004</v>
      </c>
    </row>
    <row r="156" spans="2:13" s="3" customFormat="1" ht="18" customHeight="1" x14ac:dyDescent="0.25">
      <c r="B156" s="42" t="s">
        <v>9</v>
      </c>
      <c r="C156" s="43">
        <v>9.6999999999999993</v>
      </c>
      <c r="D156" s="43">
        <v>5.0999999999999996</v>
      </c>
      <c r="E156" s="43">
        <v>6.5</v>
      </c>
      <c r="F156" s="43">
        <v>7.9</v>
      </c>
      <c r="G156" s="43">
        <v>8.1</v>
      </c>
      <c r="H156" s="43">
        <v>9.1999999999999993</v>
      </c>
      <c r="I156" s="43">
        <v>9.4</v>
      </c>
      <c r="J156" s="43">
        <v>9.5</v>
      </c>
      <c r="K156" s="43">
        <v>10.5</v>
      </c>
      <c r="L156" s="43">
        <v>10.8</v>
      </c>
      <c r="M156" s="43">
        <v>12.5</v>
      </c>
    </row>
    <row r="157" spans="2:13" s="3" customFormat="1" ht="18" customHeight="1" x14ac:dyDescent="0.25">
      <c r="B157" s="42" t="s">
        <v>10</v>
      </c>
      <c r="C157" s="43">
        <v>5.4</v>
      </c>
      <c r="D157" s="43">
        <v>5.7</v>
      </c>
      <c r="E157" s="43">
        <v>6.5</v>
      </c>
      <c r="F157" s="43">
        <v>6.2</v>
      </c>
      <c r="G157" s="43">
        <v>6.2</v>
      </c>
      <c r="H157" s="43">
        <v>5.7</v>
      </c>
      <c r="I157" s="43">
        <v>5.8</v>
      </c>
      <c r="J157" s="43">
        <v>5.5</v>
      </c>
      <c r="K157" s="43">
        <v>5.6</v>
      </c>
      <c r="L157" s="43">
        <v>5</v>
      </c>
      <c r="M157" s="43">
        <v>4.0999999999999996</v>
      </c>
    </row>
    <row r="158" spans="2:13" s="3" customFormat="1" ht="18" customHeight="1" x14ac:dyDescent="0.25">
      <c r="B158" s="42" t="s">
        <v>11</v>
      </c>
      <c r="C158" s="43">
        <v>5.4</v>
      </c>
      <c r="D158" s="43">
        <v>2.2000000000000002</v>
      </c>
      <c r="E158" s="43">
        <v>3.2</v>
      </c>
      <c r="F158" s="43">
        <v>3.2</v>
      </c>
      <c r="G158" s="43">
        <v>3.5</v>
      </c>
      <c r="H158" s="43">
        <v>4.0999999999999996</v>
      </c>
      <c r="I158" s="43">
        <v>4.8</v>
      </c>
      <c r="J158" s="43">
        <v>4.5</v>
      </c>
      <c r="K158" s="43">
        <v>5.9</v>
      </c>
      <c r="L158" s="43">
        <v>6.4</v>
      </c>
      <c r="M158" s="43">
        <v>8.9</v>
      </c>
    </row>
    <row r="159" spans="2:13" s="3" customFormat="1" ht="18" customHeight="1" x14ac:dyDescent="0.25">
      <c r="B159" s="42" t="s">
        <v>12</v>
      </c>
      <c r="C159" s="43">
        <v>1.8</v>
      </c>
      <c r="D159" s="43">
        <v>0.4</v>
      </c>
      <c r="E159" s="43">
        <v>1</v>
      </c>
      <c r="F159" s="43">
        <v>1.3</v>
      </c>
      <c r="G159" s="43">
        <v>1</v>
      </c>
      <c r="H159" s="43">
        <v>1.3</v>
      </c>
      <c r="I159" s="43">
        <v>1.4</v>
      </c>
      <c r="J159" s="43">
        <v>1.9</v>
      </c>
      <c r="K159" s="43">
        <v>2.2999999999999998</v>
      </c>
      <c r="L159" s="43">
        <v>1.9</v>
      </c>
      <c r="M159" s="43">
        <v>2.8</v>
      </c>
    </row>
    <row r="160" spans="2:13" s="3" customFormat="1" ht="18" customHeight="1" x14ac:dyDescent="0.25">
      <c r="B160" s="42" t="s">
        <v>13</v>
      </c>
      <c r="C160" s="43">
        <v>3</v>
      </c>
      <c r="D160" s="43">
        <v>1.2</v>
      </c>
      <c r="E160" s="43">
        <v>2</v>
      </c>
      <c r="F160" s="43">
        <v>2.2999999999999998</v>
      </c>
      <c r="G160" s="43">
        <v>2.6</v>
      </c>
      <c r="H160" s="43">
        <v>2.8</v>
      </c>
      <c r="I160" s="43">
        <v>3</v>
      </c>
      <c r="J160" s="43">
        <v>3.2</v>
      </c>
      <c r="K160" s="43">
        <v>3.1</v>
      </c>
      <c r="L160" s="43">
        <v>3.1</v>
      </c>
      <c r="M160" s="43">
        <v>3.9</v>
      </c>
    </row>
    <row r="161" spans="2:13" s="3" customFormat="1" ht="18" customHeight="1" x14ac:dyDescent="0.25">
      <c r="B161" s="42" t="s">
        <v>14</v>
      </c>
      <c r="C161" s="43">
        <v>6</v>
      </c>
      <c r="D161" s="43">
        <v>5</v>
      </c>
      <c r="E161" s="43">
        <v>5.4</v>
      </c>
      <c r="F161" s="43">
        <v>5.9</v>
      </c>
      <c r="G161" s="43">
        <v>5.7</v>
      </c>
      <c r="H161" s="43">
        <v>6.2</v>
      </c>
      <c r="I161" s="43">
        <v>5.9</v>
      </c>
      <c r="J161" s="43">
        <v>6.3</v>
      </c>
      <c r="K161" s="43">
        <v>5.9</v>
      </c>
      <c r="L161" s="43">
        <v>6.7</v>
      </c>
      <c r="M161" s="43">
        <v>6</v>
      </c>
    </row>
    <row r="162" spans="2:13" x14ac:dyDescent="0.25">
      <c r="B162" s="5"/>
      <c r="C162" s="5"/>
    </row>
  </sheetData>
  <mergeCells count="1">
    <mergeCell ref="B2:M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0"/>
  <sheetViews>
    <sheetView zoomScale="110" zoomScaleNormal="110" workbookViewId="0">
      <selection activeCell="N1" sqref="N1"/>
    </sheetView>
  </sheetViews>
  <sheetFormatPr defaultColWidth="11.42578125" defaultRowHeight="15" x14ac:dyDescent="0.25"/>
  <cols>
    <col min="1" max="1" width="3" customWidth="1"/>
    <col min="2" max="2" width="31.140625" bestFit="1" customWidth="1"/>
    <col min="3" max="3" width="11.42578125" style="10"/>
  </cols>
  <sheetData>
    <row r="2" spans="2:13" ht="17.25" customHeight="1" x14ac:dyDescent="0.25">
      <c r="B2" s="76" t="s">
        <v>46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2:13" x14ac:dyDescent="0.25">
      <c r="B3" s="44"/>
      <c r="C3" s="29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2:13" ht="30" x14ac:dyDescent="0.25">
      <c r="B4" s="20"/>
      <c r="C4" s="13" t="s">
        <v>1</v>
      </c>
      <c r="D4" s="14" t="s">
        <v>76</v>
      </c>
      <c r="E4" s="14" t="s">
        <v>77</v>
      </c>
      <c r="F4" s="14" t="s">
        <v>78</v>
      </c>
      <c r="G4" s="14" t="s">
        <v>79</v>
      </c>
      <c r="H4" s="14" t="s">
        <v>80</v>
      </c>
      <c r="I4" s="14" t="s">
        <v>81</v>
      </c>
      <c r="J4" s="14" t="s">
        <v>82</v>
      </c>
      <c r="K4" s="14" t="s">
        <v>83</v>
      </c>
      <c r="L4" s="14" t="s">
        <v>84</v>
      </c>
      <c r="M4" s="14" t="s">
        <v>85</v>
      </c>
    </row>
    <row r="5" spans="2:13" x14ac:dyDescent="0.25">
      <c r="B5" s="20"/>
      <c r="C5" s="78">
        <v>2006</v>
      </c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2:13" x14ac:dyDescent="0.25">
      <c r="B6" s="17" t="s">
        <v>44</v>
      </c>
      <c r="C6" s="30">
        <v>3.15</v>
      </c>
      <c r="D6" s="18">
        <v>3.27</v>
      </c>
      <c r="E6" s="18">
        <v>3.3</v>
      </c>
      <c r="F6" s="18">
        <v>3.11</v>
      </c>
      <c r="G6" s="18">
        <v>3.16</v>
      </c>
      <c r="H6" s="18">
        <v>3.15</v>
      </c>
      <c r="I6" s="18">
        <v>3.08</v>
      </c>
      <c r="J6" s="18">
        <v>3.15</v>
      </c>
      <c r="K6" s="18">
        <v>3.21</v>
      </c>
      <c r="L6" s="18">
        <v>3.14</v>
      </c>
      <c r="M6" s="18">
        <v>2.92</v>
      </c>
    </row>
    <row r="7" spans="2:13" x14ac:dyDescent="0.25">
      <c r="B7" s="17" t="s">
        <v>45</v>
      </c>
      <c r="C7" s="30">
        <v>1.99</v>
      </c>
      <c r="D7" s="18">
        <v>2.0299999999999998</v>
      </c>
      <c r="E7" s="18">
        <v>2.0499999999999998</v>
      </c>
      <c r="F7" s="18">
        <v>1.96</v>
      </c>
      <c r="G7" s="18">
        <v>1.99</v>
      </c>
      <c r="H7" s="18">
        <v>1.99</v>
      </c>
      <c r="I7" s="18">
        <v>1.97</v>
      </c>
      <c r="J7" s="18">
        <v>1.99</v>
      </c>
      <c r="K7" s="18">
        <v>2.0299999999999998</v>
      </c>
      <c r="L7" s="18">
        <v>2.0099999999999998</v>
      </c>
      <c r="M7" s="18">
        <v>1.9</v>
      </c>
    </row>
    <row r="8" spans="2:13" x14ac:dyDescent="0.25">
      <c r="B8" s="20"/>
      <c r="C8" s="75">
        <v>2007</v>
      </c>
      <c r="D8" s="75"/>
      <c r="E8" s="75"/>
      <c r="F8" s="75"/>
      <c r="G8" s="75"/>
      <c r="H8" s="75"/>
      <c r="I8" s="75"/>
      <c r="J8" s="75"/>
      <c r="K8" s="75"/>
      <c r="L8" s="75"/>
      <c r="M8" s="75"/>
    </row>
    <row r="9" spans="2:13" x14ac:dyDescent="0.25">
      <c r="B9" s="17" t="s">
        <v>44</v>
      </c>
      <c r="C9" s="30">
        <v>2.95</v>
      </c>
      <c r="D9" s="18">
        <v>3.07</v>
      </c>
      <c r="E9" s="18">
        <v>3</v>
      </c>
      <c r="F9" s="18">
        <v>2.95</v>
      </c>
      <c r="G9" s="18">
        <v>3.15</v>
      </c>
      <c r="H9" s="18">
        <v>3.15</v>
      </c>
      <c r="I9" s="18">
        <v>3.17</v>
      </c>
      <c r="J9" s="18">
        <v>3.18</v>
      </c>
      <c r="K9" s="18">
        <v>3.02</v>
      </c>
      <c r="L9" s="18">
        <v>3.06</v>
      </c>
      <c r="M9" s="18">
        <v>2.93</v>
      </c>
    </row>
    <row r="10" spans="2:13" x14ac:dyDescent="0.25">
      <c r="B10" s="17" t="s">
        <v>45</v>
      </c>
      <c r="C10" s="30">
        <v>1.96</v>
      </c>
      <c r="D10" s="18">
        <v>1.94</v>
      </c>
      <c r="E10" s="18">
        <v>1.91</v>
      </c>
      <c r="F10" s="18">
        <v>1.9</v>
      </c>
      <c r="G10" s="18">
        <v>2</v>
      </c>
      <c r="H10" s="18">
        <v>1.99</v>
      </c>
      <c r="I10" s="18">
        <v>1.99</v>
      </c>
      <c r="J10" s="18">
        <v>2.02</v>
      </c>
      <c r="K10" s="18">
        <v>1.95</v>
      </c>
      <c r="L10" s="18">
        <v>1.97</v>
      </c>
      <c r="M10" s="18">
        <v>1.91</v>
      </c>
    </row>
    <row r="11" spans="2:13" x14ac:dyDescent="0.25">
      <c r="B11" s="17"/>
      <c r="C11" s="75">
        <v>2008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2:13" x14ac:dyDescent="0.25">
      <c r="B12" s="17" t="s">
        <v>44</v>
      </c>
      <c r="C12" s="30">
        <v>3.04</v>
      </c>
      <c r="D12" s="18">
        <v>2.94</v>
      </c>
      <c r="E12" s="18">
        <v>2.93</v>
      </c>
      <c r="F12" s="18">
        <v>3.06</v>
      </c>
      <c r="G12" s="18">
        <v>3.01</v>
      </c>
      <c r="H12" s="18">
        <v>3.05</v>
      </c>
      <c r="I12" s="18">
        <v>3.07</v>
      </c>
      <c r="J12" s="18">
        <v>3.16</v>
      </c>
      <c r="K12" s="18">
        <v>3.1</v>
      </c>
      <c r="L12" s="18">
        <v>3.13</v>
      </c>
      <c r="M12" s="18">
        <v>2.94</v>
      </c>
    </row>
    <row r="13" spans="2:13" x14ac:dyDescent="0.25">
      <c r="B13" s="17" t="s">
        <v>45</v>
      </c>
      <c r="C13" s="30">
        <v>1.95</v>
      </c>
      <c r="D13" s="18">
        <v>1.89</v>
      </c>
      <c r="E13" s="18">
        <v>1.89</v>
      </c>
      <c r="F13" s="18">
        <v>1.94</v>
      </c>
      <c r="G13" s="18">
        <v>1.93</v>
      </c>
      <c r="H13" s="18">
        <v>1.96</v>
      </c>
      <c r="I13" s="18">
        <v>1.97</v>
      </c>
      <c r="J13" s="18">
        <v>2.0099999999999998</v>
      </c>
      <c r="K13" s="18">
        <v>1.98</v>
      </c>
      <c r="L13" s="18">
        <v>2</v>
      </c>
      <c r="M13" s="18">
        <v>1.91</v>
      </c>
    </row>
    <row r="14" spans="2:13" x14ac:dyDescent="0.25">
      <c r="B14" s="17"/>
      <c r="C14" s="75">
        <v>2009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</row>
    <row r="15" spans="2:13" x14ac:dyDescent="0.25">
      <c r="B15" s="17" t="s">
        <v>44</v>
      </c>
      <c r="C15" s="30">
        <v>3</v>
      </c>
      <c r="D15" s="18">
        <v>2.97</v>
      </c>
      <c r="E15" s="18">
        <v>2.89</v>
      </c>
      <c r="F15" s="18">
        <v>2.99</v>
      </c>
      <c r="G15" s="18">
        <v>2.97</v>
      </c>
      <c r="H15" s="18">
        <v>2.83</v>
      </c>
      <c r="I15" s="18">
        <v>3.06</v>
      </c>
      <c r="J15" s="18">
        <v>3.11</v>
      </c>
      <c r="K15" s="18">
        <v>3.27</v>
      </c>
      <c r="L15" s="18">
        <v>3.18</v>
      </c>
      <c r="M15" s="18">
        <v>2.82</v>
      </c>
    </row>
    <row r="16" spans="2:13" x14ac:dyDescent="0.25">
      <c r="B16" s="17" t="s">
        <v>45</v>
      </c>
      <c r="C16" s="31">
        <v>1.93</v>
      </c>
      <c r="D16" s="18">
        <v>1.89</v>
      </c>
      <c r="E16" s="18">
        <v>1.87</v>
      </c>
      <c r="F16" s="18">
        <v>1.92</v>
      </c>
      <c r="G16" s="18">
        <v>1.91</v>
      </c>
      <c r="H16" s="18">
        <v>1.86</v>
      </c>
      <c r="I16" s="18">
        <v>1.95</v>
      </c>
      <c r="J16" s="18">
        <v>1.98</v>
      </c>
      <c r="K16" s="18">
        <v>2.0699999999999998</v>
      </c>
      <c r="L16" s="18">
        <v>2.0099999999999998</v>
      </c>
      <c r="M16" s="18">
        <v>1.86</v>
      </c>
    </row>
    <row r="17" spans="2:13" x14ac:dyDescent="0.25">
      <c r="B17" s="17"/>
      <c r="C17" s="75">
        <v>2010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</row>
    <row r="18" spans="2:13" x14ac:dyDescent="0.25">
      <c r="B18" s="17" t="s">
        <v>44</v>
      </c>
      <c r="C18" s="30">
        <v>2.94</v>
      </c>
      <c r="D18" s="18">
        <v>3.14</v>
      </c>
      <c r="E18" s="18">
        <v>2.93</v>
      </c>
      <c r="F18" s="18">
        <v>2.94</v>
      </c>
      <c r="G18" s="18">
        <v>2.88</v>
      </c>
      <c r="H18" s="18">
        <v>2.87</v>
      </c>
      <c r="I18" s="18">
        <v>2.85</v>
      </c>
      <c r="J18" s="18">
        <v>2.96</v>
      </c>
      <c r="K18" s="18">
        <v>3.01</v>
      </c>
      <c r="L18" s="18">
        <v>2.89</v>
      </c>
      <c r="M18" s="18">
        <v>2.95</v>
      </c>
    </row>
    <row r="19" spans="2:13" x14ac:dyDescent="0.25">
      <c r="B19" s="17" t="s">
        <v>45</v>
      </c>
      <c r="C19" s="30">
        <v>1.9</v>
      </c>
      <c r="D19" s="18">
        <v>1.96</v>
      </c>
      <c r="E19" s="18">
        <v>1.9</v>
      </c>
      <c r="F19" s="18">
        <v>1.9</v>
      </c>
      <c r="G19" s="18">
        <v>1.87</v>
      </c>
      <c r="H19" s="18">
        <v>1.88</v>
      </c>
      <c r="I19" s="18">
        <v>1.87</v>
      </c>
      <c r="J19" s="18">
        <v>1.92</v>
      </c>
      <c r="K19" s="18">
        <v>1.95</v>
      </c>
      <c r="L19" s="18">
        <v>1.89</v>
      </c>
      <c r="M19" s="18">
        <v>1.92</v>
      </c>
    </row>
    <row r="20" spans="2:13" x14ac:dyDescent="0.25">
      <c r="B20" s="17"/>
      <c r="C20" s="75">
        <v>2011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2:13" x14ac:dyDescent="0.25">
      <c r="B21" s="17" t="s">
        <v>44</v>
      </c>
      <c r="C21" s="30">
        <v>2.9</v>
      </c>
      <c r="D21" s="18">
        <v>2.98</v>
      </c>
      <c r="E21" s="18">
        <v>2.93</v>
      </c>
      <c r="F21" s="18">
        <v>2.85</v>
      </c>
      <c r="G21" s="18">
        <v>3</v>
      </c>
      <c r="H21" s="18">
        <v>2.92</v>
      </c>
      <c r="I21" s="18">
        <v>2.93</v>
      </c>
      <c r="J21" s="18">
        <v>2.89</v>
      </c>
      <c r="K21" s="18">
        <v>2.9</v>
      </c>
      <c r="L21" s="18">
        <v>2.86</v>
      </c>
      <c r="M21" s="18">
        <v>2.71</v>
      </c>
    </row>
    <row r="22" spans="2:13" x14ac:dyDescent="0.25">
      <c r="B22" s="17" t="s">
        <v>45</v>
      </c>
      <c r="C22" s="30">
        <v>1.88</v>
      </c>
      <c r="D22" s="18">
        <v>1.9</v>
      </c>
      <c r="E22" s="18">
        <v>1.89</v>
      </c>
      <c r="F22" s="18">
        <v>1.85</v>
      </c>
      <c r="G22" s="18">
        <v>1.93</v>
      </c>
      <c r="H22" s="18">
        <v>1.89</v>
      </c>
      <c r="I22" s="18">
        <v>1.91</v>
      </c>
      <c r="J22" s="18">
        <v>1.88</v>
      </c>
      <c r="K22" s="18">
        <v>1.89</v>
      </c>
      <c r="L22" s="18">
        <v>1.88</v>
      </c>
      <c r="M22" s="18">
        <v>1.81</v>
      </c>
    </row>
    <row r="23" spans="2:13" x14ac:dyDescent="0.25">
      <c r="B23" s="17"/>
      <c r="C23" s="75">
        <v>2012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2:13" x14ac:dyDescent="0.25">
      <c r="B24" s="17" t="s">
        <v>44</v>
      </c>
      <c r="C24" s="29">
        <v>2.88</v>
      </c>
      <c r="D24" s="44">
        <v>3.26</v>
      </c>
      <c r="E24" s="44">
        <v>2.74</v>
      </c>
      <c r="F24" s="44">
        <v>3.19</v>
      </c>
      <c r="G24" s="44">
        <v>2.81</v>
      </c>
      <c r="H24" s="44">
        <v>2.88</v>
      </c>
      <c r="I24" s="44">
        <v>2.87</v>
      </c>
      <c r="J24" s="44">
        <v>2.72</v>
      </c>
      <c r="K24" s="44">
        <v>2.81</v>
      </c>
      <c r="L24" s="44">
        <v>2.85</v>
      </c>
      <c r="M24" s="44">
        <v>2.78</v>
      </c>
    </row>
    <row r="25" spans="2:13" x14ac:dyDescent="0.25">
      <c r="B25" s="17" t="s">
        <v>45</v>
      </c>
      <c r="C25" s="31">
        <v>1.88</v>
      </c>
      <c r="D25" s="18">
        <v>2.02</v>
      </c>
      <c r="E25" s="18">
        <v>1.81</v>
      </c>
      <c r="F25" s="18">
        <v>2.0099999999999998</v>
      </c>
      <c r="G25" s="18">
        <v>1.85</v>
      </c>
      <c r="H25" s="18">
        <v>1.87</v>
      </c>
      <c r="I25" s="18">
        <v>1.88</v>
      </c>
      <c r="J25" s="18">
        <v>1.82</v>
      </c>
      <c r="K25" s="18">
        <v>1.85</v>
      </c>
      <c r="L25" s="18">
        <v>1.87</v>
      </c>
      <c r="M25" s="18">
        <v>1.85</v>
      </c>
    </row>
    <row r="26" spans="2:13" x14ac:dyDescent="0.25">
      <c r="B26" s="17"/>
      <c r="C26" s="75">
        <v>2013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</row>
    <row r="27" spans="2:13" x14ac:dyDescent="0.25">
      <c r="B27" s="17" t="s">
        <v>44</v>
      </c>
      <c r="C27" s="30">
        <v>2.88</v>
      </c>
      <c r="D27" s="18">
        <v>3.13</v>
      </c>
      <c r="E27" s="18">
        <v>2.82</v>
      </c>
      <c r="F27" s="18">
        <v>3.01</v>
      </c>
      <c r="G27" s="18">
        <v>2.88</v>
      </c>
      <c r="H27" s="18">
        <v>2.87</v>
      </c>
      <c r="I27" s="18">
        <v>2.97</v>
      </c>
      <c r="J27" s="18">
        <v>2.78</v>
      </c>
      <c r="K27" s="18">
        <v>2.94</v>
      </c>
      <c r="L27" s="18">
        <v>2.73</v>
      </c>
      <c r="M27" s="18">
        <v>2.7</v>
      </c>
    </row>
    <row r="28" spans="2:13" x14ac:dyDescent="0.25">
      <c r="B28" s="17" t="s">
        <v>45</v>
      </c>
      <c r="C28" s="30">
        <v>1.87</v>
      </c>
      <c r="D28" s="18">
        <v>1.97</v>
      </c>
      <c r="E28" s="18">
        <v>1.84</v>
      </c>
      <c r="F28" s="18">
        <v>1.92</v>
      </c>
      <c r="G28" s="18">
        <v>1.87</v>
      </c>
      <c r="H28" s="18">
        <v>1.87</v>
      </c>
      <c r="I28" s="18">
        <v>1.91</v>
      </c>
      <c r="J28" s="18">
        <v>1.83</v>
      </c>
      <c r="K28" s="18">
        <v>1.89</v>
      </c>
      <c r="L28" s="18">
        <v>1.81</v>
      </c>
      <c r="M28" s="18">
        <v>1.79</v>
      </c>
    </row>
    <row r="29" spans="2:13" x14ac:dyDescent="0.25">
      <c r="B29" s="17"/>
      <c r="C29" s="75">
        <v>2014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</row>
    <row r="30" spans="2:13" x14ac:dyDescent="0.25">
      <c r="B30" s="17" t="s">
        <v>44</v>
      </c>
      <c r="C30" s="29">
        <v>2.86</v>
      </c>
      <c r="D30" s="18">
        <v>3.21</v>
      </c>
      <c r="E30" s="18">
        <v>2.92</v>
      </c>
      <c r="F30" s="18">
        <v>2.93</v>
      </c>
      <c r="G30" s="18">
        <v>2.77</v>
      </c>
      <c r="H30" s="18">
        <v>2.85</v>
      </c>
      <c r="I30" s="18">
        <v>3.06</v>
      </c>
      <c r="J30" s="18">
        <v>2.98</v>
      </c>
      <c r="K30" s="18">
        <v>2.81</v>
      </c>
      <c r="L30" s="18">
        <v>2.71</v>
      </c>
      <c r="M30" s="18">
        <v>2.56</v>
      </c>
    </row>
    <row r="31" spans="2:13" x14ac:dyDescent="0.25">
      <c r="B31" s="17" t="s">
        <v>45</v>
      </c>
      <c r="C31" s="30">
        <v>1.86</v>
      </c>
      <c r="D31" s="18">
        <v>2.0099999999999998</v>
      </c>
      <c r="E31" s="18">
        <v>1.88</v>
      </c>
      <c r="F31" s="18">
        <v>1.88</v>
      </c>
      <c r="G31" s="18">
        <v>1.82</v>
      </c>
      <c r="H31" s="18">
        <v>1.84</v>
      </c>
      <c r="I31" s="18">
        <v>1.95</v>
      </c>
      <c r="J31" s="18">
        <v>1.92</v>
      </c>
      <c r="K31" s="18">
        <v>1.83</v>
      </c>
      <c r="L31" s="18">
        <v>1.8</v>
      </c>
      <c r="M31" s="18">
        <v>1.73</v>
      </c>
    </row>
    <row r="32" spans="2:13" x14ac:dyDescent="0.25">
      <c r="B32" s="17"/>
      <c r="C32" s="75">
        <v>2015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</row>
    <row r="33" spans="2:13" x14ac:dyDescent="0.25">
      <c r="B33" s="17" t="s">
        <v>44</v>
      </c>
      <c r="C33" s="29">
        <v>2.81</v>
      </c>
      <c r="D33" s="18">
        <v>3.04</v>
      </c>
      <c r="E33" s="18">
        <v>2.69</v>
      </c>
      <c r="F33" s="18">
        <v>2.63</v>
      </c>
      <c r="G33" s="18">
        <v>2.98</v>
      </c>
      <c r="H33" s="18">
        <v>2.98</v>
      </c>
      <c r="I33" s="18">
        <v>2.79</v>
      </c>
      <c r="J33" s="18">
        <v>2.95</v>
      </c>
      <c r="K33" s="18">
        <v>2.78</v>
      </c>
      <c r="L33" s="18">
        <v>2.74</v>
      </c>
      <c r="M33" s="18">
        <v>2.66</v>
      </c>
    </row>
    <row r="34" spans="2:13" x14ac:dyDescent="0.25">
      <c r="B34" s="17" t="s">
        <v>45</v>
      </c>
      <c r="C34" s="31">
        <v>1.84</v>
      </c>
      <c r="D34" s="18">
        <v>1.93</v>
      </c>
      <c r="E34" s="18">
        <v>1.77</v>
      </c>
      <c r="F34" s="18">
        <v>1.75</v>
      </c>
      <c r="G34" s="18">
        <v>1.9</v>
      </c>
      <c r="H34" s="18">
        <v>1.92</v>
      </c>
      <c r="I34" s="18">
        <v>1.82</v>
      </c>
      <c r="J34" s="18">
        <v>1.9</v>
      </c>
      <c r="K34" s="18">
        <v>1.84</v>
      </c>
      <c r="L34" s="18">
        <v>1.81</v>
      </c>
      <c r="M34" s="18">
        <v>1.77</v>
      </c>
    </row>
    <row r="35" spans="2:13" s="10" customFormat="1" x14ac:dyDescent="0.25">
      <c r="B35" s="45"/>
      <c r="C35" s="75">
        <v>2016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</row>
    <row r="36" spans="2:13" x14ac:dyDescent="0.25">
      <c r="B36" s="17" t="s">
        <v>44</v>
      </c>
      <c r="C36" s="29">
        <v>2.74</v>
      </c>
      <c r="D36" s="18">
        <v>2.91</v>
      </c>
      <c r="E36" s="18">
        <v>2.62</v>
      </c>
      <c r="F36" s="18">
        <v>2.68</v>
      </c>
      <c r="G36" s="18">
        <v>2.68</v>
      </c>
      <c r="H36" s="18">
        <v>2.68</v>
      </c>
      <c r="I36" s="18">
        <v>2.84</v>
      </c>
      <c r="J36" s="18">
        <v>2.9</v>
      </c>
      <c r="K36" s="18">
        <v>2.78</v>
      </c>
      <c r="L36" s="18">
        <v>2.72</v>
      </c>
      <c r="M36" s="18">
        <v>2.63</v>
      </c>
    </row>
    <row r="37" spans="2:13" x14ac:dyDescent="0.25">
      <c r="B37" s="17" t="s">
        <v>45</v>
      </c>
      <c r="C37" s="30">
        <v>1.8</v>
      </c>
      <c r="D37" s="18">
        <v>1.87</v>
      </c>
      <c r="E37" s="18">
        <v>1.74</v>
      </c>
      <c r="F37" s="18">
        <v>1.77</v>
      </c>
      <c r="G37" s="18">
        <v>1.77</v>
      </c>
      <c r="H37" s="18">
        <v>1.78</v>
      </c>
      <c r="I37" s="18">
        <v>1.85</v>
      </c>
      <c r="J37" s="18">
        <v>1.88</v>
      </c>
      <c r="K37" s="18">
        <v>1.84</v>
      </c>
      <c r="L37" s="18">
        <v>1.8</v>
      </c>
      <c r="M37" s="18">
        <v>1.75</v>
      </c>
    </row>
    <row r="38" spans="2:13" x14ac:dyDescent="0.25">
      <c r="B38" s="17"/>
      <c r="C38" s="75">
        <v>2017</v>
      </c>
      <c r="D38" s="75"/>
      <c r="E38" s="75"/>
      <c r="F38" s="75"/>
      <c r="G38" s="75"/>
      <c r="H38" s="75"/>
      <c r="I38" s="75"/>
      <c r="J38" s="75"/>
      <c r="K38" s="75"/>
      <c r="L38" s="75"/>
      <c r="M38" s="75"/>
    </row>
    <row r="39" spans="2:13" x14ac:dyDescent="0.25">
      <c r="B39" s="17" t="s">
        <v>44</v>
      </c>
      <c r="C39" s="31">
        <v>2.7</v>
      </c>
      <c r="D39" s="18">
        <v>2.82</v>
      </c>
      <c r="E39" s="18">
        <v>2.83</v>
      </c>
      <c r="F39" s="18">
        <v>2.56</v>
      </c>
      <c r="G39" s="18">
        <v>2.69</v>
      </c>
      <c r="H39" s="18">
        <v>2.59</v>
      </c>
      <c r="I39" s="18">
        <v>2.78</v>
      </c>
      <c r="J39" s="18">
        <v>2.69</v>
      </c>
      <c r="K39" s="18">
        <v>2.73</v>
      </c>
      <c r="L39" s="18">
        <v>2.79</v>
      </c>
      <c r="M39" s="18">
        <v>2.59</v>
      </c>
    </row>
    <row r="40" spans="2:13" x14ac:dyDescent="0.25">
      <c r="B40" s="17" t="s">
        <v>45</v>
      </c>
      <c r="C40" s="30">
        <v>1.79</v>
      </c>
      <c r="D40" s="18">
        <v>1.84</v>
      </c>
      <c r="E40" s="18">
        <v>1.84</v>
      </c>
      <c r="F40" s="18">
        <v>1.72</v>
      </c>
      <c r="G40" s="18">
        <v>1.78</v>
      </c>
      <c r="H40" s="18">
        <v>1.74</v>
      </c>
      <c r="I40" s="18">
        <v>1.82</v>
      </c>
      <c r="J40" s="18">
        <v>1.79</v>
      </c>
      <c r="K40" s="18">
        <v>1.8</v>
      </c>
      <c r="L40" s="18">
        <v>1.83</v>
      </c>
      <c r="M40" s="18">
        <v>1.74</v>
      </c>
    </row>
  </sheetData>
  <mergeCells count="13">
    <mergeCell ref="B2:M2"/>
    <mergeCell ref="C38:M38"/>
    <mergeCell ref="C5:M5"/>
    <mergeCell ref="C8:M8"/>
    <mergeCell ref="C11:M11"/>
    <mergeCell ref="C14:M14"/>
    <mergeCell ref="C17:M17"/>
    <mergeCell ref="C20:M20"/>
    <mergeCell ref="C23:M23"/>
    <mergeCell ref="C26:M26"/>
    <mergeCell ref="C29:M29"/>
    <mergeCell ref="C32:M32"/>
    <mergeCell ref="C35:M3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"/>
  <sheetViews>
    <sheetView workbookViewId="0">
      <selection activeCell="J20" sqref="J20:L22"/>
    </sheetView>
  </sheetViews>
  <sheetFormatPr defaultColWidth="8.85546875" defaultRowHeight="15" x14ac:dyDescent="0.25"/>
  <cols>
    <col min="1" max="1" width="3" customWidth="1"/>
    <col min="2" max="13" width="12.140625" customWidth="1"/>
  </cols>
  <sheetData>
    <row r="2" spans="2:15" ht="20.100000000000001" customHeight="1" x14ac:dyDescent="0.25">
      <c r="B2" s="77" t="s">
        <v>38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2:15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5" s="3" customFormat="1" ht="39.950000000000003" customHeight="1" x14ac:dyDescent="0.25">
      <c r="B4" s="12"/>
      <c r="C4" s="13" t="s">
        <v>1</v>
      </c>
      <c r="D4" s="14" t="s">
        <v>23</v>
      </c>
      <c r="E4" s="14" t="s">
        <v>24</v>
      </c>
      <c r="F4" s="14" t="s">
        <v>25</v>
      </c>
      <c r="G4" s="14" t="s">
        <v>26</v>
      </c>
      <c r="H4" s="14" t="s">
        <v>27</v>
      </c>
      <c r="I4" s="14" t="s">
        <v>28</v>
      </c>
      <c r="J4" s="14" t="s">
        <v>29</v>
      </c>
      <c r="K4" s="14" t="s">
        <v>30</v>
      </c>
      <c r="L4" s="14" t="s">
        <v>31</v>
      </c>
      <c r="M4" s="15" t="s">
        <v>22</v>
      </c>
    </row>
    <row r="5" spans="2:15" s="3" customFormat="1" ht="30" customHeight="1" x14ac:dyDescent="0.25">
      <c r="B5" s="33">
        <v>2006</v>
      </c>
      <c r="C5" s="27">
        <v>16217</v>
      </c>
      <c r="D5" s="38">
        <v>3973</v>
      </c>
      <c r="E5" s="38">
        <v>7115</v>
      </c>
      <c r="F5" s="38">
        <v>9274</v>
      </c>
      <c r="G5" s="38">
        <v>11216</v>
      </c>
      <c r="H5" s="38">
        <v>12985</v>
      </c>
      <c r="I5" s="38">
        <v>15109</v>
      </c>
      <c r="J5" s="38">
        <v>17512</v>
      </c>
      <c r="K5" s="38">
        <v>20560</v>
      </c>
      <c r="L5" s="38">
        <v>24881</v>
      </c>
      <c r="M5" s="38">
        <v>39478</v>
      </c>
      <c r="O5" s="4"/>
    </row>
    <row r="6" spans="2:15" s="3" customFormat="1" ht="30" customHeight="1" x14ac:dyDescent="0.25">
      <c r="B6" s="33">
        <v>2007</v>
      </c>
      <c r="C6" s="27">
        <v>18757.547200000001</v>
      </c>
      <c r="D6" s="38">
        <v>4824.4382999999998</v>
      </c>
      <c r="E6" s="38">
        <v>8364.3773000000001</v>
      </c>
      <c r="F6" s="38">
        <v>10863.691000000001</v>
      </c>
      <c r="G6" s="38">
        <v>13221.575999999999</v>
      </c>
      <c r="H6" s="38">
        <v>15346.184300000001</v>
      </c>
      <c r="I6" s="38">
        <v>17661.5648</v>
      </c>
      <c r="J6" s="38">
        <v>20261.706699999999</v>
      </c>
      <c r="K6" s="38">
        <v>23785.2693</v>
      </c>
      <c r="L6" s="38">
        <v>28889.554499999998</v>
      </c>
      <c r="M6" s="38">
        <v>44371.374300000003</v>
      </c>
      <c r="O6" s="4"/>
    </row>
    <row r="7" spans="2:15" s="3" customFormat="1" ht="30" customHeight="1" x14ac:dyDescent="0.25">
      <c r="B7" s="33">
        <v>2008</v>
      </c>
      <c r="C7" s="27">
        <v>21914.269799999998</v>
      </c>
      <c r="D7" s="38">
        <v>6551.5072</v>
      </c>
      <c r="E7" s="38">
        <v>10648.825500000001</v>
      </c>
      <c r="F7" s="38">
        <v>13290.6288</v>
      </c>
      <c r="G7" s="38">
        <v>15612.994000000001</v>
      </c>
      <c r="H7" s="38">
        <v>17984.069</v>
      </c>
      <c r="I7" s="38">
        <v>20548.7346</v>
      </c>
      <c r="J7" s="38">
        <v>23543.569599999999</v>
      </c>
      <c r="K7" s="38">
        <v>27554.454600000001</v>
      </c>
      <c r="L7" s="38">
        <v>33285.177600000003</v>
      </c>
      <c r="M7" s="38">
        <v>50172.868799999997</v>
      </c>
      <c r="O7" s="4"/>
    </row>
    <row r="8" spans="2:15" s="3" customFormat="1" ht="30" customHeight="1" x14ac:dyDescent="0.25">
      <c r="B8" s="33">
        <v>2009</v>
      </c>
      <c r="C8" s="27">
        <v>24134.3148</v>
      </c>
      <c r="D8" s="38">
        <v>7385.1122999999998</v>
      </c>
      <c r="E8" s="38">
        <v>12052.525</v>
      </c>
      <c r="F8" s="38">
        <v>14653.536400000001</v>
      </c>
      <c r="G8" s="38">
        <v>17183.8325</v>
      </c>
      <c r="H8" s="38">
        <v>19952.294999999998</v>
      </c>
      <c r="I8" s="38">
        <v>22990.148799999999</v>
      </c>
      <c r="J8" s="38">
        <v>26484.457600000002</v>
      </c>
      <c r="K8" s="38">
        <v>30542.304499999998</v>
      </c>
      <c r="L8" s="38">
        <v>36270.694600000003</v>
      </c>
      <c r="M8" s="38">
        <v>53844.804600000003</v>
      </c>
      <c r="O8" s="4"/>
    </row>
    <row r="9" spans="2:15" s="3" customFormat="1" ht="30" customHeight="1" x14ac:dyDescent="0.25">
      <c r="B9" s="33">
        <v>2010</v>
      </c>
      <c r="C9" s="27">
        <v>24867.9794</v>
      </c>
      <c r="D9" s="38">
        <v>7539.5927000000001</v>
      </c>
      <c r="E9" s="38">
        <v>12052.6819</v>
      </c>
      <c r="F9" s="38">
        <v>15183.4815</v>
      </c>
      <c r="G9" s="38">
        <v>17784.119699999999</v>
      </c>
      <c r="H9" s="38">
        <v>20558.037</v>
      </c>
      <c r="I9" s="38">
        <v>23442.624</v>
      </c>
      <c r="J9" s="38">
        <v>26776.212599999999</v>
      </c>
      <c r="K9" s="38">
        <v>31147.4696</v>
      </c>
      <c r="L9" s="38">
        <v>37704.707099999898</v>
      </c>
      <c r="M9" s="38">
        <v>56544.165300000001</v>
      </c>
      <c r="O9" s="4"/>
    </row>
    <row r="10" spans="2:15" s="3" customFormat="1" ht="30" customHeight="1" x14ac:dyDescent="0.25">
      <c r="B10" s="33">
        <v>2011</v>
      </c>
      <c r="C10" s="27">
        <v>26711.587899999999</v>
      </c>
      <c r="D10" s="38">
        <v>8870.8639999999996</v>
      </c>
      <c r="E10" s="38">
        <v>13446.731900000001</v>
      </c>
      <c r="F10" s="38">
        <v>16635.726900000001</v>
      </c>
      <c r="G10" s="38">
        <v>19215.7762</v>
      </c>
      <c r="H10" s="38">
        <v>21927.050299999999</v>
      </c>
      <c r="I10" s="38">
        <v>25086.839100000001</v>
      </c>
      <c r="J10" s="38">
        <v>28560.774300000001</v>
      </c>
      <c r="K10" s="38">
        <v>33205.277999999998</v>
      </c>
      <c r="L10" s="38">
        <v>39695.69</v>
      </c>
      <c r="M10" s="38">
        <v>60548.275900000001</v>
      </c>
      <c r="O10" s="4"/>
    </row>
    <row r="11" spans="2:15" s="3" customFormat="1" ht="30" customHeight="1" x14ac:dyDescent="0.25">
      <c r="B11" s="33">
        <v>2012</v>
      </c>
      <c r="C11" s="27">
        <v>26913.001700000001</v>
      </c>
      <c r="D11" s="38">
        <v>7999.5010000000002</v>
      </c>
      <c r="E11" s="38">
        <v>13227.4902</v>
      </c>
      <c r="F11" s="38">
        <v>16586.6829</v>
      </c>
      <c r="G11" s="38">
        <v>19382.5455</v>
      </c>
      <c r="H11" s="38">
        <v>22160.598399999999</v>
      </c>
      <c r="I11" s="38">
        <v>25495.4228</v>
      </c>
      <c r="J11" s="38">
        <v>29167.844499999999</v>
      </c>
      <c r="K11" s="38">
        <v>33735.741199999997</v>
      </c>
      <c r="L11" s="38">
        <v>40294.8413</v>
      </c>
      <c r="M11" s="38">
        <v>61014.866499999996</v>
      </c>
      <c r="O11" s="4"/>
    </row>
    <row r="12" spans="2:15" s="3" customFormat="1" ht="30" customHeight="1" x14ac:dyDescent="0.25">
      <c r="B12" s="33">
        <v>2013</v>
      </c>
      <c r="C12" s="27">
        <v>29501.716700000001</v>
      </c>
      <c r="D12" s="38">
        <v>8966.4177</v>
      </c>
      <c r="E12" s="38">
        <v>14078.4496</v>
      </c>
      <c r="F12" s="38">
        <v>17564.918399999999</v>
      </c>
      <c r="G12" s="38">
        <v>20653.2268</v>
      </c>
      <c r="H12" s="38">
        <v>23830.655599999998</v>
      </c>
      <c r="I12" s="38">
        <v>27400.929499999998</v>
      </c>
      <c r="J12" s="38">
        <v>31383.605100000001</v>
      </c>
      <c r="K12" s="38">
        <v>36594.995699999999</v>
      </c>
      <c r="L12" s="38">
        <v>43737.264300000003</v>
      </c>
      <c r="M12" s="38">
        <v>70337.591199999995</v>
      </c>
      <c r="O12" s="4"/>
    </row>
    <row r="13" spans="2:15" s="3" customFormat="1" ht="30" customHeight="1" x14ac:dyDescent="0.25">
      <c r="B13" s="33">
        <v>2014</v>
      </c>
      <c r="C13" s="27">
        <v>30577.550299999999</v>
      </c>
      <c r="D13" s="38">
        <v>9195.6661000000004</v>
      </c>
      <c r="E13" s="38">
        <v>14227.5658</v>
      </c>
      <c r="F13" s="38">
        <v>17603.715</v>
      </c>
      <c r="G13" s="38">
        <v>21526.914100000002</v>
      </c>
      <c r="H13" s="38">
        <v>24945.1227</v>
      </c>
      <c r="I13" s="38">
        <v>28889.514599999999</v>
      </c>
      <c r="J13" s="38">
        <v>33135.456299999998</v>
      </c>
      <c r="K13" s="38">
        <v>38144.6109</v>
      </c>
      <c r="L13" s="38">
        <v>46247.650600000001</v>
      </c>
      <c r="M13" s="38">
        <v>71925.064700000003</v>
      </c>
      <c r="O13" s="4"/>
    </row>
    <row r="14" spans="2:15" s="3" customFormat="1" ht="30" customHeight="1" x14ac:dyDescent="0.25">
      <c r="B14" s="33">
        <v>2015</v>
      </c>
      <c r="C14" s="27">
        <v>31504.0707</v>
      </c>
      <c r="D14" s="38">
        <v>9276.5951999999997</v>
      </c>
      <c r="E14" s="38">
        <v>15121.0389</v>
      </c>
      <c r="F14" s="38">
        <v>18938.366300000002</v>
      </c>
      <c r="G14" s="38">
        <v>22466.772199999999</v>
      </c>
      <c r="H14" s="38">
        <v>25935.981400000001</v>
      </c>
      <c r="I14" s="38">
        <v>29596.9997</v>
      </c>
      <c r="J14" s="38">
        <v>33847.122900000002</v>
      </c>
      <c r="K14" s="38">
        <v>39327.519500000002</v>
      </c>
      <c r="L14" s="38">
        <v>47607.432200000003</v>
      </c>
      <c r="M14" s="38">
        <v>72788.4856</v>
      </c>
      <c r="O14" s="4"/>
    </row>
    <row r="15" spans="2:15" s="3" customFormat="1" ht="30" customHeight="1" x14ac:dyDescent="0.25">
      <c r="B15" s="33">
        <v>2016</v>
      </c>
      <c r="C15" s="27">
        <v>33114.523699999998</v>
      </c>
      <c r="D15" s="38">
        <v>9421.7561999999998</v>
      </c>
      <c r="E15" s="38">
        <v>16087.949000000001</v>
      </c>
      <c r="F15" s="38">
        <v>20011.172299999998</v>
      </c>
      <c r="G15" s="38">
        <v>23596.4964</v>
      </c>
      <c r="H15" s="38">
        <v>27532.6011</v>
      </c>
      <c r="I15" s="38">
        <v>31629.880799999999</v>
      </c>
      <c r="J15" s="38">
        <v>36132.368799999997</v>
      </c>
      <c r="K15" s="38">
        <v>41782.5674</v>
      </c>
      <c r="L15" s="38">
        <v>49644.527099999999</v>
      </c>
      <c r="M15" s="38">
        <v>75458.456200000001</v>
      </c>
      <c r="O15" s="4"/>
    </row>
    <row r="16" spans="2:15" s="3" customFormat="1" ht="30" customHeight="1" x14ac:dyDescent="0.25">
      <c r="B16" s="33">
        <v>2017</v>
      </c>
      <c r="C16" s="27">
        <v>33158.249499999998</v>
      </c>
      <c r="D16" s="38">
        <v>9411.2821000000004</v>
      </c>
      <c r="E16" s="38">
        <v>15710.8277</v>
      </c>
      <c r="F16" s="38">
        <v>19962.531800000001</v>
      </c>
      <c r="G16" s="38">
        <v>24284.4931</v>
      </c>
      <c r="H16" s="38">
        <v>28271.605299999999</v>
      </c>
      <c r="I16" s="38">
        <v>32214.991000000002</v>
      </c>
      <c r="J16" s="38">
        <v>36806.055399999997</v>
      </c>
      <c r="K16" s="38">
        <v>42255.8701</v>
      </c>
      <c r="L16" s="38">
        <v>50196.462099999997</v>
      </c>
      <c r="M16" s="38">
        <v>72743.901700000002</v>
      </c>
      <c r="O16" s="4"/>
    </row>
  </sheetData>
  <mergeCells count="1">
    <mergeCell ref="B2:M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"/>
  <sheetViews>
    <sheetView zoomScaleNormal="100" zoomScalePageLayoutView="130" workbookViewId="0">
      <selection activeCell="Q23" sqref="Q23"/>
    </sheetView>
  </sheetViews>
  <sheetFormatPr defaultColWidth="8.85546875" defaultRowHeight="15" x14ac:dyDescent="0.25"/>
  <cols>
    <col min="1" max="1" width="3" customWidth="1"/>
    <col min="3" max="3" width="12.85546875" bestFit="1" customWidth="1"/>
    <col min="4" max="7" width="11.28515625" bestFit="1" customWidth="1"/>
    <col min="8" max="13" width="12.28515625" bestFit="1" customWidth="1"/>
  </cols>
  <sheetData>
    <row r="2" spans="2:15" ht="20.100000000000001" customHeight="1" x14ac:dyDescent="0.25">
      <c r="B2" s="77" t="s">
        <v>40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2:15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5" s="3" customFormat="1" ht="39.950000000000003" customHeight="1" x14ac:dyDescent="0.25">
      <c r="B4" s="12"/>
      <c r="C4" s="13" t="s">
        <v>1</v>
      </c>
      <c r="D4" s="14" t="s">
        <v>23</v>
      </c>
      <c r="E4" s="14" t="s">
        <v>24</v>
      </c>
      <c r="F4" s="14" t="s">
        <v>25</v>
      </c>
      <c r="G4" s="14" t="s">
        <v>26</v>
      </c>
      <c r="H4" s="14" t="s">
        <v>27</v>
      </c>
      <c r="I4" s="14" t="s">
        <v>28</v>
      </c>
      <c r="J4" s="14" t="s">
        <v>29</v>
      </c>
      <c r="K4" s="14" t="s">
        <v>30</v>
      </c>
      <c r="L4" s="14" t="s">
        <v>31</v>
      </c>
      <c r="M4" s="15" t="s">
        <v>22</v>
      </c>
    </row>
    <row r="5" spans="2:15" s="3" customFormat="1" ht="30" customHeight="1" x14ac:dyDescent="0.25">
      <c r="B5" s="33">
        <v>2006</v>
      </c>
      <c r="C5" s="27">
        <v>13980</v>
      </c>
      <c r="D5" s="38">
        <v>4253</v>
      </c>
      <c r="E5" s="38">
        <v>7114</v>
      </c>
      <c r="F5" s="38">
        <v>9231</v>
      </c>
      <c r="G5" s="38">
        <v>11228</v>
      </c>
      <c r="H5" s="38">
        <v>13000</v>
      </c>
      <c r="I5" s="38">
        <v>15111</v>
      </c>
      <c r="J5" s="38">
        <v>17463</v>
      </c>
      <c r="K5" s="38">
        <v>20500</v>
      </c>
      <c r="L5" s="38">
        <v>24833</v>
      </c>
      <c r="M5" s="38">
        <v>34000</v>
      </c>
      <c r="O5" s="4"/>
    </row>
    <row r="6" spans="2:15" s="3" customFormat="1" ht="30" customHeight="1" x14ac:dyDescent="0.25">
      <c r="B6" s="33">
        <v>2007</v>
      </c>
      <c r="C6" s="27">
        <v>16500</v>
      </c>
      <c r="D6" s="38">
        <v>5040</v>
      </c>
      <c r="E6" s="38">
        <v>8405.7970999999998</v>
      </c>
      <c r="F6" s="38">
        <v>10841.741900000001</v>
      </c>
      <c r="G6" s="38">
        <v>13333.3333</v>
      </c>
      <c r="H6" s="38">
        <v>15328.625</v>
      </c>
      <c r="I6" s="38">
        <v>17683.302100000001</v>
      </c>
      <c r="J6" s="38">
        <v>20156</v>
      </c>
      <c r="K6" s="38">
        <v>23809.523799999999</v>
      </c>
      <c r="L6" s="38">
        <v>28571.428599999999</v>
      </c>
      <c r="M6" s="38">
        <v>39216.533300000003</v>
      </c>
      <c r="O6" s="4"/>
    </row>
    <row r="7" spans="2:15" s="3" customFormat="1" ht="30" customHeight="1" x14ac:dyDescent="0.25">
      <c r="B7" s="33">
        <v>2008</v>
      </c>
      <c r="C7" s="27">
        <v>19200</v>
      </c>
      <c r="D7" s="38">
        <v>6902.2916999999998</v>
      </c>
      <c r="E7" s="38">
        <v>10700</v>
      </c>
      <c r="F7" s="38">
        <v>13333.3333</v>
      </c>
      <c r="G7" s="38">
        <v>15575.757600000001</v>
      </c>
      <c r="H7" s="38">
        <v>18000</v>
      </c>
      <c r="I7" s="38">
        <v>20519.333299999998</v>
      </c>
      <c r="J7" s="38">
        <v>23478.260900000001</v>
      </c>
      <c r="K7" s="38">
        <v>27432</v>
      </c>
      <c r="L7" s="38">
        <v>33266.666700000002</v>
      </c>
      <c r="M7" s="38">
        <v>44555.5556</v>
      </c>
      <c r="O7" s="4"/>
    </row>
    <row r="8" spans="2:15" s="3" customFormat="1" ht="30" customHeight="1" x14ac:dyDescent="0.25">
      <c r="B8" s="33">
        <v>2009</v>
      </c>
      <c r="C8" s="27">
        <v>21379.310300000001</v>
      </c>
      <c r="D8" s="38">
        <v>7966.6666999999998</v>
      </c>
      <c r="E8" s="38">
        <v>12012.373299999999</v>
      </c>
      <c r="F8" s="38">
        <v>14666.6667</v>
      </c>
      <c r="G8" s="38">
        <v>17085</v>
      </c>
      <c r="H8" s="38">
        <v>20000</v>
      </c>
      <c r="I8" s="38">
        <v>22927.200000000001</v>
      </c>
      <c r="J8" s="38">
        <v>26500</v>
      </c>
      <c r="K8" s="38">
        <v>30500</v>
      </c>
      <c r="L8" s="38">
        <v>36000</v>
      </c>
      <c r="M8" s="38">
        <v>49263.157899999998</v>
      </c>
      <c r="O8" s="4"/>
    </row>
    <row r="9" spans="2:15" s="3" customFormat="1" ht="30" customHeight="1" x14ac:dyDescent="0.25">
      <c r="B9" s="33">
        <v>2010</v>
      </c>
      <c r="C9" s="27">
        <v>21880</v>
      </c>
      <c r="D9" s="38">
        <v>8000</v>
      </c>
      <c r="E9" s="38">
        <v>12119.4444</v>
      </c>
      <c r="F9" s="38">
        <v>15200</v>
      </c>
      <c r="G9" s="38">
        <v>17778.666700000002</v>
      </c>
      <c r="H9" s="38">
        <v>20540</v>
      </c>
      <c r="I9" s="38">
        <v>23488.181799999998</v>
      </c>
      <c r="J9" s="38">
        <v>26666.666700000002</v>
      </c>
      <c r="K9" s="38">
        <v>31200</v>
      </c>
      <c r="L9" s="38">
        <v>37556.717900000003</v>
      </c>
      <c r="M9" s="38">
        <v>50604.375</v>
      </c>
      <c r="O9" s="4"/>
    </row>
    <row r="10" spans="2:15" s="3" customFormat="1" ht="30" customHeight="1" x14ac:dyDescent="0.25">
      <c r="B10" s="33">
        <v>2011</v>
      </c>
      <c r="C10" s="27">
        <v>23583.046900000001</v>
      </c>
      <c r="D10" s="38">
        <v>9523.8094999999994</v>
      </c>
      <c r="E10" s="38">
        <v>13482.1333</v>
      </c>
      <c r="F10" s="38">
        <v>16666.666700000002</v>
      </c>
      <c r="G10" s="38">
        <v>19200.4889</v>
      </c>
      <c r="H10" s="38">
        <v>21886.2222</v>
      </c>
      <c r="I10" s="38">
        <v>25000</v>
      </c>
      <c r="J10" s="38">
        <v>28533.333299999998</v>
      </c>
      <c r="K10" s="38">
        <v>33242.597199999997</v>
      </c>
      <c r="L10" s="38">
        <v>39642.857100000001</v>
      </c>
      <c r="M10" s="38">
        <v>52786.373299999999</v>
      </c>
      <c r="O10" s="4"/>
    </row>
    <row r="11" spans="2:15" s="3" customFormat="1" ht="30" customHeight="1" x14ac:dyDescent="0.25">
      <c r="B11" s="33">
        <v>2012</v>
      </c>
      <c r="C11" s="27">
        <v>23866.666700000002</v>
      </c>
      <c r="D11" s="38">
        <v>8486.4285999999993</v>
      </c>
      <c r="E11" s="38">
        <v>13333.3333</v>
      </c>
      <c r="F11" s="38">
        <v>16640.238099999999</v>
      </c>
      <c r="G11" s="38">
        <v>19500</v>
      </c>
      <c r="H11" s="38">
        <v>22076.174999999999</v>
      </c>
      <c r="I11" s="38">
        <v>25513.5</v>
      </c>
      <c r="J11" s="38">
        <v>29134.166700000002</v>
      </c>
      <c r="K11" s="38">
        <v>33500</v>
      </c>
      <c r="L11" s="38">
        <v>40000</v>
      </c>
      <c r="M11" s="38">
        <v>54160</v>
      </c>
      <c r="O11" s="4"/>
    </row>
    <row r="12" spans="2:15" s="3" customFormat="1" ht="30" customHeight="1" x14ac:dyDescent="0.25">
      <c r="B12" s="33">
        <v>2013</v>
      </c>
      <c r="C12" s="27">
        <v>25574.074100000002</v>
      </c>
      <c r="D12" s="38">
        <v>9506.6666999999998</v>
      </c>
      <c r="E12" s="38">
        <v>14099.184800000001</v>
      </c>
      <c r="F12" s="38">
        <v>17500</v>
      </c>
      <c r="G12" s="38">
        <v>20494.893599999999</v>
      </c>
      <c r="H12" s="38">
        <v>23860</v>
      </c>
      <c r="I12" s="38">
        <v>27483.870999999999</v>
      </c>
      <c r="J12" s="38">
        <v>31333.333299999998</v>
      </c>
      <c r="K12" s="38">
        <v>36615.384599999998</v>
      </c>
      <c r="L12" s="38">
        <v>43333.333299999998</v>
      </c>
      <c r="M12" s="38">
        <v>58782.608699999997</v>
      </c>
      <c r="O12" s="4"/>
    </row>
    <row r="13" spans="2:15" s="3" customFormat="1" ht="30" customHeight="1" x14ac:dyDescent="0.25">
      <c r="B13" s="33">
        <v>2014</v>
      </c>
      <c r="C13" s="27">
        <v>27000</v>
      </c>
      <c r="D13" s="38">
        <v>8850.1041999999998</v>
      </c>
      <c r="E13" s="38">
        <v>13600</v>
      </c>
      <c r="F13" s="38">
        <v>16806.4516</v>
      </c>
      <c r="G13" s="38">
        <v>20666.666700000002</v>
      </c>
      <c r="H13" s="38">
        <v>24404.761900000001</v>
      </c>
      <c r="I13" s="38">
        <v>28500</v>
      </c>
      <c r="J13" s="38">
        <v>32666.666700000002</v>
      </c>
      <c r="K13" s="38">
        <v>37800</v>
      </c>
      <c r="L13" s="38">
        <v>46000</v>
      </c>
      <c r="M13" s="38">
        <v>63266.666700000002</v>
      </c>
      <c r="O13" s="4"/>
    </row>
    <row r="14" spans="2:15" s="3" customFormat="1" ht="30" customHeight="1" x14ac:dyDescent="0.25">
      <c r="B14" s="33">
        <v>2015</v>
      </c>
      <c r="C14" s="27">
        <v>27777.7778</v>
      </c>
      <c r="D14" s="38">
        <v>9795.3333000000002</v>
      </c>
      <c r="E14" s="38">
        <v>15104.982099999999</v>
      </c>
      <c r="F14" s="38">
        <v>18976</v>
      </c>
      <c r="G14" s="38">
        <v>22424.242399999999</v>
      </c>
      <c r="H14" s="38">
        <v>25944.242399999999</v>
      </c>
      <c r="I14" s="38">
        <v>29666.666700000002</v>
      </c>
      <c r="J14" s="38">
        <v>33809.523800000003</v>
      </c>
      <c r="K14" s="38">
        <v>39214.400000000001</v>
      </c>
      <c r="L14" s="38">
        <v>47387.333299999998</v>
      </c>
      <c r="M14" s="38">
        <v>66058.125</v>
      </c>
      <c r="O14" s="4"/>
    </row>
    <row r="15" spans="2:15" s="3" customFormat="1" ht="30" customHeight="1" x14ac:dyDescent="0.25">
      <c r="B15" s="33">
        <v>2016</v>
      </c>
      <c r="C15" s="27">
        <v>29733.333299999998</v>
      </c>
      <c r="D15" s="38">
        <v>10000</v>
      </c>
      <c r="E15" s="38">
        <v>16153.7333</v>
      </c>
      <c r="F15" s="38">
        <v>20000</v>
      </c>
      <c r="G15" s="38">
        <v>23500</v>
      </c>
      <c r="H15" s="38">
        <v>27495.866699999999</v>
      </c>
      <c r="I15" s="38">
        <v>31666.666700000002</v>
      </c>
      <c r="J15" s="38">
        <v>36000</v>
      </c>
      <c r="K15" s="38">
        <v>41541.666700000002</v>
      </c>
      <c r="L15" s="38">
        <v>49500</v>
      </c>
      <c r="M15" s="38">
        <v>66900</v>
      </c>
      <c r="O15" s="4"/>
    </row>
    <row r="16" spans="2:15" s="3" customFormat="1" ht="30" customHeight="1" x14ac:dyDescent="0.25">
      <c r="B16" s="33">
        <v>2017</v>
      </c>
      <c r="C16" s="27">
        <v>30000</v>
      </c>
      <c r="D16" s="38">
        <v>10100</v>
      </c>
      <c r="E16" s="38">
        <v>15904.7619</v>
      </c>
      <c r="F16" s="38">
        <v>20000</v>
      </c>
      <c r="G16" s="38">
        <v>24242.424200000001</v>
      </c>
      <c r="H16" s="38">
        <v>28160</v>
      </c>
      <c r="I16" s="38">
        <v>32043.478299999999</v>
      </c>
      <c r="J16" s="38">
        <v>36750</v>
      </c>
      <c r="K16" s="38">
        <v>42333.333299999998</v>
      </c>
      <c r="L16" s="38">
        <v>50000</v>
      </c>
      <c r="M16" s="38">
        <v>67241.379300000001</v>
      </c>
      <c r="O16" s="4"/>
    </row>
  </sheetData>
  <mergeCells count="1">
    <mergeCell ref="B2:M2"/>
  </mergeCells>
  <pageMargins left="0.7" right="0.7" top="0.75" bottom="0.75" header="0.3" footer="0.3"/>
  <pageSetup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97"/>
  <sheetViews>
    <sheetView workbookViewId="0">
      <pane ySplit="4" topLeftCell="A5" activePane="bottomLeft" state="frozen"/>
      <selection activeCell="O152" sqref="O152"/>
      <selection pane="bottomLeft" activeCell="M1" sqref="M1"/>
    </sheetView>
  </sheetViews>
  <sheetFormatPr defaultColWidth="8.85546875" defaultRowHeight="15" x14ac:dyDescent="0.25"/>
  <cols>
    <col min="1" max="1" width="4.7109375" customWidth="1"/>
    <col min="2" max="2" width="35.7109375" customWidth="1"/>
    <col min="3" max="13" width="11.7109375" customWidth="1"/>
    <col min="14" max="14" width="9.7109375" customWidth="1"/>
    <col min="19" max="19" width="26.85546875" bestFit="1" customWidth="1"/>
  </cols>
  <sheetData>
    <row r="2" spans="2:13" s="6" customFormat="1" ht="20.100000000000001" customHeight="1" x14ac:dyDescent="0.25">
      <c r="B2" s="79" t="s">
        <v>37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2:13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3" s="3" customFormat="1" ht="39.950000000000003" customHeight="1" x14ac:dyDescent="0.25">
      <c r="B4" s="12"/>
      <c r="C4" s="13" t="s">
        <v>1</v>
      </c>
      <c r="D4" s="14" t="s">
        <v>23</v>
      </c>
      <c r="E4" s="14" t="s">
        <v>24</v>
      </c>
      <c r="F4" s="14" t="s">
        <v>25</v>
      </c>
      <c r="G4" s="14" t="s">
        <v>26</v>
      </c>
      <c r="H4" s="14" t="s">
        <v>27</v>
      </c>
      <c r="I4" s="14" t="s">
        <v>28</v>
      </c>
      <c r="J4" s="14" t="s">
        <v>29</v>
      </c>
      <c r="K4" s="14" t="s">
        <v>30</v>
      </c>
      <c r="L4" s="14" t="s">
        <v>31</v>
      </c>
      <c r="M4" s="15" t="s">
        <v>22</v>
      </c>
    </row>
    <row r="5" spans="2:13" s="3" customFormat="1" ht="15" customHeight="1" x14ac:dyDescent="0.25">
      <c r="B5" s="41" t="s">
        <v>64</v>
      </c>
      <c r="C5" s="41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2:13" s="3" customFormat="1" ht="18" customHeight="1" x14ac:dyDescent="0.25">
      <c r="B6" s="42" t="s">
        <v>15</v>
      </c>
      <c r="C6" s="43">
        <v>28.9</v>
      </c>
      <c r="D6" s="43">
        <v>17.5</v>
      </c>
      <c r="E6" s="43">
        <v>25.2</v>
      </c>
      <c r="F6" s="43">
        <v>27.4</v>
      </c>
      <c r="G6" s="43">
        <v>27</v>
      </c>
      <c r="H6" s="43">
        <v>30.8</v>
      </c>
      <c r="I6" s="43">
        <v>29.4</v>
      </c>
      <c r="J6" s="43">
        <v>33</v>
      </c>
      <c r="K6" s="43">
        <v>32.1</v>
      </c>
      <c r="L6" s="43">
        <v>33.9</v>
      </c>
      <c r="M6" s="43">
        <v>34.299999999999997</v>
      </c>
    </row>
    <row r="7" spans="2:13" s="3" customFormat="1" ht="18" customHeight="1" x14ac:dyDescent="0.25">
      <c r="B7" s="42" t="s">
        <v>16</v>
      </c>
      <c r="C7" s="43">
        <v>27.5</v>
      </c>
      <c r="D7" s="43">
        <v>21.8</v>
      </c>
      <c r="E7" s="43">
        <v>29.2</v>
      </c>
      <c r="F7" s="43">
        <v>21.8</v>
      </c>
      <c r="G7" s="43">
        <v>23.7</v>
      </c>
      <c r="H7" s="43">
        <v>31</v>
      </c>
      <c r="I7" s="43">
        <v>28.1</v>
      </c>
      <c r="J7" s="43">
        <v>28.9</v>
      </c>
      <c r="K7" s="43">
        <v>27.3</v>
      </c>
      <c r="L7" s="43">
        <v>29.5</v>
      </c>
      <c r="M7" s="43">
        <v>33.299999999999997</v>
      </c>
    </row>
    <row r="8" spans="2:13" s="3" customFormat="1" ht="18" customHeight="1" x14ac:dyDescent="0.25">
      <c r="B8" s="42" t="s">
        <v>17</v>
      </c>
      <c r="C8" s="43">
        <v>11.7</v>
      </c>
      <c r="D8" s="43">
        <v>16.3</v>
      </c>
      <c r="E8" s="43">
        <v>14.1</v>
      </c>
      <c r="F8" s="43">
        <v>13.8</v>
      </c>
      <c r="G8" s="43">
        <v>12.3</v>
      </c>
      <c r="H8" s="43">
        <v>12.7</v>
      </c>
      <c r="I8" s="43">
        <v>9.9</v>
      </c>
      <c r="J8" s="43">
        <v>11.3</v>
      </c>
      <c r="K8" s="43">
        <v>12</v>
      </c>
      <c r="L8" s="43">
        <v>8.3000000000000007</v>
      </c>
      <c r="M8" s="43">
        <v>5.9</v>
      </c>
    </row>
    <row r="9" spans="2:13" s="3" customFormat="1" ht="18" customHeight="1" x14ac:dyDescent="0.25">
      <c r="B9" s="42" t="s">
        <v>21</v>
      </c>
      <c r="C9" s="43">
        <v>1.3</v>
      </c>
      <c r="D9" s="43">
        <v>1.6</v>
      </c>
      <c r="E9" s="43">
        <v>0.5</v>
      </c>
      <c r="F9" s="43">
        <v>0.4</v>
      </c>
      <c r="G9" s="43">
        <v>0.5</v>
      </c>
      <c r="H9" s="43">
        <v>0.7</v>
      </c>
      <c r="I9" s="43">
        <v>1.8</v>
      </c>
      <c r="J9" s="43">
        <v>1.9</v>
      </c>
      <c r="K9" s="43">
        <v>1.3</v>
      </c>
      <c r="L9" s="43">
        <v>1.9</v>
      </c>
      <c r="M9" s="43">
        <v>1.9</v>
      </c>
    </row>
    <row r="10" spans="2:13" s="3" customFormat="1" x14ac:dyDescent="0.25">
      <c r="B10" s="42" t="s">
        <v>18</v>
      </c>
      <c r="C10" s="43">
        <v>26.2</v>
      </c>
      <c r="D10" s="43">
        <v>29.5</v>
      </c>
      <c r="E10" s="43">
        <v>25.8</v>
      </c>
      <c r="F10" s="43">
        <v>33.5</v>
      </c>
      <c r="G10" s="43">
        <v>31.4</v>
      </c>
      <c r="H10" s="43">
        <v>22.1</v>
      </c>
      <c r="I10" s="43">
        <v>28.2</v>
      </c>
      <c r="J10" s="43">
        <v>22.7</v>
      </c>
      <c r="K10" s="43">
        <v>23.7</v>
      </c>
      <c r="L10" s="43">
        <v>23.5</v>
      </c>
      <c r="M10" s="43">
        <v>21.3</v>
      </c>
    </row>
    <row r="11" spans="2:13" s="3" customFormat="1" ht="18" customHeight="1" x14ac:dyDescent="0.25">
      <c r="B11" s="42" t="s">
        <v>19</v>
      </c>
      <c r="C11" s="43">
        <v>1</v>
      </c>
      <c r="D11" s="43">
        <v>3.3</v>
      </c>
      <c r="E11" s="43">
        <v>1.1000000000000001</v>
      </c>
      <c r="F11" s="43">
        <v>1.3</v>
      </c>
      <c r="G11" s="43">
        <v>1</v>
      </c>
      <c r="H11" s="43">
        <v>0.3</v>
      </c>
      <c r="I11" s="43">
        <v>0.7</v>
      </c>
      <c r="J11" s="43" t="s">
        <v>0</v>
      </c>
      <c r="K11" s="43">
        <v>0.7</v>
      </c>
      <c r="L11" s="43">
        <v>0.5</v>
      </c>
      <c r="M11" s="43">
        <v>0.8</v>
      </c>
    </row>
    <row r="12" spans="2:13" s="3" customFormat="1" ht="18" customHeight="1" x14ac:dyDescent="0.25">
      <c r="B12" s="42" t="s">
        <v>20</v>
      </c>
      <c r="C12" s="43">
        <v>3.4</v>
      </c>
      <c r="D12" s="43">
        <v>10</v>
      </c>
      <c r="E12" s="43">
        <v>4.0999999999999996</v>
      </c>
      <c r="F12" s="43">
        <v>1.8</v>
      </c>
      <c r="G12" s="43">
        <v>4.0999999999999996</v>
      </c>
      <c r="H12" s="43">
        <v>2.4</v>
      </c>
      <c r="I12" s="43">
        <v>1.9</v>
      </c>
      <c r="J12" s="43">
        <v>2.2000000000000002</v>
      </c>
      <c r="K12" s="43">
        <v>2.9</v>
      </c>
      <c r="L12" s="43">
        <v>2.4</v>
      </c>
      <c r="M12" s="43">
        <v>2.5</v>
      </c>
    </row>
    <row r="13" spans="2:13" s="3" customFormat="1" ht="15" customHeight="1" x14ac:dyDescent="0.25">
      <c r="B13" s="41" t="s">
        <v>65</v>
      </c>
      <c r="C13" s="41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2:13" s="3" customFormat="1" ht="18" customHeight="1" x14ac:dyDescent="0.25">
      <c r="B14" s="42" t="s">
        <v>15</v>
      </c>
      <c r="C14" s="43">
        <v>25.9</v>
      </c>
      <c r="D14" s="43">
        <v>10.7</v>
      </c>
      <c r="E14" s="43">
        <v>20.100000000000001</v>
      </c>
      <c r="F14" s="43">
        <v>18.5</v>
      </c>
      <c r="G14" s="43">
        <v>26.4</v>
      </c>
      <c r="H14" s="43">
        <v>24.4</v>
      </c>
      <c r="I14" s="43">
        <v>26.5</v>
      </c>
      <c r="J14" s="43">
        <v>32.1</v>
      </c>
      <c r="K14" s="43">
        <v>31.8</v>
      </c>
      <c r="L14" s="43">
        <v>32.5</v>
      </c>
      <c r="M14" s="43">
        <v>35.9</v>
      </c>
    </row>
    <row r="15" spans="2:13" s="3" customFormat="1" ht="18" customHeight="1" x14ac:dyDescent="0.25">
      <c r="B15" s="42" t="s">
        <v>16</v>
      </c>
      <c r="C15" s="43">
        <v>31</v>
      </c>
      <c r="D15" s="43">
        <v>24.8</v>
      </c>
      <c r="E15" s="43">
        <v>28</v>
      </c>
      <c r="F15" s="43">
        <v>31.3</v>
      </c>
      <c r="G15" s="43">
        <v>33</v>
      </c>
      <c r="H15" s="43">
        <v>33.5</v>
      </c>
      <c r="I15" s="43">
        <v>34.1</v>
      </c>
      <c r="J15" s="43">
        <v>29.6</v>
      </c>
      <c r="K15" s="43">
        <v>35.700000000000003</v>
      </c>
      <c r="L15" s="43">
        <v>31</v>
      </c>
      <c r="M15" s="43">
        <v>28.1</v>
      </c>
    </row>
    <row r="16" spans="2:13" s="3" customFormat="1" ht="18" customHeight="1" x14ac:dyDescent="0.25">
      <c r="B16" s="42" t="s">
        <v>17</v>
      </c>
      <c r="C16" s="43">
        <v>10.1</v>
      </c>
      <c r="D16" s="43">
        <v>16.899999999999999</v>
      </c>
      <c r="E16" s="43">
        <v>14.6</v>
      </c>
      <c r="F16" s="43">
        <v>12.4</v>
      </c>
      <c r="G16" s="43">
        <v>7.7</v>
      </c>
      <c r="H16" s="43">
        <v>11.4</v>
      </c>
      <c r="I16" s="43">
        <v>9</v>
      </c>
      <c r="J16" s="43">
        <v>10.8</v>
      </c>
      <c r="K16" s="43">
        <v>5.4</v>
      </c>
      <c r="L16" s="43">
        <v>6.8</v>
      </c>
      <c r="M16" s="43">
        <v>6</v>
      </c>
    </row>
    <row r="17" spans="2:13" s="3" customFormat="1" ht="18" customHeight="1" x14ac:dyDescent="0.25">
      <c r="B17" s="42" t="s">
        <v>21</v>
      </c>
      <c r="C17" s="43">
        <v>1.9</v>
      </c>
      <c r="D17" s="43">
        <v>1.2</v>
      </c>
      <c r="E17" s="43">
        <v>1.9</v>
      </c>
      <c r="F17" s="43">
        <v>2.5</v>
      </c>
      <c r="G17" s="43">
        <v>0.9</v>
      </c>
      <c r="H17" s="43">
        <v>1.6</v>
      </c>
      <c r="I17" s="43">
        <v>1</v>
      </c>
      <c r="J17" s="43">
        <v>0.3</v>
      </c>
      <c r="K17" s="43">
        <v>2.5</v>
      </c>
      <c r="L17" s="43">
        <v>2.2999999999999998</v>
      </c>
      <c r="M17" s="43">
        <v>5</v>
      </c>
    </row>
    <row r="18" spans="2:13" s="3" customFormat="1" ht="18" customHeight="1" x14ac:dyDescent="0.25">
      <c r="B18" s="42" t="s">
        <v>18</v>
      </c>
      <c r="C18" s="43">
        <v>27.3</v>
      </c>
      <c r="D18" s="43">
        <v>31.4</v>
      </c>
      <c r="E18" s="43">
        <v>30.4</v>
      </c>
      <c r="F18" s="43">
        <v>31.6</v>
      </c>
      <c r="G18" s="43">
        <v>28.3</v>
      </c>
      <c r="H18" s="43">
        <v>27.4</v>
      </c>
      <c r="I18" s="43">
        <v>26.3</v>
      </c>
      <c r="J18" s="43">
        <v>25.7</v>
      </c>
      <c r="K18" s="43">
        <v>23.6</v>
      </c>
      <c r="L18" s="43">
        <v>25.1</v>
      </c>
      <c r="M18" s="43">
        <v>23.6</v>
      </c>
    </row>
    <row r="19" spans="2:13" s="3" customFormat="1" ht="18" customHeight="1" x14ac:dyDescent="0.25">
      <c r="B19" s="42" t="s">
        <v>19</v>
      </c>
      <c r="C19" s="43">
        <v>0.9</v>
      </c>
      <c r="D19" s="43">
        <v>1.5</v>
      </c>
      <c r="E19" s="43">
        <v>1.2</v>
      </c>
      <c r="F19" s="43">
        <v>1.1000000000000001</v>
      </c>
      <c r="G19" s="43">
        <v>1.3</v>
      </c>
      <c r="H19" s="43">
        <v>0.7</v>
      </c>
      <c r="I19" s="43">
        <v>0.7</v>
      </c>
      <c r="J19" s="43">
        <v>0.9</v>
      </c>
      <c r="K19" s="43">
        <v>0.3</v>
      </c>
      <c r="L19" s="43">
        <v>1.2</v>
      </c>
      <c r="M19" s="43">
        <v>0.6</v>
      </c>
    </row>
    <row r="20" spans="2:13" s="3" customFormat="1" ht="18" customHeight="1" x14ac:dyDescent="0.25">
      <c r="B20" s="42" t="s">
        <v>20</v>
      </c>
      <c r="C20" s="43">
        <v>2.9</v>
      </c>
      <c r="D20" s="43">
        <v>13.5</v>
      </c>
      <c r="E20" s="43">
        <v>3.8</v>
      </c>
      <c r="F20" s="43">
        <v>2.6</v>
      </c>
      <c r="G20" s="43">
        <v>2.4</v>
      </c>
      <c r="H20" s="43">
        <v>1</v>
      </c>
      <c r="I20" s="43">
        <v>2.4</v>
      </c>
      <c r="J20" s="43">
        <v>0.6</v>
      </c>
      <c r="K20" s="43">
        <v>0.7</v>
      </c>
      <c r="L20" s="43">
        <v>1.1000000000000001</v>
      </c>
      <c r="M20" s="43">
        <v>0.8</v>
      </c>
    </row>
    <row r="21" spans="2:13" s="3" customFormat="1" ht="15" customHeight="1" x14ac:dyDescent="0.25">
      <c r="B21" s="41" t="s">
        <v>66</v>
      </c>
      <c r="C21" s="41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2:13" s="3" customFormat="1" ht="18" customHeight="1" x14ac:dyDescent="0.25">
      <c r="B22" s="42" t="s">
        <v>15</v>
      </c>
      <c r="C22" s="43">
        <v>25.1</v>
      </c>
      <c r="D22" s="43">
        <v>9.4</v>
      </c>
      <c r="E22" s="43">
        <v>16.100000000000001</v>
      </c>
      <c r="F22" s="43">
        <v>23.7</v>
      </c>
      <c r="G22" s="43">
        <v>24.2</v>
      </c>
      <c r="H22" s="43">
        <v>26.9</v>
      </c>
      <c r="I22" s="43">
        <v>25.5</v>
      </c>
      <c r="J22" s="43">
        <v>28.8</v>
      </c>
      <c r="K22" s="43">
        <v>29.5</v>
      </c>
      <c r="L22" s="43">
        <v>31.7</v>
      </c>
      <c r="M22" s="43">
        <v>35.4</v>
      </c>
    </row>
    <row r="23" spans="2:13" s="3" customFormat="1" ht="18" customHeight="1" x14ac:dyDescent="0.25">
      <c r="B23" s="42" t="s">
        <v>16</v>
      </c>
      <c r="C23" s="43">
        <v>33.1</v>
      </c>
      <c r="D23" s="43">
        <v>35</v>
      </c>
      <c r="E23" s="43">
        <v>31.6</v>
      </c>
      <c r="F23" s="43">
        <v>32</v>
      </c>
      <c r="G23" s="43">
        <v>33.4</v>
      </c>
      <c r="H23" s="43">
        <v>34.299999999999997</v>
      </c>
      <c r="I23" s="43">
        <v>33.200000000000003</v>
      </c>
      <c r="J23" s="43">
        <v>35.1</v>
      </c>
      <c r="K23" s="43">
        <v>30.6</v>
      </c>
      <c r="L23" s="43">
        <v>33.1</v>
      </c>
      <c r="M23" s="43">
        <v>32.4</v>
      </c>
    </row>
    <row r="24" spans="2:13" s="3" customFormat="1" ht="18" customHeight="1" x14ac:dyDescent="0.25">
      <c r="B24" s="42" t="s">
        <v>17</v>
      </c>
      <c r="C24" s="43">
        <v>10</v>
      </c>
      <c r="D24" s="43">
        <v>10.4</v>
      </c>
      <c r="E24" s="43">
        <v>11.8</v>
      </c>
      <c r="F24" s="43">
        <v>12</v>
      </c>
      <c r="G24" s="43">
        <v>7.8</v>
      </c>
      <c r="H24" s="43">
        <v>12.1</v>
      </c>
      <c r="I24" s="43">
        <v>10.199999999999999</v>
      </c>
      <c r="J24" s="43">
        <v>8.6999999999999993</v>
      </c>
      <c r="K24" s="43">
        <v>10.9</v>
      </c>
      <c r="L24" s="43">
        <v>7.8</v>
      </c>
      <c r="M24" s="43">
        <v>7.9</v>
      </c>
    </row>
    <row r="25" spans="2:13" s="3" customFormat="1" ht="18" customHeight="1" x14ac:dyDescent="0.25">
      <c r="B25" s="42" t="s">
        <v>21</v>
      </c>
      <c r="C25" s="43">
        <v>1.9</v>
      </c>
      <c r="D25" s="43">
        <v>2.2999999999999998</v>
      </c>
      <c r="E25" s="43">
        <v>1.4</v>
      </c>
      <c r="F25" s="43">
        <v>1.9</v>
      </c>
      <c r="G25" s="43">
        <v>2.5</v>
      </c>
      <c r="H25" s="43">
        <v>1.1000000000000001</v>
      </c>
      <c r="I25" s="43">
        <v>2.2999999999999998</v>
      </c>
      <c r="J25" s="43">
        <v>2.5</v>
      </c>
      <c r="K25" s="43">
        <v>1.5</v>
      </c>
      <c r="L25" s="43">
        <v>2</v>
      </c>
      <c r="M25" s="43">
        <v>1.5</v>
      </c>
    </row>
    <row r="26" spans="2:13" s="3" customFormat="1" ht="18" customHeight="1" x14ac:dyDescent="0.25">
      <c r="B26" s="42" t="s">
        <v>18</v>
      </c>
      <c r="C26" s="43">
        <v>26.1</v>
      </c>
      <c r="D26" s="43">
        <v>31.7</v>
      </c>
      <c r="E26" s="43">
        <v>32.9</v>
      </c>
      <c r="F26" s="43">
        <v>27.4</v>
      </c>
      <c r="G26" s="43">
        <v>29.2</v>
      </c>
      <c r="H26" s="43">
        <v>23.1</v>
      </c>
      <c r="I26" s="43">
        <v>26.7</v>
      </c>
      <c r="J26" s="43">
        <v>21.9</v>
      </c>
      <c r="K26" s="43">
        <v>24.9</v>
      </c>
      <c r="L26" s="43">
        <v>23.3</v>
      </c>
      <c r="M26" s="43">
        <v>20.399999999999999</v>
      </c>
    </row>
    <row r="27" spans="2:13" s="3" customFormat="1" ht="18" customHeight="1" x14ac:dyDescent="0.25">
      <c r="B27" s="42" t="s">
        <v>19</v>
      </c>
      <c r="C27" s="43">
        <v>1.2</v>
      </c>
      <c r="D27" s="43">
        <v>2.5</v>
      </c>
      <c r="E27" s="43">
        <v>1.2</v>
      </c>
      <c r="F27" s="43">
        <v>0.7</v>
      </c>
      <c r="G27" s="43">
        <v>1</v>
      </c>
      <c r="H27" s="43">
        <v>0.8</v>
      </c>
      <c r="I27" s="43">
        <v>2</v>
      </c>
      <c r="J27" s="43">
        <v>1</v>
      </c>
      <c r="K27" s="43">
        <v>0.9</v>
      </c>
      <c r="L27" s="43">
        <v>0.6</v>
      </c>
      <c r="M27" s="43">
        <v>1</v>
      </c>
    </row>
    <row r="28" spans="2:13" s="3" customFormat="1" ht="18" customHeight="1" x14ac:dyDescent="0.25">
      <c r="B28" s="42" t="s">
        <v>20</v>
      </c>
      <c r="C28" s="43">
        <v>2.6</v>
      </c>
      <c r="D28" s="43">
        <v>8.6999999999999993</v>
      </c>
      <c r="E28" s="43">
        <v>5</v>
      </c>
      <c r="F28" s="43">
        <v>2.2999999999999998</v>
      </c>
      <c r="G28" s="43">
        <v>1.9</v>
      </c>
      <c r="H28" s="43">
        <v>1.7</v>
      </c>
      <c r="I28" s="43">
        <v>0.1</v>
      </c>
      <c r="J28" s="43">
        <v>2</v>
      </c>
      <c r="K28" s="43">
        <v>1.7</v>
      </c>
      <c r="L28" s="43">
        <v>1.5</v>
      </c>
      <c r="M28" s="43">
        <v>1.4</v>
      </c>
    </row>
    <row r="29" spans="2:13" s="3" customFormat="1" ht="15" customHeight="1" x14ac:dyDescent="0.25">
      <c r="B29" s="41" t="s">
        <v>67</v>
      </c>
      <c r="C29" s="41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2:13" s="3" customFormat="1" ht="18" customHeight="1" x14ac:dyDescent="0.25">
      <c r="B30" s="42" t="s">
        <v>15</v>
      </c>
      <c r="C30" s="43">
        <v>23.2</v>
      </c>
      <c r="D30" s="43">
        <v>12.7</v>
      </c>
      <c r="E30" s="43">
        <v>16.899999999999999</v>
      </c>
      <c r="F30" s="43">
        <v>14</v>
      </c>
      <c r="G30" s="43">
        <v>22.6</v>
      </c>
      <c r="H30" s="43">
        <v>22.6</v>
      </c>
      <c r="I30" s="43">
        <v>27.9</v>
      </c>
      <c r="J30" s="43">
        <v>27</v>
      </c>
      <c r="K30" s="43">
        <v>27.8</v>
      </c>
      <c r="L30" s="43">
        <v>30.1</v>
      </c>
      <c r="M30" s="43">
        <v>30.6</v>
      </c>
    </row>
    <row r="31" spans="2:13" s="3" customFormat="1" ht="18" customHeight="1" x14ac:dyDescent="0.25">
      <c r="B31" s="42" t="s">
        <v>16</v>
      </c>
      <c r="C31" s="43">
        <v>29.5</v>
      </c>
      <c r="D31" s="43">
        <v>23.4</v>
      </c>
      <c r="E31" s="43">
        <v>27.5</v>
      </c>
      <c r="F31" s="43">
        <v>32.200000000000003</v>
      </c>
      <c r="G31" s="43">
        <v>32.5</v>
      </c>
      <c r="H31" s="43">
        <v>30.9</v>
      </c>
      <c r="I31" s="43">
        <v>26.3</v>
      </c>
      <c r="J31" s="43">
        <v>28.7</v>
      </c>
      <c r="K31" s="43">
        <v>28.6</v>
      </c>
      <c r="L31" s="43">
        <v>31.5</v>
      </c>
      <c r="M31" s="43">
        <v>33.4</v>
      </c>
    </row>
    <row r="32" spans="2:13" s="3" customFormat="1" ht="18" customHeight="1" x14ac:dyDescent="0.25">
      <c r="B32" s="42" t="s">
        <v>17</v>
      </c>
      <c r="C32" s="43">
        <v>10.6</v>
      </c>
      <c r="D32" s="43">
        <v>15.3</v>
      </c>
      <c r="E32" s="43">
        <v>12.9</v>
      </c>
      <c r="F32" s="43">
        <v>13.8</v>
      </c>
      <c r="G32" s="43">
        <v>9.8000000000000007</v>
      </c>
      <c r="H32" s="43">
        <v>10.7</v>
      </c>
      <c r="I32" s="43">
        <v>10.7</v>
      </c>
      <c r="J32" s="43">
        <v>9.3000000000000007</v>
      </c>
      <c r="K32" s="43">
        <v>7.7</v>
      </c>
      <c r="L32" s="43">
        <v>8.1</v>
      </c>
      <c r="M32" s="43">
        <v>7.2</v>
      </c>
    </row>
    <row r="33" spans="2:13" s="3" customFormat="1" ht="18" customHeight="1" x14ac:dyDescent="0.25">
      <c r="B33" s="42" t="s">
        <v>21</v>
      </c>
      <c r="C33" s="43">
        <v>1.8</v>
      </c>
      <c r="D33" s="43">
        <v>2.8</v>
      </c>
      <c r="E33" s="43">
        <v>2.1</v>
      </c>
      <c r="F33" s="43">
        <v>1.3</v>
      </c>
      <c r="G33" s="43">
        <v>1</v>
      </c>
      <c r="H33" s="43">
        <v>1.2</v>
      </c>
      <c r="I33" s="43">
        <v>0.7</v>
      </c>
      <c r="J33" s="43">
        <v>1.2</v>
      </c>
      <c r="K33" s="43">
        <v>2.6</v>
      </c>
      <c r="L33" s="43">
        <v>2.7</v>
      </c>
      <c r="M33" s="43">
        <v>2.7</v>
      </c>
    </row>
    <row r="34" spans="2:13" s="3" customFormat="1" ht="18" customHeight="1" x14ac:dyDescent="0.25">
      <c r="B34" s="42" t="s">
        <v>18</v>
      </c>
      <c r="C34" s="43">
        <v>30.5</v>
      </c>
      <c r="D34" s="43">
        <v>29.3</v>
      </c>
      <c r="E34" s="43">
        <v>34.4</v>
      </c>
      <c r="F34" s="43">
        <v>35.1</v>
      </c>
      <c r="G34" s="43">
        <v>28.3</v>
      </c>
      <c r="H34" s="43">
        <v>32.299999999999997</v>
      </c>
      <c r="I34" s="43">
        <v>32.299999999999997</v>
      </c>
      <c r="J34" s="43">
        <v>31.3</v>
      </c>
      <c r="K34" s="43">
        <v>30.9</v>
      </c>
      <c r="L34" s="43">
        <v>26.4</v>
      </c>
      <c r="M34" s="43">
        <v>24.3</v>
      </c>
    </row>
    <row r="35" spans="2:13" s="3" customFormat="1" ht="18" customHeight="1" x14ac:dyDescent="0.25">
      <c r="B35" s="42" t="s">
        <v>19</v>
      </c>
      <c r="C35" s="43">
        <v>1.2</v>
      </c>
      <c r="D35" s="43">
        <v>3.4</v>
      </c>
      <c r="E35" s="43">
        <v>1.9</v>
      </c>
      <c r="F35" s="43">
        <v>0.7</v>
      </c>
      <c r="G35" s="43">
        <v>1.6</v>
      </c>
      <c r="H35" s="43">
        <v>0.9</v>
      </c>
      <c r="I35" s="43">
        <v>0.5</v>
      </c>
      <c r="J35" s="43">
        <v>1.3</v>
      </c>
      <c r="K35" s="43">
        <v>1.1000000000000001</v>
      </c>
      <c r="L35" s="43">
        <v>0.4</v>
      </c>
      <c r="M35" s="43">
        <v>0.6</v>
      </c>
    </row>
    <row r="36" spans="2:13" s="3" customFormat="1" ht="18" customHeight="1" x14ac:dyDescent="0.25">
      <c r="B36" s="42" t="s">
        <v>20</v>
      </c>
      <c r="C36" s="43">
        <v>3.2</v>
      </c>
      <c r="D36" s="43">
        <v>13.1</v>
      </c>
      <c r="E36" s="43">
        <v>4.3</v>
      </c>
      <c r="F36" s="43">
        <v>2.9</v>
      </c>
      <c r="G36" s="43">
        <v>4.2</v>
      </c>
      <c r="H36" s="43">
        <v>1.4</v>
      </c>
      <c r="I36" s="43">
        <v>1.6</v>
      </c>
      <c r="J36" s="43">
        <v>1.2</v>
      </c>
      <c r="K36" s="43">
        <v>1.3</v>
      </c>
      <c r="L36" s="43">
        <v>0.8</v>
      </c>
      <c r="M36" s="43">
        <v>1.2</v>
      </c>
    </row>
    <row r="37" spans="2:13" s="3" customFormat="1" ht="15" customHeight="1" x14ac:dyDescent="0.25">
      <c r="B37" s="41" t="s">
        <v>68</v>
      </c>
      <c r="C37" s="41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2:13" s="3" customFormat="1" ht="18" customHeight="1" x14ac:dyDescent="0.25">
      <c r="B38" s="42" t="s">
        <v>15</v>
      </c>
      <c r="C38" s="43">
        <v>19.5</v>
      </c>
      <c r="D38" s="43">
        <v>11</v>
      </c>
      <c r="E38" s="43">
        <v>8.8000000000000007</v>
      </c>
      <c r="F38" s="43">
        <v>12.5</v>
      </c>
      <c r="G38" s="43">
        <v>15.8</v>
      </c>
      <c r="H38" s="43">
        <v>18.399999999999999</v>
      </c>
      <c r="I38" s="43">
        <v>23.9</v>
      </c>
      <c r="J38" s="43">
        <v>26.7</v>
      </c>
      <c r="K38" s="43">
        <v>24.4</v>
      </c>
      <c r="L38" s="43">
        <v>25.5</v>
      </c>
      <c r="M38" s="43">
        <v>28.1</v>
      </c>
    </row>
    <row r="39" spans="2:13" s="3" customFormat="1" ht="18" customHeight="1" x14ac:dyDescent="0.25">
      <c r="B39" s="42" t="s">
        <v>16</v>
      </c>
      <c r="C39" s="43">
        <v>30.6</v>
      </c>
      <c r="D39" s="43">
        <v>30.3</v>
      </c>
      <c r="E39" s="43">
        <v>33.5</v>
      </c>
      <c r="F39" s="43">
        <v>29.9</v>
      </c>
      <c r="G39" s="43">
        <v>28.9</v>
      </c>
      <c r="H39" s="43">
        <v>32.1</v>
      </c>
      <c r="I39" s="43">
        <v>28</v>
      </c>
      <c r="J39" s="43">
        <v>26.7</v>
      </c>
      <c r="K39" s="43">
        <v>32.200000000000003</v>
      </c>
      <c r="L39" s="43">
        <v>30.8</v>
      </c>
      <c r="M39" s="43">
        <v>34.200000000000003</v>
      </c>
    </row>
    <row r="40" spans="2:13" s="3" customFormat="1" ht="18" customHeight="1" x14ac:dyDescent="0.25">
      <c r="B40" s="42" t="s">
        <v>17</v>
      </c>
      <c r="C40" s="43">
        <v>9.6</v>
      </c>
      <c r="D40" s="43">
        <v>12</v>
      </c>
      <c r="E40" s="43">
        <v>13.1</v>
      </c>
      <c r="F40" s="43">
        <v>11.8</v>
      </c>
      <c r="G40" s="43">
        <v>11.5</v>
      </c>
      <c r="H40" s="43">
        <v>9.9</v>
      </c>
      <c r="I40" s="43">
        <v>8.8000000000000007</v>
      </c>
      <c r="J40" s="43">
        <v>7.1</v>
      </c>
      <c r="K40" s="43">
        <v>7.2</v>
      </c>
      <c r="L40" s="43">
        <v>7.3</v>
      </c>
      <c r="M40" s="43">
        <v>7</v>
      </c>
    </row>
    <row r="41" spans="2:13" s="3" customFormat="1" ht="18" customHeight="1" x14ac:dyDescent="0.25">
      <c r="B41" s="42" t="s">
        <v>21</v>
      </c>
      <c r="C41" s="43">
        <v>1.8</v>
      </c>
      <c r="D41" s="43">
        <v>1.9</v>
      </c>
      <c r="E41" s="43" t="s">
        <v>0</v>
      </c>
      <c r="F41" s="43">
        <v>1.7</v>
      </c>
      <c r="G41" s="43">
        <v>1.4</v>
      </c>
      <c r="H41" s="43">
        <v>2.7</v>
      </c>
      <c r="I41" s="43">
        <v>1.2</v>
      </c>
      <c r="J41" s="43">
        <v>1.7</v>
      </c>
      <c r="K41" s="43">
        <v>0.5</v>
      </c>
      <c r="L41" s="43">
        <v>2.5</v>
      </c>
      <c r="M41" s="43">
        <v>4.3</v>
      </c>
    </row>
    <row r="42" spans="2:13" s="3" customFormat="1" ht="18" customHeight="1" x14ac:dyDescent="0.25">
      <c r="B42" s="42" t="s">
        <v>18</v>
      </c>
      <c r="C42" s="43">
        <v>34</v>
      </c>
      <c r="D42" s="43">
        <v>31.3</v>
      </c>
      <c r="E42" s="43">
        <v>37.799999999999997</v>
      </c>
      <c r="F42" s="43">
        <v>38.5</v>
      </c>
      <c r="G42" s="43">
        <v>39</v>
      </c>
      <c r="H42" s="43">
        <v>33.6</v>
      </c>
      <c r="I42" s="43">
        <v>35.1</v>
      </c>
      <c r="J42" s="43">
        <v>35.200000000000003</v>
      </c>
      <c r="K42" s="43">
        <v>33.799999999999997</v>
      </c>
      <c r="L42" s="43">
        <v>32.200000000000003</v>
      </c>
      <c r="M42" s="43">
        <v>23.1</v>
      </c>
    </row>
    <row r="43" spans="2:13" s="3" customFormat="1" ht="18" customHeight="1" x14ac:dyDescent="0.25">
      <c r="B43" s="42" t="s">
        <v>19</v>
      </c>
      <c r="C43" s="43">
        <v>1.5</v>
      </c>
      <c r="D43" s="43">
        <v>2.8</v>
      </c>
      <c r="E43" s="43">
        <v>3</v>
      </c>
      <c r="F43" s="43">
        <v>1.8</v>
      </c>
      <c r="G43" s="43">
        <v>0.1</v>
      </c>
      <c r="H43" s="43">
        <v>1.3</v>
      </c>
      <c r="I43" s="43">
        <v>0.8</v>
      </c>
      <c r="J43" s="43">
        <v>1.5</v>
      </c>
      <c r="K43" s="43">
        <v>1.4</v>
      </c>
      <c r="L43" s="43">
        <v>0.9</v>
      </c>
      <c r="M43" s="43">
        <v>1.7</v>
      </c>
    </row>
    <row r="44" spans="2:13" s="3" customFormat="1" ht="18" customHeight="1" x14ac:dyDescent="0.25">
      <c r="B44" s="42" t="s">
        <v>20</v>
      </c>
      <c r="C44" s="43">
        <v>3</v>
      </c>
      <c r="D44" s="43">
        <v>10.7</v>
      </c>
      <c r="E44" s="43">
        <v>3.8</v>
      </c>
      <c r="F44" s="43">
        <v>3.8</v>
      </c>
      <c r="G44" s="43">
        <v>3.3</v>
      </c>
      <c r="H44" s="43">
        <v>2</v>
      </c>
      <c r="I44" s="43">
        <v>2.2000000000000002</v>
      </c>
      <c r="J44" s="43">
        <v>1.1000000000000001</v>
      </c>
      <c r="K44" s="43">
        <v>0.5</v>
      </c>
      <c r="L44" s="43">
        <v>0.8</v>
      </c>
      <c r="M44" s="43">
        <v>1.6</v>
      </c>
    </row>
    <row r="45" spans="2:13" s="3" customFormat="1" ht="15" customHeight="1" x14ac:dyDescent="0.25">
      <c r="B45" s="41" t="s">
        <v>69</v>
      </c>
      <c r="C45" s="41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2:13" s="3" customFormat="1" ht="18" customHeight="1" x14ac:dyDescent="0.25">
      <c r="B46" s="42" t="s">
        <v>15</v>
      </c>
      <c r="C46" s="43">
        <v>21.2</v>
      </c>
      <c r="D46" s="43">
        <v>6.9</v>
      </c>
      <c r="E46" s="43">
        <v>14.5</v>
      </c>
      <c r="F46" s="43">
        <v>21.6</v>
      </c>
      <c r="G46" s="43">
        <v>16.899999999999999</v>
      </c>
      <c r="H46" s="43">
        <v>21.6</v>
      </c>
      <c r="I46" s="43">
        <v>22.8</v>
      </c>
      <c r="J46" s="43">
        <v>27.4</v>
      </c>
      <c r="K46" s="43">
        <v>22.2</v>
      </c>
      <c r="L46" s="43">
        <v>26.7</v>
      </c>
      <c r="M46" s="43">
        <v>31.6</v>
      </c>
    </row>
    <row r="47" spans="2:13" s="3" customFormat="1" ht="18" customHeight="1" x14ac:dyDescent="0.25">
      <c r="B47" s="42" t="s">
        <v>16</v>
      </c>
      <c r="C47" s="43">
        <v>29.4</v>
      </c>
      <c r="D47" s="43">
        <v>30.6</v>
      </c>
      <c r="E47" s="43">
        <v>28.2</v>
      </c>
      <c r="F47" s="43">
        <v>26.3</v>
      </c>
      <c r="G47" s="43">
        <v>31.2</v>
      </c>
      <c r="H47" s="43">
        <v>27.4</v>
      </c>
      <c r="I47" s="43">
        <v>32.1</v>
      </c>
      <c r="J47" s="43">
        <v>28.1</v>
      </c>
      <c r="K47" s="43">
        <v>29.4</v>
      </c>
      <c r="L47" s="43">
        <v>34.1</v>
      </c>
      <c r="M47" s="43">
        <v>27.1</v>
      </c>
    </row>
    <row r="48" spans="2:13" s="3" customFormat="1" ht="18" customHeight="1" x14ac:dyDescent="0.25">
      <c r="B48" s="42" t="s">
        <v>17</v>
      </c>
      <c r="C48" s="43">
        <v>11.5</v>
      </c>
      <c r="D48" s="43">
        <v>14.9</v>
      </c>
      <c r="E48" s="43">
        <v>16.5</v>
      </c>
      <c r="F48" s="43">
        <v>14</v>
      </c>
      <c r="G48" s="43">
        <v>17.2</v>
      </c>
      <c r="H48" s="43">
        <v>8.8000000000000007</v>
      </c>
      <c r="I48" s="43">
        <v>12.2</v>
      </c>
      <c r="J48" s="43">
        <v>10</v>
      </c>
      <c r="K48" s="43">
        <v>10.6</v>
      </c>
      <c r="L48" s="43">
        <v>5</v>
      </c>
      <c r="M48" s="43">
        <v>5.7</v>
      </c>
    </row>
    <row r="49" spans="2:13" s="3" customFormat="1" ht="18" customHeight="1" x14ac:dyDescent="0.25">
      <c r="B49" s="42" t="s">
        <v>21</v>
      </c>
      <c r="C49" s="43">
        <v>1.1000000000000001</v>
      </c>
      <c r="D49" s="43" t="s">
        <v>0</v>
      </c>
      <c r="E49" s="43">
        <v>0.9</v>
      </c>
      <c r="F49" s="43">
        <v>0.7</v>
      </c>
      <c r="G49" s="43">
        <v>0.4</v>
      </c>
      <c r="H49" s="43">
        <v>1.3</v>
      </c>
      <c r="I49" s="43">
        <v>0.6</v>
      </c>
      <c r="J49" s="43">
        <v>0.9</v>
      </c>
      <c r="K49" s="43">
        <v>1.7</v>
      </c>
      <c r="L49" s="43">
        <v>1.5</v>
      </c>
      <c r="M49" s="43">
        <v>3</v>
      </c>
    </row>
    <row r="50" spans="2:13" s="3" customFormat="1" ht="18" customHeight="1" x14ac:dyDescent="0.25">
      <c r="B50" s="42" t="s">
        <v>18</v>
      </c>
      <c r="C50" s="43">
        <v>32.6</v>
      </c>
      <c r="D50" s="43">
        <v>31.7</v>
      </c>
      <c r="E50" s="43">
        <v>34.4</v>
      </c>
      <c r="F50" s="43">
        <v>31.8</v>
      </c>
      <c r="G50" s="43">
        <v>30.7</v>
      </c>
      <c r="H50" s="43">
        <v>37.299999999999997</v>
      </c>
      <c r="I50" s="43">
        <v>30.3</v>
      </c>
      <c r="J50" s="43">
        <v>31.9</v>
      </c>
      <c r="K50" s="43">
        <v>34.6</v>
      </c>
      <c r="L50" s="43">
        <v>31.1</v>
      </c>
      <c r="M50" s="43">
        <v>31</v>
      </c>
    </row>
    <row r="51" spans="2:13" s="3" customFormat="1" ht="18" customHeight="1" x14ac:dyDescent="0.25">
      <c r="B51" s="42" t="s">
        <v>19</v>
      </c>
      <c r="C51" s="43">
        <v>0.8</v>
      </c>
      <c r="D51" s="43">
        <v>2.2000000000000002</v>
      </c>
      <c r="E51" s="43">
        <v>0.8</v>
      </c>
      <c r="F51" s="43">
        <v>1.5</v>
      </c>
      <c r="G51" s="43">
        <v>0.8</v>
      </c>
      <c r="H51" s="43">
        <v>0.4</v>
      </c>
      <c r="I51" s="43">
        <v>0.3</v>
      </c>
      <c r="J51" s="43">
        <v>0.5</v>
      </c>
      <c r="K51" s="43">
        <v>0.4</v>
      </c>
      <c r="L51" s="43">
        <v>0.4</v>
      </c>
      <c r="M51" s="43">
        <v>0.9</v>
      </c>
    </row>
    <row r="52" spans="2:13" s="3" customFormat="1" ht="18" customHeight="1" x14ac:dyDescent="0.25">
      <c r="B52" s="42" t="s">
        <v>20</v>
      </c>
      <c r="C52" s="43">
        <v>3.4</v>
      </c>
      <c r="D52" s="43">
        <v>13.7</v>
      </c>
      <c r="E52" s="43">
        <v>4.7</v>
      </c>
      <c r="F52" s="43">
        <v>4.0999999999999996</v>
      </c>
      <c r="G52" s="43">
        <v>2.8</v>
      </c>
      <c r="H52" s="43">
        <v>3.2</v>
      </c>
      <c r="I52" s="43">
        <v>1.7</v>
      </c>
      <c r="J52" s="43">
        <v>1.2</v>
      </c>
      <c r="K52" s="43">
        <v>1.1000000000000001</v>
      </c>
      <c r="L52" s="43">
        <v>1.2</v>
      </c>
      <c r="M52" s="43">
        <v>0.7</v>
      </c>
    </row>
    <row r="53" spans="2:13" s="3" customFormat="1" ht="15" customHeight="1" x14ac:dyDescent="0.25">
      <c r="B53" s="41" t="s">
        <v>70</v>
      </c>
      <c r="C53" s="41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2:13" s="3" customFormat="1" ht="18" customHeight="1" x14ac:dyDescent="0.25">
      <c r="B54" s="42" t="s">
        <v>15</v>
      </c>
      <c r="C54" s="43">
        <v>19.5</v>
      </c>
      <c r="D54" s="43">
        <v>9.5</v>
      </c>
      <c r="E54" s="43">
        <v>15.1</v>
      </c>
      <c r="F54" s="43">
        <v>12.6</v>
      </c>
      <c r="G54" s="43">
        <v>15.7</v>
      </c>
      <c r="H54" s="43">
        <v>23.8</v>
      </c>
      <c r="I54" s="43">
        <v>16.2</v>
      </c>
      <c r="J54" s="43">
        <v>22.3</v>
      </c>
      <c r="K54" s="43">
        <v>25</v>
      </c>
      <c r="L54" s="43">
        <v>28.6</v>
      </c>
      <c r="M54" s="43">
        <v>26.7</v>
      </c>
    </row>
    <row r="55" spans="2:13" s="3" customFormat="1" ht="18" customHeight="1" x14ac:dyDescent="0.25">
      <c r="B55" s="42" t="s">
        <v>16</v>
      </c>
      <c r="C55" s="43">
        <v>27.6</v>
      </c>
      <c r="D55" s="43">
        <v>28.3</v>
      </c>
      <c r="E55" s="43">
        <v>25.7</v>
      </c>
      <c r="F55" s="43">
        <v>27.5</v>
      </c>
      <c r="G55" s="43">
        <v>26.6</v>
      </c>
      <c r="H55" s="43">
        <v>29.6</v>
      </c>
      <c r="I55" s="43">
        <v>32.6</v>
      </c>
      <c r="J55" s="43">
        <v>27.6</v>
      </c>
      <c r="K55" s="43">
        <v>23.8</v>
      </c>
      <c r="L55" s="43">
        <v>28.4</v>
      </c>
      <c r="M55" s="43">
        <v>25.9</v>
      </c>
    </row>
    <row r="56" spans="2:13" s="3" customFormat="1" ht="18" customHeight="1" x14ac:dyDescent="0.25">
      <c r="B56" s="42" t="s">
        <v>17</v>
      </c>
      <c r="C56" s="43">
        <v>10.4</v>
      </c>
      <c r="D56" s="43">
        <v>10.8</v>
      </c>
      <c r="E56" s="43">
        <v>14.3</v>
      </c>
      <c r="F56" s="43">
        <v>12.1</v>
      </c>
      <c r="G56" s="43">
        <v>15.2</v>
      </c>
      <c r="H56" s="43">
        <v>8.9</v>
      </c>
      <c r="I56" s="43">
        <v>10.3</v>
      </c>
      <c r="J56" s="43">
        <v>10.9</v>
      </c>
      <c r="K56" s="43">
        <v>7</v>
      </c>
      <c r="L56" s="43">
        <v>6.1</v>
      </c>
      <c r="M56" s="43">
        <v>8.6</v>
      </c>
    </row>
    <row r="57" spans="2:13" s="3" customFormat="1" ht="18" customHeight="1" x14ac:dyDescent="0.25">
      <c r="B57" s="42" t="s">
        <v>21</v>
      </c>
      <c r="C57" s="43">
        <v>1.7</v>
      </c>
      <c r="D57" s="43">
        <v>1.6</v>
      </c>
      <c r="E57" s="43">
        <v>0.7</v>
      </c>
      <c r="F57" s="43">
        <v>1.4</v>
      </c>
      <c r="G57" s="43">
        <v>2.1</v>
      </c>
      <c r="H57" s="43">
        <v>1.4</v>
      </c>
      <c r="I57" s="43">
        <v>1</v>
      </c>
      <c r="J57" s="43">
        <v>1.3</v>
      </c>
      <c r="K57" s="43">
        <v>2.4</v>
      </c>
      <c r="L57" s="43">
        <v>1.6</v>
      </c>
      <c r="M57" s="43">
        <v>3.8</v>
      </c>
    </row>
    <row r="58" spans="2:13" s="3" customFormat="1" ht="18" customHeight="1" x14ac:dyDescent="0.25">
      <c r="B58" s="42" t="s">
        <v>18</v>
      </c>
      <c r="C58" s="43">
        <v>35.4</v>
      </c>
      <c r="D58" s="43">
        <v>31.3</v>
      </c>
      <c r="E58" s="43">
        <v>36</v>
      </c>
      <c r="F58" s="43">
        <v>40.799999999999997</v>
      </c>
      <c r="G58" s="43">
        <v>34.4</v>
      </c>
      <c r="H58" s="43">
        <v>32.700000000000003</v>
      </c>
      <c r="I58" s="43">
        <v>36</v>
      </c>
      <c r="J58" s="43">
        <v>36.299999999999997</v>
      </c>
      <c r="K58" s="43">
        <v>40</v>
      </c>
      <c r="L58" s="43">
        <v>33.4</v>
      </c>
      <c r="M58" s="43">
        <v>32.5</v>
      </c>
    </row>
    <row r="59" spans="2:13" s="3" customFormat="1" ht="18" customHeight="1" x14ac:dyDescent="0.25">
      <c r="B59" s="42" t="s">
        <v>19</v>
      </c>
      <c r="C59" s="43">
        <v>1.4</v>
      </c>
      <c r="D59" s="43">
        <v>3.3</v>
      </c>
      <c r="E59" s="43">
        <v>1.6</v>
      </c>
      <c r="F59" s="43">
        <v>1.7</v>
      </c>
      <c r="G59" s="43">
        <v>2</v>
      </c>
      <c r="H59" s="43">
        <v>0.8</v>
      </c>
      <c r="I59" s="43">
        <v>1.1000000000000001</v>
      </c>
      <c r="J59" s="43">
        <v>0.7</v>
      </c>
      <c r="K59" s="43">
        <v>0.5</v>
      </c>
      <c r="L59" s="43">
        <v>0.9</v>
      </c>
      <c r="M59" s="43">
        <v>1.2</v>
      </c>
    </row>
    <row r="60" spans="2:13" s="3" customFormat="1" ht="18" customHeight="1" x14ac:dyDescent="0.25">
      <c r="B60" s="42" t="s">
        <v>20</v>
      </c>
      <c r="C60" s="43">
        <v>4</v>
      </c>
      <c r="D60" s="43">
        <v>15.2</v>
      </c>
      <c r="E60" s="43">
        <v>6.6</v>
      </c>
      <c r="F60" s="43">
        <v>3.9</v>
      </c>
      <c r="G60" s="43">
        <v>4</v>
      </c>
      <c r="H60" s="43">
        <v>2.8</v>
      </c>
      <c r="I60" s="43">
        <v>2.8</v>
      </c>
      <c r="J60" s="43">
        <v>0.9</v>
      </c>
      <c r="K60" s="43">
        <v>1.3</v>
      </c>
      <c r="L60" s="43">
        <v>1</v>
      </c>
      <c r="M60" s="43">
        <v>1.3</v>
      </c>
    </row>
    <row r="61" spans="2:13" s="3" customFormat="1" ht="15" customHeight="1" x14ac:dyDescent="0.25">
      <c r="B61" s="41" t="s">
        <v>71</v>
      </c>
      <c r="C61" s="41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2:13" s="3" customFormat="1" ht="18" customHeight="1" x14ac:dyDescent="0.25">
      <c r="B62" s="42" t="s">
        <v>15</v>
      </c>
      <c r="C62" s="43">
        <v>21.6</v>
      </c>
      <c r="D62" s="43">
        <v>10.4</v>
      </c>
      <c r="E62" s="43">
        <v>16.399999999999999</v>
      </c>
      <c r="F62" s="43">
        <v>12.4</v>
      </c>
      <c r="G62" s="43">
        <v>20.100000000000001</v>
      </c>
      <c r="H62" s="43">
        <v>21</v>
      </c>
      <c r="I62" s="43">
        <v>23.4</v>
      </c>
      <c r="J62" s="43">
        <v>26</v>
      </c>
      <c r="K62" s="43">
        <v>28.2</v>
      </c>
      <c r="L62" s="43">
        <v>28.3</v>
      </c>
      <c r="M62" s="43">
        <v>29.6</v>
      </c>
    </row>
    <row r="63" spans="2:13" s="3" customFormat="1" ht="18" customHeight="1" x14ac:dyDescent="0.25">
      <c r="B63" s="42" t="s">
        <v>16</v>
      </c>
      <c r="C63" s="43">
        <v>29.5</v>
      </c>
      <c r="D63" s="43">
        <v>26</v>
      </c>
      <c r="E63" s="43">
        <v>30.5</v>
      </c>
      <c r="F63" s="43">
        <v>29</v>
      </c>
      <c r="G63" s="43">
        <v>32</v>
      </c>
      <c r="H63" s="43">
        <v>31.7</v>
      </c>
      <c r="I63" s="43">
        <v>29.4</v>
      </c>
      <c r="J63" s="43">
        <v>29.6</v>
      </c>
      <c r="K63" s="43">
        <v>28.1</v>
      </c>
      <c r="L63" s="43">
        <v>27.8</v>
      </c>
      <c r="M63" s="43">
        <v>30.5</v>
      </c>
    </row>
    <row r="64" spans="2:13" s="3" customFormat="1" ht="18" customHeight="1" x14ac:dyDescent="0.25">
      <c r="B64" s="42" t="s">
        <v>17</v>
      </c>
      <c r="C64" s="43">
        <v>8</v>
      </c>
      <c r="D64" s="43">
        <v>9</v>
      </c>
      <c r="E64" s="43">
        <v>7.7</v>
      </c>
      <c r="F64" s="43">
        <v>9.6</v>
      </c>
      <c r="G64" s="43">
        <v>9</v>
      </c>
      <c r="H64" s="43">
        <v>7.4</v>
      </c>
      <c r="I64" s="43">
        <v>10.1</v>
      </c>
      <c r="J64" s="43">
        <v>9.3000000000000007</v>
      </c>
      <c r="K64" s="43">
        <v>7.8</v>
      </c>
      <c r="L64" s="43">
        <v>5.0999999999999996</v>
      </c>
      <c r="M64" s="43">
        <v>4.9000000000000004</v>
      </c>
    </row>
    <row r="65" spans="2:13" s="3" customFormat="1" ht="18" customHeight="1" x14ac:dyDescent="0.25">
      <c r="B65" s="42" t="s">
        <v>21</v>
      </c>
      <c r="C65" s="43">
        <v>1.8</v>
      </c>
      <c r="D65" s="43">
        <v>1.9</v>
      </c>
      <c r="E65" s="43">
        <v>1.3</v>
      </c>
      <c r="F65" s="43">
        <v>1.9</v>
      </c>
      <c r="G65" s="43">
        <v>1</v>
      </c>
      <c r="H65" s="43">
        <v>0.8</v>
      </c>
      <c r="I65" s="43">
        <v>1.7</v>
      </c>
      <c r="J65" s="43">
        <v>1.2</v>
      </c>
      <c r="K65" s="43">
        <v>1.2</v>
      </c>
      <c r="L65" s="43">
        <v>2.7</v>
      </c>
      <c r="M65" s="43">
        <v>4.3</v>
      </c>
    </row>
    <row r="66" spans="2:13" s="3" customFormat="1" ht="18" customHeight="1" x14ac:dyDescent="0.25">
      <c r="B66" s="42" t="s">
        <v>18</v>
      </c>
      <c r="C66" s="43">
        <v>33.4</v>
      </c>
      <c r="D66" s="43">
        <v>35</v>
      </c>
      <c r="E66" s="43">
        <v>37</v>
      </c>
      <c r="F66" s="43">
        <v>39</v>
      </c>
      <c r="G66" s="43">
        <v>32.1</v>
      </c>
      <c r="H66" s="43">
        <v>35.1</v>
      </c>
      <c r="I66" s="43">
        <v>32.9</v>
      </c>
      <c r="J66" s="43">
        <v>30.7</v>
      </c>
      <c r="K66" s="43">
        <v>31.7</v>
      </c>
      <c r="L66" s="43">
        <v>33.200000000000003</v>
      </c>
      <c r="M66" s="43">
        <v>28.5</v>
      </c>
    </row>
    <row r="67" spans="2:13" s="3" customFormat="1" ht="18" customHeight="1" x14ac:dyDescent="0.25">
      <c r="B67" s="42" t="s">
        <v>19</v>
      </c>
      <c r="C67" s="43">
        <v>1.5</v>
      </c>
      <c r="D67" s="43">
        <v>4.5</v>
      </c>
      <c r="E67" s="43">
        <v>0.9</v>
      </c>
      <c r="F67" s="43">
        <v>2.9</v>
      </c>
      <c r="G67" s="43">
        <v>2.5</v>
      </c>
      <c r="H67" s="43">
        <v>1</v>
      </c>
      <c r="I67" s="43">
        <v>0.5</v>
      </c>
      <c r="J67" s="43">
        <v>0.6</v>
      </c>
      <c r="K67" s="43">
        <v>0.5</v>
      </c>
      <c r="L67" s="43">
        <v>1.3</v>
      </c>
      <c r="M67" s="43">
        <v>0.2</v>
      </c>
    </row>
    <row r="68" spans="2:13" s="3" customFormat="1" ht="18" customHeight="1" x14ac:dyDescent="0.25">
      <c r="B68" s="42" t="s">
        <v>20</v>
      </c>
      <c r="C68" s="43">
        <v>4.2</v>
      </c>
      <c r="D68" s="43">
        <v>13.2</v>
      </c>
      <c r="E68" s="43">
        <v>6.2</v>
      </c>
      <c r="F68" s="43">
        <v>5.2</v>
      </c>
      <c r="G68" s="43">
        <v>3.3</v>
      </c>
      <c r="H68" s="43">
        <v>3</v>
      </c>
      <c r="I68" s="43">
        <v>2</v>
      </c>
      <c r="J68" s="43">
        <v>2.6</v>
      </c>
      <c r="K68" s="43">
        <v>2.5</v>
      </c>
      <c r="L68" s="43">
        <v>1.6</v>
      </c>
      <c r="M68" s="43">
        <v>2</v>
      </c>
    </row>
    <row r="69" spans="2:13" s="3" customFormat="1" ht="15" customHeight="1" x14ac:dyDescent="0.25">
      <c r="B69" s="41" t="s">
        <v>72</v>
      </c>
      <c r="C69" s="41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2:13" s="3" customFormat="1" ht="18" customHeight="1" x14ac:dyDescent="0.25">
      <c r="B70" s="42" t="s">
        <v>34</v>
      </c>
      <c r="C70" s="43">
        <v>51.6</v>
      </c>
      <c r="D70" s="43">
        <v>28.1</v>
      </c>
      <c r="E70" s="43">
        <v>42.4</v>
      </c>
      <c r="F70" s="43">
        <v>45.9</v>
      </c>
      <c r="G70" s="43">
        <v>53.5</v>
      </c>
      <c r="H70" s="43">
        <v>54</v>
      </c>
      <c r="I70" s="43">
        <v>55.2</v>
      </c>
      <c r="J70" s="43">
        <v>55.3</v>
      </c>
      <c r="K70" s="43">
        <v>57.2</v>
      </c>
      <c r="L70" s="43">
        <v>57.2</v>
      </c>
      <c r="M70" s="43">
        <v>66.900000000000006</v>
      </c>
    </row>
    <row r="71" spans="2:13" s="3" customFormat="1" ht="18" customHeight="1" x14ac:dyDescent="0.25">
      <c r="B71" s="42" t="s">
        <v>35</v>
      </c>
      <c r="C71" s="43">
        <v>11.1</v>
      </c>
      <c r="D71" s="43">
        <v>18.3</v>
      </c>
      <c r="E71" s="43">
        <v>13.7</v>
      </c>
      <c r="F71" s="43">
        <v>10.9</v>
      </c>
      <c r="G71" s="43">
        <v>10.1</v>
      </c>
      <c r="H71" s="43">
        <v>11.6</v>
      </c>
      <c r="I71" s="43">
        <v>9.6</v>
      </c>
      <c r="J71" s="43">
        <v>8.5</v>
      </c>
      <c r="K71" s="43">
        <v>10.9</v>
      </c>
      <c r="L71" s="43">
        <v>10.199999999999999</v>
      </c>
      <c r="M71" s="43">
        <v>7.1</v>
      </c>
    </row>
    <row r="72" spans="2:13" s="3" customFormat="1" ht="18" customHeight="1" x14ac:dyDescent="0.25">
      <c r="B72" s="42" t="s">
        <v>36</v>
      </c>
      <c r="C72" s="43">
        <v>0.3</v>
      </c>
      <c r="D72" s="43">
        <v>0.7</v>
      </c>
      <c r="E72" s="43">
        <v>0.1</v>
      </c>
      <c r="F72" s="43">
        <v>0.6</v>
      </c>
      <c r="G72" s="43">
        <v>0.6</v>
      </c>
      <c r="H72" s="43">
        <v>0.1</v>
      </c>
      <c r="I72" s="43">
        <v>0.4</v>
      </c>
      <c r="J72" s="43">
        <v>0.2</v>
      </c>
      <c r="K72" s="43">
        <v>0.1</v>
      </c>
      <c r="L72" s="43">
        <v>0.2</v>
      </c>
      <c r="M72" s="43">
        <v>0.5</v>
      </c>
    </row>
    <row r="73" spans="2:13" s="3" customFormat="1" ht="18" customHeight="1" x14ac:dyDescent="0.25">
      <c r="B73" s="42" t="s">
        <v>18</v>
      </c>
      <c r="C73" s="43">
        <v>31.7</v>
      </c>
      <c r="D73" s="43">
        <v>32.1</v>
      </c>
      <c r="E73" s="43">
        <v>36.1</v>
      </c>
      <c r="F73" s="43">
        <v>35.200000000000003</v>
      </c>
      <c r="G73" s="43">
        <v>31.4</v>
      </c>
      <c r="H73" s="43">
        <v>31.4</v>
      </c>
      <c r="I73" s="43">
        <v>30.2</v>
      </c>
      <c r="J73" s="43">
        <v>34.700000000000003</v>
      </c>
      <c r="K73" s="43">
        <v>30.5</v>
      </c>
      <c r="L73" s="43">
        <v>31.4</v>
      </c>
      <c r="M73" s="43">
        <v>24.3</v>
      </c>
    </row>
    <row r="74" spans="2:13" s="3" customFormat="1" ht="18" customHeight="1" x14ac:dyDescent="0.25">
      <c r="B74" s="42" t="s">
        <v>32</v>
      </c>
      <c r="C74" s="43">
        <v>0.3</v>
      </c>
      <c r="D74" s="43">
        <v>0.6</v>
      </c>
      <c r="E74" s="43">
        <v>0.3</v>
      </c>
      <c r="F74" s="43">
        <v>1.3</v>
      </c>
      <c r="G74" s="43">
        <v>0.3</v>
      </c>
      <c r="H74" s="43">
        <v>0.1</v>
      </c>
      <c r="I74" s="43">
        <v>0.4</v>
      </c>
      <c r="J74" s="43" t="s">
        <v>0</v>
      </c>
      <c r="K74" s="43" t="s">
        <v>0</v>
      </c>
      <c r="L74" s="43" t="s">
        <v>0</v>
      </c>
      <c r="M74" s="43">
        <v>0.2</v>
      </c>
    </row>
    <row r="75" spans="2:13" s="3" customFormat="1" ht="18" customHeight="1" x14ac:dyDescent="0.25">
      <c r="B75" s="42" t="s">
        <v>33</v>
      </c>
      <c r="C75" s="43">
        <v>5</v>
      </c>
      <c r="D75" s="43">
        <v>20.2</v>
      </c>
      <c r="E75" s="43">
        <v>7.4</v>
      </c>
      <c r="F75" s="43">
        <v>6.1</v>
      </c>
      <c r="G75" s="43">
        <v>4.0999999999999996</v>
      </c>
      <c r="H75" s="43">
        <v>2.8</v>
      </c>
      <c r="I75" s="43">
        <v>4.2</v>
      </c>
      <c r="J75" s="43">
        <v>1.3</v>
      </c>
      <c r="K75" s="43">
        <v>1.3</v>
      </c>
      <c r="L75" s="43">
        <v>1</v>
      </c>
      <c r="M75" s="43">
        <v>1</v>
      </c>
    </row>
    <row r="76" spans="2:13" s="3" customFormat="1" ht="15" customHeight="1" x14ac:dyDescent="0.25">
      <c r="B76" s="41" t="s">
        <v>73</v>
      </c>
      <c r="C76" s="41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2:13" s="3" customFormat="1" ht="18" customHeight="1" x14ac:dyDescent="0.25">
      <c r="B77" s="42" t="s">
        <v>34</v>
      </c>
      <c r="C77" s="43">
        <v>53.4</v>
      </c>
      <c r="D77" s="43">
        <v>38.6</v>
      </c>
      <c r="E77" s="43">
        <v>42.2</v>
      </c>
      <c r="F77" s="43">
        <v>47.9</v>
      </c>
      <c r="G77" s="43">
        <v>54.7</v>
      </c>
      <c r="H77" s="43">
        <v>51.9</v>
      </c>
      <c r="I77" s="43">
        <v>56.9</v>
      </c>
      <c r="J77" s="43">
        <v>58.2</v>
      </c>
      <c r="K77" s="43">
        <v>58.9</v>
      </c>
      <c r="L77" s="43">
        <v>61.1</v>
      </c>
      <c r="M77" s="43">
        <v>64.099999999999994</v>
      </c>
    </row>
    <row r="78" spans="2:13" s="3" customFormat="1" ht="18" customHeight="1" x14ac:dyDescent="0.25">
      <c r="B78" s="42" t="s">
        <v>35</v>
      </c>
      <c r="C78" s="43">
        <v>11.2</v>
      </c>
      <c r="D78" s="43">
        <v>9.6</v>
      </c>
      <c r="E78" s="43">
        <v>11.8</v>
      </c>
      <c r="F78" s="43">
        <v>10.9</v>
      </c>
      <c r="G78" s="43">
        <v>10.3</v>
      </c>
      <c r="H78" s="43">
        <v>13.4</v>
      </c>
      <c r="I78" s="43">
        <v>10.6</v>
      </c>
      <c r="J78" s="43">
        <v>12.6</v>
      </c>
      <c r="K78" s="43">
        <v>11.4</v>
      </c>
      <c r="L78" s="43">
        <v>8.9</v>
      </c>
      <c r="M78" s="43">
        <v>12.7</v>
      </c>
    </row>
    <row r="79" spans="2:13" s="3" customFormat="1" ht="18" customHeight="1" x14ac:dyDescent="0.25">
      <c r="B79" s="42" t="s">
        <v>36</v>
      </c>
      <c r="C79" s="43">
        <v>0.5</v>
      </c>
      <c r="D79" s="43">
        <v>0.5</v>
      </c>
      <c r="E79" s="43">
        <v>0.7</v>
      </c>
      <c r="F79" s="43">
        <v>1</v>
      </c>
      <c r="G79" s="43">
        <v>0.6</v>
      </c>
      <c r="H79" s="43">
        <v>0.4</v>
      </c>
      <c r="I79" s="43">
        <v>0.3</v>
      </c>
      <c r="J79" s="43">
        <v>0.2</v>
      </c>
      <c r="K79" s="43">
        <v>0.4</v>
      </c>
      <c r="L79" s="43">
        <v>0.1</v>
      </c>
      <c r="M79" s="43">
        <v>0.8</v>
      </c>
    </row>
    <row r="80" spans="2:13" s="3" customFormat="1" ht="18" customHeight="1" x14ac:dyDescent="0.25">
      <c r="B80" s="42" t="s">
        <v>18</v>
      </c>
      <c r="C80" s="43">
        <v>30.3</v>
      </c>
      <c r="D80" s="43">
        <v>30.3</v>
      </c>
      <c r="E80" s="43">
        <v>40.1</v>
      </c>
      <c r="F80" s="43">
        <v>34.9</v>
      </c>
      <c r="G80" s="43">
        <v>31.2</v>
      </c>
      <c r="H80" s="43">
        <v>32.6</v>
      </c>
      <c r="I80" s="43">
        <v>29.7</v>
      </c>
      <c r="J80" s="43">
        <v>27.2</v>
      </c>
      <c r="K80" s="43">
        <v>27</v>
      </c>
      <c r="L80" s="43">
        <v>28.3</v>
      </c>
      <c r="M80" s="43">
        <v>21.3</v>
      </c>
    </row>
    <row r="81" spans="2:13" s="3" customFormat="1" ht="18" customHeight="1" x14ac:dyDescent="0.25">
      <c r="B81" s="42" t="s">
        <v>32</v>
      </c>
      <c r="C81" s="43">
        <v>0.3</v>
      </c>
      <c r="D81" s="43">
        <v>0.5</v>
      </c>
      <c r="E81" s="43">
        <v>0.3</v>
      </c>
      <c r="F81" s="43">
        <v>0.2</v>
      </c>
      <c r="G81" s="43">
        <v>0.3</v>
      </c>
      <c r="H81" s="43">
        <v>0.2</v>
      </c>
      <c r="I81" s="43">
        <v>0.6</v>
      </c>
      <c r="J81" s="43" t="s">
        <v>0</v>
      </c>
      <c r="K81" s="43">
        <v>0.5</v>
      </c>
      <c r="L81" s="43">
        <v>0.2</v>
      </c>
      <c r="M81" s="43" t="s">
        <v>0</v>
      </c>
    </row>
    <row r="82" spans="2:13" s="3" customFormat="1" ht="18" customHeight="1" x14ac:dyDescent="0.25">
      <c r="B82" s="42" t="s">
        <v>33</v>
      </c>
      <c r="C82" s="43">
        <v>4.3</v>
      </c>
      <c r="D82" s="43">
        <v>20.5</v>
      </c>
      <c r="E82" s="43">
        <v>4.9000000000000004</v>
      </c>
      <c r="F82" s="43">
        <v>5.0999999999999996</v>
      </c>
      <c r="G82" s="43">
        <v>2.9</v>
      </c>
      <c r="H82" s="43">
        <v>1.5</v>
      </c>
      <c r="I82" s="43">
        <v>1.9</v>
      </c>
      <c r="J82" s="43">
        <v>1.8</v>
      </c>
      <c r="K82" s="43">
        <v>1.8</v>
      </c>
      <c r="L82" s="43">
        <v>1.4</v>
      </c>
      <c r="M82" s="43">
        <v>1.1000000000000001</v>
      </c>
    </row>
    <row r="83" spans="2:13" s="3" customFormat="1" ht="15" customHeight="1" x14ac:dyDescent="0.25">
      <c r="B83" s="41" t="s">
        <v>74</v>
      </c>
      <c r="C83" s="41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2:13" s="3" customFormat="1" ht="18" customHeight="1" x14ac:dyDescent="0.25">
      <c r="B84" s="42" t="s">
        <v>34</v>
      </c>
      <c r="C84" s="43">
        <v>53.4</v>
      </c>
      <c r="D84" s="43">
        <v>30.2</v>
      </c>
      <c r="E84" s="43">
        <v>41</v>
      </c>
      <c r="F84" s="43">
        <v>51.6</v>
      </c>
      <c r="G84" s="43">
        <v>54</v>
      </c>
      <c r="H84" s="43">
        <v>55.7</v>
      </c>
      <c r="I84" s="43">
        <v>56.3</v>
      </c>
      <c r="J84" s="43">
        <v>56.9</v>
      </c>
      <c r="K84" s="43">
        <v>62.8</v>
      </c>
      <c r="L84" s="43">
        <v>62.1</v>
      </c>
      <c r="M84" s="43">
        <v>63.5</v>
      </c>
    </row>
    <row r="85" spans="2:13" s="3" customFormat="1" ht="18" customHeight="1" x14ac:dyDescent="0.25">
      <c r="B85" s="42" t="s">
        <v>35</v>
      </c>
      <c r="C85" s="43">
        <v>10.199999999999999</v>
      </c>
      <c r="D85" s="43">
        <v>10.1</v>
      </c>
      <c r="E85" s="43">
        <v>10.9</v>
      </c>
      <c r="F85" s="43">
        <v>9.1999999999999993</v>
      </c>
      <c r="G85" s="43">
        <v>9.4</v>
      </c>
      <c r="H85" s="43">
        <v>10.7</v>
      </c>
      <c r="I85" s="43">
        <v>9.1</v>
      </c>
      <c r="J85" s="43">
        <v>9.6999999999999993</v>
      </c>
      <c r="K85" s="43">
        <v>8.5</v>
      </c>
      <c r="L85" s="43">
        <v>12.5</v>
      </c>
      <c r="M85" s="43">
        <v>12.3</v>
      </c>
    </row>
    <row r="86" spans="2:13" s="3" customFormat="1" ht="18" customHeight="1" x14ac:dyDescent="0.25">
      <c r="B86" s="42" t="s">
        <v>36</v>
      </c>
      <c r="C86" s="43">
        <v>0.5</v>
      </c>
      <c r="D86" s="43">
        <v>0.1</v>
      </c>
      <c r="E86" s="43">
        <v>0.4</v>
      </c>
      <c r="F86" s="43">
        <v>0.4</v>
      </c>
      <c r="G86" s="43">
        <v>0.6</v>
      </c>
      <c r="H86" s="43">
        <v>0.4</v>
      </c>
      <c r="I86" s="43">
        <v>1.1000000000000001</v>
      </c>
      <c r="J86" s="43">
        <v>0.2</v>
      </c>
      <c r="K86" s="43">
        <v>0.8</v>
      </c>
      <c r="L86" s="43">
        <v>0.8</v>
      </c>
      <c r="M86" s="43">
        <v>0.1</v>
      </c>
    </row>
    <row r="87" spans="2:13" s="3" customFormat="1" ht="18" customHeight="1" x14ac:dyDescent="0.25">
      <c r="B87" s="42" t="s">
        <v>18</v>
      </c>
      <c r="C87" s="43">
        <v>31.3</v>
      </c>
      <c r="D87" s="43">
        <v>37.700000000000003</v>
      </c>
      <c r="E87" s="43">
        <v>42.5</v>
      </c>
      <c r="F87" s="43">
        <v>33.9</v>
      </c>
      <c r="G87" s="43">
        <v>32.4</v>
      </c>
      <c r="H87" s="43">
        <v>31.4</v>
      </c>
      <c r="I87" s="43">
        <v>31.6</v>
      </c>
      <c r="J87" s="43">
        <v>30.4</v>
      </c>
      <c r="K87" s="43">
        <v>26.5</v>
      </c>
      <c r="L87" s="43">
        <v>23.3</v>
      </c>
      <c r="M87" s="43">
        <v>22.9</v>
      </c>
    </row>
    <row r="88" spans="2:13" s="3" customFormat="1" ht="18" customHeight="1" x14ac:dyDescent="0.25">
      <c r="B88" s="42" t="s">
        <v>32</v>
      </c>
      <c r="C88" s="43">
        <v>0.2</v>
      </c>
      <c r="D88" s="43">
        <v>0.5</v>
      </c>
      <c r="E88" s="43" t="s">
        <v>0</v>
      </c>
      <c r="F88" s="43">
        <v>0.3</v>
      </c>
      <c r="G88" s="43">
        <v>0.4</v>
      </c>
      <c r="H88" s="43" t="s">
        <v>0</v>
      </c>
      <c r="I88" s="43">
        <v>0.6</v>
      </c>
      <c r="J88" s="43">
        <v>0.1</v>
      </c>
      <c r="K88" s="43">
        <v>0.3</v>
      </c>
      <c r="L88" s="43">
        <v>0.1</v>
      </c>
      <c r="M88" s="43" t="s">
        <v>0</v>
      </c>
    </row>
    <row r="89" spans="2:13" s="3" customFormat="1" ht="18" customHeight="1" x14ac:dyDescent="0.25">
      <c r="B89" s="42" t="s">
        <v>33</v>
      </c>
      <c r="C89" s="43">
        <v>4.4000000000000004</v>
      </c>
      <c r="D89" s="43">
        <v>21.4</v>
      </c>
      <c r="E89" s="43">
        <v>5.2</v>
      </c>
      <c r="F89" s="43">
        <v>4.5999999999999996</v>
      </c>
      <c r="G89" s="43">
        <v>3.2</v>
      </c>
      <c r="H89" s="43">
        <v>1.8</v>
      </c>
      <c r="I89" s="43">
        <v>1.3</v>
      </c>
      <c r="J89" s="43">
        <v>2.7</v>
      </c>
      <c r="K89" s="43">
        <v>1.1000000000000001</v>
      </c>
      <c r="L89" s="43">
        <v>1.2</v>
      </c>
      <c r="M89" s="43">
        <v>1.2</v>
      </c>
    </row>
    <row r="90" spans="2:13" s="3" customFormat="1" ht="15" customHeight="1" x14ac:dyDescent="0.25">
      <c r="B90" s="41" t="s">
        <v>75</v>
      </c>
      <c r="C90" s="41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2:13" s="3" customFormat="1" ht="18" customHeight="1" x14ac:dyDescent="0.25">
      <c r="B91" s="42" t="s">
        <v>34</v>
      </c>
      <c r="C91" s="43">
        <v>53.5</v>
      </c>
      <c r="D91" s="43">
        <v>32.4</v>
      </c>
      <c r="E91" s="43">
        <v>41.5</v>
      </c>
      <c r="F91" s="43">
        <v>48.2</v>
      </c>
      <c r="G91" s="43">
        <v>54.4</v>
      </c>
      <c r="H91" s="43">
        <v>55.2</v>
      </c>
      <c r="I91" s="43">
        <v>58</v>
      </c>
      <c r="J91" s="43">
        <v>59.5</v>
      </c>
      <c r="K91" s="43">
        <v>60.8</v>
      </c>
      <c r="L91" s="43">
        <v>62.6</v>
      </c>
      <c r="M91" s="43">
        <v>69.3</v>
      </c>
    </row>
    <row r="92" spans="2:13" s="3" customFormat="1" ht="18" customHeight="1" x14ac:dyDescent="0.25">
      <c r="B92" s="42" t="s">
        <v>35</v>
      </c>
      <c r="C92" s="43">
        <v>9.1999999999999993</v>
      </c>
      <c r="D92" s="43">
        <v>8.4</v>
      </c>
      <c r="E92" s="43">
        <v>12.6</v>
      </c>
      <c r="F92" s="43">
        <v>9.8000000000000007</v>
      </c>
      <c r="G92" s="43">
        <v>11.7</v>
      </c>
      <c r="H92" s="43">
        <v>8.5</v>
      </c>
      <c r="I92" s="43">
        <v>9.1999999999999993</v>
      </c>
      <c r="J92" s="43">
        <v>9.1999999999999993</v>
      </c>
      <c r="K92" s="43">
        <v>7.7</v>
      </c>
      <c r="L92" s="43">
        <v>7.7</v>
      </c>
      <c r="M92" s="43">
        <v>6.8</v>
      </c>
    </row>
    <row r="93" spans="2:13" s="3" customFormat="1" ht="18" customHeight="1" x14ac:dyDescent="0.25">
      <c r="B93" s="42" t="s">
        <v>36</v>
      </c>
      <c r="C93" s="43">
        <v>0.5</v>
      </c>
      <c r="D93" s="43">
        <v>0.1</v>
      </c>
      <c r="E93" s="43">
        <v>0.9</v>
      </c>
      <c r="F93" s="43">
        <v>0.1</v>
      </c>
      <c r="G93" s="43">
        <v>0.4</v>
      </c>
      <c r="H93" s="43">
        <v>0.6</v>
      </c>
      <c r="I93" s="43">
        <v>0.5</v>
      </c>
      <c r="J93" s="43" t="s">
        <v>0</v>
      </c>
      <c r="K93" s="43">
        <v>0.6</v>
      </c>
      <c r="L93" s="43">
        <v>1</v>
      </c>
      <c r="M93" s="43">
        <v>0.8</v>
      </c>
    </row>
    <row r="94" spans="2:13" s="3" customFormat="1" ht="18" customHeight="1" x14ac:dyDescent="0.25">
      <c r="B94" s="42" t="s">
        <v>18</v>
      </c>
      <c r="C94" s="43">
        <v>31.9</v>
      </c>
      <c r="D94" s="43">
        <v>38.700000000000003</v>
      </c>
      <c r="E94" s="43">
        <v>37.799999999999997</v>
      </c>
      <c r="F94" s="43">
        <v>36.700000000000003</v>
      </c>
      <c r="G94" s="43">
        <v>29.7</v>
      </c>
      <c r="H94" s="43">
        <v>34.4</v>
      </c>
      <c r="I94" s="43">
        <v>30.2</v>
      </c>
      <c r="J94" s="43">
        <v>29.5</v>
      </c>
      <c r="K94" s="43">
        <v>29.6</v>
      </c>
      <c r="L94" s="43">
        <v>27.4</v>
      </c>
      <c r="M94" s="43">
        <v>21.5</v>
      </c>
    </row>
    <row r="95" spans="2:13" s="3" customFormat="1" ht="18" customHeight="1" x14ac:dyDescent="0.25">
      <c r="B95" s="42" t="s">
        <v>32</v>
      </c>
      <c r="C95" s="43">
        <v>0.3</v>
      </c>
      <c r="D95" s="43">
        <v>1.2</v>
      </c>
      <c r="E95" s="43">
        <v>0.1</v>
      </c>
      <c r="F95" s="43">
        <v>0.3</v>
      </c>
      <c r="G95" s="43">
        <v>0.8</v>
      </c>
      <c r="H95" s="43" t="s">
        <v>0</v>
      </c>
      <c r="I95" s="43">
        <v>0.1</v>
      </c>
      <c r="J95" s="43">
        <v>0.3</v>
      </c>
      <c r="K95" s="43" t="s">
        <v>0</v>
      </c>
      <c r="L95" s="43" t="s">
        <v>0</v>
      </c>
      <c r="M95" s="43" t="s">
        <v>0</v>
      </c>
    </row>
    <row r="96" spans="2:13" s="3" customFormat="1" ht="18" customHeight="1" x14ac:dyDescent="0.25">
      <c r="B96" s="42" t="s">
        <v>33</v>
      </c>
      <c r="C96" s="43">
        <v>4.5999999999999996</v>
      </c>
      <c r="D96" s="43">
        <v>19.2</v>
      </c>
      <c r="E96" s="43">
        <v>7.1</v>
      </c>
      <c r="F96" s="43">
        <v>4.9000000000000004</v>
      </c>
      <c r="G96" s="43">
        <v>3</v>
      </c>
      <c r="H96" s="43">
        <v>1.3</v>
      </c>
      <c r="I96" s="43">
        <v>2</v>
      </c>
      <c r="J96" s="43">
        <v>1.5</v>
      </c>
      <c r="K96" s="43">
        <v>1.3</v>
      </c>
      <c r="L96" s="43">
        <v>1.3</v>
      </c>
      <c r="M96" s="43">
        <v>1.6</v>
      </c>
    </row>
    <row r="97" spans="2:3" x14ac:dyDescent="0.25">
      <c r="B97" s="5"/>
      <c r="C97" s="5"/>
    </row>
  </sheetData>
  <mergeCells count="1">
    <mergeCell ref="B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Опис</vt:lpstr>
      <vt:lpstr>1.Просечан бр. чланова, потрош</vt:lpstr>
      <vt:lpstr>2. Просечна потрошња</vt:lpstr>
      <vt:lpstr>3. Медијана потрошње</vt:lpstr>
      <vt:lpstr>4. Структура издатака за потрош</vt:lpstr>
      <vt:lpstr>5. Просечан бр. чланова, прих</vt:lpstr>
      <vt:lpstr>6. Просечни приходи </vt:lpstr>
      <vt:lpstr>7. Медијана прихода по потрош</vt:lpstr>
      <vt:lpstr>8. Главни извор прихода</vt:lpstr>
      <vt:lpstr>9. Учешће прихода</vt:lpstr>
      <vt:lpstr>10. Реал ст раста прос потрошње</vt:lpstr>
      <vt:lpstr>11. Реал ст раста мед потрошње</vt:lpstr>
      <vt:lpstr>12. Реал ст раста прос прихода</vt:lpstr>
      <vt:lpstr>13. Реал ст раста мед прихода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Windows User</cp:lastModifiedBy>
  <dcterms:created xsi:type="dcterms:W3CDTF">2018-09-18T10:38:45Z</dcterms:created>
  <dcterms:modified xsi:type="dcterms:W3CDTF">2019-07-04T10:19:31Z</dcterms:modified>
</cp:coreProperties>
</file>