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9045" tabRatio="883"/>
  </bookViews>
  <sheets>
    <sheet name="UPUTSTVO" sheetId="26" r:id="rId1"/>
    <sheet name="Spisak usluga" sheetId="3" r:id="rId2"/>
    <sheet name="BAZA" sheetId="29" r:id="rId3"/>
    <sheet name="SUMARNI PODACI" sheetId="1" r:id="rId4"/>
    <sheet name="PUK stara lica" sheetId="5" r:id="rId5"/>
    <sheet name="PUK odrasli" sheetId="6" r:id="rId6"/>
    <sheet name="PUK deca" sheetId="7" r:id="rId7"/>
    <sheet name="DB deca" sheetId="8" r:id="rId8"/>
    <sheet name="DB stara lica" sheetId="13" r:id="rId9"/>
    <sheet name="DB deca, mladi u riziku" sheetId="14" r:id="rId10"/>
    <sheet name="PA" sheetId="15" r:id="rId11"/>
    <sheet name="Svratište" sheetId="16" r:id="rId12"/>
    <sheet name="Prihvatilište (opšte)" sheetId="17" r:id="rId13"/>
    <sheet name="Prihvatilište deca" sheetId="18" r:id="rId14"/>
    <sheet name="Prihvatilište žrtve nasilja" sheetId="19" r:id="rId15"/>
    <sheet name="Prihvatilište Trgovina ljudima" sheetId="20" r:id="rId16"/>
    <sheet name="Predah" sheetId="21" r:id="rId17"/>
    <sheet name="Stanovanje uz podrški OSI" sheetId="22" r:id="rId18"/>
    <sheet name="Stanovanje uz podršku mladi" sheetId="23" r:id="rId19"/>
    <sheet name="Savetovalište" sheetId="24" r:id="rId20"/>
    <sheet name="Klubovi" sheetId="25" r:id="rId21"/>
  </sheets>
  <definedNames>
    <definedName name="_ftn1" localSheetId="0">UPUTSTVO!#REF!</definedName>
    <definedName name="_ftn2" localSheetId="0">UPUTSTVO!$A$68</definedName>
    <definedName name="_ftnref1" localSheetId="0">UPUTSTVO!$A$14</definedName>
    <definedName name="_ftnref2" localSheetId="0">UPUTSTVO!$A$16</definedName>
  </definedNames>
  <calcPr calcId="152511"/>
  <pivotCaches>
    <pivotCache cacheId="2" r:id="rId22"/>
  </pivotCaches>
</workbook>
</file>

<file path=xl/calcChain.xml><?xml version="1.0" encoding="utf-8"?>
<calcChain xmlns="http://schemas.openxmlformats.org/spreadsheetml/2006/main">
  <c r="X146" i="5" l="1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X2" i="5"/>
  <c r="X3" i="6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2" i="6"/>
  <c r="W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2" i="8"/>
  <c r="Y3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2" i="7"/>
  <c r="V146" i="13"/>
  <c r="V145" i="13"/>
  <c r="V144" i="13"/>
  <c r="V143" i="13"/>
  <c r="V142" i="13"/>
  <c r="V141" i="13"/>
  <c r="V140" i="13"/>
  <c r="V139" i="13"/>
  <c r="V138" i="13"/>
  <c r="V137" i="13"/>
  <c r="V136" i="13"/>
  <c r="V135" i="13"/>
  <c r="V134" i="13"/>
  <c r="V133" i="13"/>
  <c r="V132" i="13"/>
  <c r="V131" i="13"/>
  <c r="V130" i="13"/>
  <c r="V129" i="13"/>
  <c r="V128" i="13"/>
  <c r="V127" i="13"/>
  <c r="V126" i="13"/>
  <c r="V125" i="13"/>
  <c r="V124" i="13"/>
  <c r="V123" i="13"/>
  <c r="V122" i="13"/>
  <c r="V121" i="13"/>
  <c r="V120" i="13"/>
  <c r="V119" i="13"/>
  <c r="V118" i="13"/>
  <c r="V117" i="13"/>
  <c r="V116" i="13"/>
  <c r="V115" i="13"/>
  <c r="V114" i="13"/>
  <c r="V113" i="13"/>
  <c r="V112" i="13"/>
  <c r="V111" i="13"/>
  <c r="V110" i="13"/>
  <c r="V109" i="13"/>
  <c r="V108" i="13"/>
  <c r="V107" i="13"/>
  <c r="V106" i="13"/>
  <c r="V105" i="13"/>
  <c r="V104" i="13"/>
  <c r="V103" i="13"/>
  <c r="V102" i="13"/>
  <c r="V101" i="13"/>
  <c r="V100" i="13"/>
  <c r="V99" i="13"/>
  <c r="V98" i="13"/>
  <c r="V97" i="13"/>
  <c r="V96" i="13"/>
  <c r="V95" i="13"/>
  <c r="V94" i="13"/>
  <c r="V93" i="13"/>
  <c r="V92" i="13"/>
  <c r="V91" i="13"/>
  <c r="V90" i="13"/>
  <c r="V89" i="13"/>
  <c r="V88" i="13"/>
  <c r="V87" i="13"/>
  <c r="V86" i="13"/>
  <c r="V85" i="13"/>
  <c r="V84" i="13"/>
  <c r="V83" i="13"/>
  <c r="V82" i="13"/>
  <c r="V81" i="13"/>
  <c r="V80" i="13"/>
  <c r="V79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V56" i="13"/>
  <c r="V55" i="13"/>
  <c r="V54" i="13"/>
  <c r="V53" i="13"/>
  <c r="V5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V6" i="13"/>
  <c r="V5" i="13"/>
  <c r="V4" i="13"/>
  <c r="V3" i="13"/>
  <c r="V2" i="13"/>
  <c r="V146" i="14"/>
  <c r="V145" i="14"/>
  <c r="V144" i="14"/>
  <c r="V143" i="14"/>
  <c r="V142" i="14"/>
  <c r="V141" i="14"/>
  <c r="V140" i="14"/>
  <c r="V139" i="14"/>
  <c r="V138" i="14"/>
  <c r="V137" i="14"/>
  <c r="V136" i="14"/>
  <c r="V135" i="14"/>
  <c r="V134" i="14"/>
  <c r="V133" i="14"/>
  <c r="V132" i="14"/>
  <c r="V131" i="14"/>
  <c r="V130" i="14"/>
  <c r="V129" i="14"/>
  <c r="V128" i="14"/>
  <c r="V127" i="14"/>
  <c r="V126" i="14"/>
  <c r="V125" i="14"/>
  <c r="V124" i="14"/>
  <c r="V123" i="14"/>
  <c r="V122" i="14"/>
  <c r="V121" i="14"/>
  <c r="V120" i="14"/>
  <c r="V119" i="14"/>
  <c r="V118" i="14"/>
  <c r="V117" i="14"/>
  <c r="V116" i="14"/>
  <c r="V115" i="14"/>
  <c r="V114" i="14"/>
  <c r="V113" i="14"/>
  <c r="V112" i="14"/>
  <c r="V111" i="14"/>
  <c r="V110" i="14"/>
  <c r="V109" i="14"/>
  <c r="V108" i="14"/>
  <c r="V107" i="14"/>
  <c r="V106" i="14"/>
  <c r="V105" i="14"/>
  <c r="V104" i="14"/>
  <c r="V103" i="14"/>
  <c r="V102" i="14"/>
  <c r="V101" i="14"/>
  <c r="V100" i="14"/>
  <c r="V99" i="14"/>
  <c r="V98" i="14"/>
  <c r="V97" i="14"/>
  <c r="V96" i="14"/>
  <c r="V95" i="14"/>
  <c r="V94" i="14"/>
  <c r="V93" i="14"/>
  <c r="V92" i="14"/>
  <c r="V91" i="14"/>
  <c r="V90" i="14"/>
  <c r="V89" i="14"/>
  <c r="V88" i="14"/>
  <c r="V87" i="14"/>
  <c r="V86" i="14"/>
  <c r="V85" i="14"/>
  <c r="V84" i="14"/>
  <c r="V83" i="14"/>
  <c r="V82" i="14"/>
  <c r="V81" i="14"/>
  <c r="V80" i="14"/>
  <c r="V79" i="14"/>
  <c r="V78" i="14"/>
  <c r="V77" i="14"/>
  <c r="V76" i="14"/>
  <c r="V75" i="14"/>
  <c r="V74" i="14"/>
  <c r="V73" i="14"/>
  <c r="V72" i="14"/>
  <c r="V71" i="14"/>
  <c r="V70" i="14"/>
  <c r="V69" i="14"/>
  <c r="V68" i="14"/>
  <c r="V67" i="14"/>
  <c r="V66" i="14"/>
  <c r="V65" i="14"/>
  <c r="V64" i="14"/>
  <c r="V63" i="14"/>
  <c r="V62" i="14"/>
  <c r="V61" i="14"/>
  <c r="V60" i="14"/>
  <c r="V59" i="14"/>
  <c r="V58" i="14"/>
  <c r="V57" i="14"/>
  <c r="V56" i="14"/>
  <c r="V55" i="14"/>
  <c r="V54" i="14"/>
  <c r="V53" i="14"/>
  <c r="V52" i="14"/>
  <c r="V51" i="14"/>
  <c r="V50" i="14"/>
  <c r="V49" i="14"/>
  <c r="V48" i="14"/>
  <c r="V47" i="14"/>
  <c r="V46" i="14"/>
  <c r="V45" i="14"/>
  <c r="V44" i="14"/>
  <c r="V43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V5" i="14"/>
  <c r="V4" i="14"/>
  <c r="V3" i="14"/>
  <c r="V2" i="14"/>
  <c r="V146" i="15"/>
  <c r="V145" i="15"/>
  <c r="V144" i="15"/>
  <c r="V143" i="15"/>
  <c r="V142" i="15"/>
  <c r="V141" i="15"/>
  <c r="V140" i="15"/>
  <c r="V139" i="15"/>
  <c r="V138" i="15"/>
  <c r="V137" i="15"/>
  <c r="V136" i="15"/>
  <c r="V135" i="15"/>
  <c r="V134" i="15"/>
  <c r="V133" i="15"/>
  <c r="V132" i="15"/>
  <c r="V131" i="15"/>
  <c r="V130" i="15"/>
  <c r="V129" i="15"/>
  <c r="V128" i="15"/>
  <c r="V127" i="15"/>
  <c r="V126" i="15"/>
  <c r="V125" i="15"/>
  <c r="V124" i="15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4" i="15"/>
  <c r="V83" i="15"/>
  <c r="V82" i="15"/>
  <c r="V81" i="15"/>
  <c r="V80" i="15"/>
  <c r="V79" i="15"/>
  <c r="V78" i="15"/>
  <c r="V77" i="15"/>
  <c r="V76" i="15"/>
  <c r="V75" i="15"/>
  <c r="V74" i="15"/>
  <c r="V73" i="15"/>
  <c r="V72" i="15"/>
  <c r="V71" i="15"/>
  <c r="V70" i="15"/>
  <c r="V69" i="15"/>
  <c r="V68" i="15"/>
  <c r="V67" i="15"/>
  <c r="V66" i="15"/>
  <c r="V65" i="15"/>
  <c r="V64" i="15"/>
  <c r="V63" i="15"/>
  <c r="V62" i="15"/>
  <c r="V61" i="15"/>
  <c r="V60" i="15"/>
  <c r="V59" i="15"/>
  <c r="V58" i="15"/>
  <c r="V57" i="15"/>
  <c r="V56" i="15"/>
  <c r="V55" i="15"/>
  <c r="V54" i="15"/>
  <c r="V53" i="15"/>
  <c r="V52" i="15"/>
  <c r="V51" i="15"/>
  <c r="V50" i="15"/>
  <c r="V49" i="15"/>
  <c r="V48" i="15"/>
  <c r="V47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V6" i="15"/>
  <c r="V5" i="15"/>
  <c r="V4" i="15"/>
  <c r="V3" i="15"/>
  <c r="V2" i="15"/>
  <c r="V146" i="16"/>
  <c r="V145" i="16"/>
  <c r="V144" i="16"/>
  <c r="V143" i="16"/>
  <c r="V142" i="16"/>
  <c r="V141" i="16"/>
  <c r="V140" i="16"/>
  <c r="V139" i="16"/>
  <c r="V138" i="16"/>
  <c r="V137" i="16"/>
  <c r="V136" i="16"/>
  <c r="V135" i="16"/>
  <c r="V134" i="16"/>
  <c r="V133" i="16"/>
  <c r="V132" i="16"/>
  <c r="V131" i="16"/>
  <c r="V130" i="16"/>
  <c r="V129" i="16"/>
  <c r="V128" i="16"/>
  <c r="V127" i="16"/>
  <c r="V126" i="16"/>
  <c r="V125" i="16"/>
  <c r="V124" i="16"/>
  <c r="V123" i="16"/>
  <c r="V122" i="16"/>
  <c r="V121" i="16"/>
  <c r="V120" i="16"/>
  <c r="V119" i="16"/>
  <c r="V118" i="16"/>
  <c r="V117" i="16"/>
  <c r="V116" i="16"/>
  <c r="V115" i="16"/>
  <c r="V114" i="16"/>
  <c r="V113" i="16"/>
  <c r="V112" i="16"/>
  <c r="V111" i="16"/>
  <c r="V110" i="16"/>
  <c r="V109" i="16"/>
  <c r="V108" i="16"/>
  <c r="V107" i="16"/>
  <c r="V106" i="16"/>
  <c r="V105" i="16"/>
  <c r="V104" i="16"/>
  <c r="V103" i="16"/>
  <c r="V102" i="16"/>
  <c r="V101" i="16"/>
  <c r="V100" i="16"/>
  <c r="V99" i="16"/>
  <c r="V98" i="16"/>
  <c r="V97" i="16"/>
  <c r="V96" i="16"/>
  <c r="V95" i="16"/>
  <c r="V94" i="16"/>
  <c r="V93" i="16"/>
  <c r="V92" i="16"/>
  <c r="V91" i="16"/>
  <c r="V90" i="16"/>
  <c r="V89" i="16"/>
  <c r="V88" i="16"/>
  <c r="V87" i="16"/>
  <c r="V86" i="16"/>
  <c r="V85" i="16"/>
  <c r="V84" i="16"/>
  <c r="V83" i="16"/>
  <c r="V82" i="16"/>
  <c r="V81" i="16"/>
  <c r="V80" i="16"/>
  <c r="V79" i="16"/>
  <c r="V78" i="16"/>
  <c r="V77" i="16"/>
  <c r="V76" i="16"/>
  <c r="V75" i="16"/>
  <c r="V74" i="16"/>
  <c r="V73" i="16"/>
  <c r="V72" i="16"/>
  <c r="V71" i="16"/>
  <c r="V70" i="16"/>
  <c r="V69" i="16"/>
  <c r="V68" i="16"/>
  <c r="V67" i="16"/>
  <c r="V66" i="16"/>
  <c r="V65" i="16"/>
  <c r="V64" i="16"/>
  <c r="V63" i="16"/>
  <c r="V62" i="16"/>
  <c r="V61" i="16"/>
  <c r="V60" i="16"/>
  <c r="V59" i="16"/>
  <c r="V58" i="16"/>
  <c r="V57" i="16"/>
  <c r="V56" i="16"/>
  <c r="V55" i="16"/>
  <c r="V54" i="16"/>
  <c r="V53" i="16"/>
  <c r="V52" i="16"/>
  <c r="V51" i="16"/>
  <c r="V50" i="16"/>
  <c r="V49" i="16"/>
  <c r="V48" i="16"/>
  <c r="V47" i="16"/>
  <c r="V46" i="16"/>
  <c r="V45" i="16"/>
  <c r="V44" i="16"/>
  <c r="V43" i="16"/>
  <c r="V42" i="16"/>
  <c r="V41" i="16"/>
  <c r="V40" i="16"/>
  <c r="V39" i="16"/>
  <c r="V38" i="16"/>
  <c r="V37" i="16"/>
  <c r="V36" i="16"/>
  <c r="V35" i="16"/>
  <c r="V34" i="16"/>
  <c r="V33" i="16"/>
  <c r="V32" i="16"/>
  <c r="V31" i="16"/>
  <c r="V30" i="16"/>
  <c r="V29" i="16"/>
  <c r="V28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V7" i="16"/>
  <c r="V6" i="16"/>
  <c r="V5" i="16"/>
  <c r="V4" i="16"/>
  <c r="V3" i="16"/>
  <c r="V2" i="16"/>
  <c r="V146" i="17"/>
  <c r="V145" i="17"/>
  <c r="V144" i="17"/>
  <c r="V143" i="17"/>
  <c r="V142" i="17"/>
  <c r="V141" i="17"/>
  <c r="V140" i="17"/>
  <c r="V139" i="17"/>
  <c r="V138" i="17"/>
  <c r="V137" i="17"/>
  <c r="V136" i="17"/>
  <c r="V135" i="17"/>
  <c r="V134" i="17"/>
  <c r="V133" i="17"/>
  <c r="V132" i="17"/>
  <c r="V131" i="17"/>
  <c r="V130" i="17"/>
  <c r="V129" i="17"/>
  <c r="V128" i="17"/>
  <c r="V127" i="17"/>
  <c r="V126" i="17"/>
  <c r="V125" i="17"/>
  <c r="V124" i="17"/>
  <c r="V123" i="17"/>
  <c r="V122" i="17"/>
  <c r="V121" i="17"/>
  <c r="V120" i="17"/>
  <c r="V119" i="17"/>
  <c r="V118" i="17"/>
  <c r="V117" i="17"/>
  <c r="V116" i="17"/>
  <c r="V115" i="17"/>
  <c r="V114" i="17"/>
  <c r="V113" i="17"/>
  <c r="V112" i="17"/>
  <c r="V111" i="17"/>
  <c r="V110" i="17"/>
  <c r="V109" i="17"/>
  <c r="V108" i="17"/>
  <c r="V107" i="17"/>
  <c r="V106" i="17"/>
  <c r="V105" i="17"/>
  <c r="V104" i="17"/>
  <c r="V103" i="17"/>
  <c r="V102" i="17"/>
  <c r="V101" i="17"/>
  <c r="V100" i="17"/>
  <c r="V99" i="17"/>
  <c r="V98" i="17"/>
  <c r="V97" i="17"/>
  <c r="V96" i="17"/>
  <c r="V95" i="17"/>
  <c r="V94" i="17"/>
  <c r="V93" i="17"/>
  <c r="V92" i="17"/>
  <c r="V91" i="17"/>
  <c r="V90" i="17"/>
  <c r="V89" i="17"/>
  <c r="V88" i="17"/>
  <c r="V87" i="17"/>
  <c r="V86" i="17"/>
  <c r="V85" i="17"/>
  <c r="V84" i="17"/>
  <c r="V83" i="17"/>
  <c r="V82" i="17"/>
  <c r="V81" i="17"/>
  <c r="V80" i="17"/>
  <c r="V79" i="17"/>
  <c r="V78" i="17"/>
  <c r="V77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V64" i="17"/>
  <c r="V63" i="17"/>
  <c r="V62" i="17"/>
  <c r="V61" i="17"/>
  <c r="V60" i="17"/>
  <c r="V59" i="17"/>
  <c r="V58" i="17"/>
  <c r="V57" i="17"/>
  <c r="V56" i="17"/>
  <c r="V55" i="17"/>
  <c r="V54" i="17"/>
  <c r="V53" i="17"/>
  <c r="V52" i="17"/>
  <c r="V51" i="17"/>
  <c r="V50" i="17"/>
  <c r="V49" i="17"/>
  <c r="V48" i="17"/>
  <c r="V47" i="17"/>
  <c r="V46" i="17"/>
  <c r="V45" i="17"/>
  <c r="V44" i="17"/>
  <c r="V43" i="17"/>
  <c r="V42" i="17"/>
  <c r="V41" i="17"/>
  <c r="V40" i="17"/>
  <c r="V39" i="17"/>
  <c r="V38" i="17"/>
  <c r="V37" i="17"/>
  <c r="V36" i="17"/>
  <c r="V35" i="17"/>
  <c r="V34" i="17"/>
  <c r="V33" i="17"/>
  <c r="V32" i="17"/>
  <c r="V31" i="17"/>
  <c r="V30" i="17"/>
  <c r="V29" i="17"/>
  <c r="V28" i="17"/>
  <c r="V27" i="17"/>
  <c r="V26" i="17"/>
  <c r="V25" i="17"/>
  <c r="V24" i="17"/>
  <c r="V23" i="17"/>
  <c r="V22" i="17"/>
  <c r="V21" i="17"/>
  <c r="V20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V7" i="17"/>
  <c r="V6" i="17"/>
  <c r="V5" i="17"/>
  <c r="V4" i="17"/>
  <c r="V3" i="17"/>
  <c r="V2" i="17"/>
  <c r="V146" i="18"/>
  <c r="V145" i="18"/>
  <c r="V144" i="18"/>
  <c r="V143" i="18"/>
  <c r="V142" i="18"/>
  <c r="V141" i="18"/>
  <c r="V140" i="18"/>
  <c r="V139" i="18"/>
  <c r="V138" i="18"/>
  <c r="V137" i="18"/>
  <c r="V136" i="18"/>
  <c r="V135" i="18"/>
  <c r="V134" i="18"/>
  <c r="V133" i="18"/>
  <c r="V132" i="18"/>
  <c r="V131" i="18"/>
  <c r="V130" i="18"/>
  <c r="V129" i="18"/>
  <c r="V128" i="18"/>
  <c r="V127" i="18"/>
  <c r="V126" i="18"/>
  <c r="V125" i="18"/>
  <c r="V124" i="18"/>
  <c r="V123" i="18"/>
  <c r="V122" i="18"/>
  <c r="V121" i="18"/>
  <c r="V120" i="18"/>
  <c r="V119" i="18"/>
  <c r="V118" i="18"/>
  <c r="V117" i="18"/>
  <c r="V116" i="18"/>
  <c r="V115" i="18"/>
  <c r="V114" i="18"/>
  <c r="V113" i="18"/>
  <c r="V112" i="18"/>
  <c r="V111" i="18"/>
  <c r="V110" i="18"/>
  <c r="V109" i="18"/>
  <c r="V108" i="18"/>
  <c r="V107" i="18"/>
  <c r="V106" i="18"/>
  <c r="V105" i="18"/>
  <c r="V104" i="18"/>
  <c r="V103" i="18"/>
  <c r="V102" i="18"/>
  <c r="V101" i="18"/>
  <c r="V100" i="18"/>
  <c r="V99" i="18"/>
  <c r="V98" i="18"/>
  <c r="V97" i="18"/>
  <c r="V96" i="18"/>
  <c r="V95" i="18"/>
  <c r="V94" i="18"/>
  <c r="V93" i="18"/>
  <c r="V92" i="18"/>
  <c r="V91" i="18"/>
  <c r="V90" i="18"/>
  <c r="V89" i="18"/>
  <c r="V88" i="18"/>
  <c r="V87" i="18"/>
  <c r="V86" i="18"/>
  <c r="V85" i="18"/>
  <c r="V84" i="18"/>
  <c r="V83" i="18"/>
  <c r="V82" i="18"/>
  <c r="V81" i="18"/>
  <c r="V80" i="18"/>
  <c r="V79" i="18"/>
  <c r="V78" i="18"/>
  <c r="V77" i="18"/>
  <c r="V76" i="18"/>
  <c r="V75" i="18"/>
  <c r="V74" i="18"/>
  <c r="V73" i="18"/>
  <c r="V72" i="18"/>
  <c r="V71" i="18"/>
  <c r="V70" i="18"/>
  <c r="V69" i="18"/>
  <c r="V68" i="18"/>
  <c r="V67" i="18"/>
  <c r="V66" i="18"/>
  <c r="V65" i="18"/>
  <c r="V64" i="18"/>
  <c r="V63" i="18"/>
  <c r="V62" i="18"/>
  <c r="V61" i="18"/>
  <c r="V60" i="18"/>
  <c r="V59" i="18"/>
  <c r="V58" i="18"/>
  <c r="V57" i="18"/>
  <c r="V56" i="18"/>
  <c r="V55" i="18"/>
  <c r="V54" i="18"/>
  <c r="V53" i="18"/>
  <c r="V52" i="18"/>
  <c r="V51" i="18"/>
  <c r="V50" i="18"/>
  <c r="V49" i="18"/>
  <c r="V48" i="18"/>
  <c r="V47" i="18"/>
  <c r="V46" i="18"/>
  <c r="V45" i="18"/>
  <c r="V44" i="18"/>
  <c r="V43" i="18"/>
  <c r="V42" i="18"/>
  <c r="V41" i="18"/>
  <c r="V40" i="18"/>
  <c r="V39" i="18"/>
  <c r="V38" i="18"/>
  <c r="V37" i="18"/>
  <c r="V36" i="18"/>
  <c r="V35" i="18"/>
  <c r="V34" i="18"/>
  <c r="V33" i="18"/>
  <c r="V32" i="18"/>
  <c r="V31" i="18"/>
  <c r="V30" i="18"/>
  <c r="V29" i="18"/>
  <c r="V28" i="18"/>
  <c r="V27" i="18"/>
  <c r="V26" i="18"/>
  <c r="V25" i="18"/>
  <c r="V24" i="18"/>
  <c r="V23" i="18"/>
  <c r="V22" i="18"/>
  <c r="V21" i="18"/>
  <c r="V20" i="18"/>
  <c r="V19" i="18"/>
  <c r="V18" i="18"/>
  <c r="V17" i="18"/>
  <c r="V16" i="18"/>
  <c r="V15" i="18"/>
  <c r="V14" i="18"/>
  <c r="V13" i="18"/>
  <c r="V12" i="18"/>
  <c r="V11" i="18"/>
  <c r="V10" i="18"/>
  <c r="V9" i="18"/>
  <c r="V8" i="18"/>
  <c r="V7" i="18"/>
  <c r="V6" i="18"/>
  <c r="V5" i="18"/>
  <c r="V4" i="18"/>
  <c r="V3" i="18"/>
  <c r="V2" i="18"/>
  <c r="V146" i="19"/>
  <c r="V145" i="19"/>
  <c r="V144" i="19"/>
  <c r="V143" i="19"/>
  <c r="V142" i="19"/>
  <c r="V141" i="19"/>
  <c r="V140" i="19"/>
  <c r="V139" i="19"/>
  <c r="V138" i="19"/>
  <c r="V137" i="19"/>
  <c r="V136" i="19"/>
  <c r="V135" i="19"/>
  <c r="V134" i="19"/>
  <c r="V133" i="19"/>
  <c r="V132" i="19"/>
  <c r="V131" i="19"/>
  <c r="V130" i="19"/>
  <c r="V129" i="19"/>
  <c r="V128" i="19"/>
  <c r="V127" i="19"/>
  <c r="V126" i="19"/>
  <c r="V125" i="19"/>
  <c r="V124" i="19"/>
  <c r="V123" i="19"/>
  <c r="V122" i="19"/>
  <c r="V121" i="19"/>
  <c r="V120" i="19"/>
  <c r="V119" i="19"/>
  <c r="V118" i="19"/>
  <c r="V117" i="19"/>
  <c r="V116" i="19"/>
  <c r="V115" i="19"/>
  <c r="V114" i="19"/>
  <c r="V113" i="19"/>
  <c r="V112" i="19"/>
  <c r="V111" i="19"/>
  <c r="V110" i="19"/>
  <c r="V109" i="19"/>
  <c r="V108" i="19"/>
  <c r="V107" i="19"/>
  <c r="V106" i="19"/>
  <c r="V105" i="19"/>
  <c r="V104" i="19"/>
  <c r="V103" i="19"/>
  <c r="V102" i="19"/>
  <c r="V101" i="19"/>
  <c r="V100" i="19"/>
  <c r="V99" i="19"/>
  <c r="V98" i="19"/>
  <c r="V97" i="19"/>
  <c r="V96" i="19"/>
  <c r="V95" i="19"/>
  <c r="V94" i="19"/>
  <c r="V93" i="19"/>
  <c r="V92" i="19"/>
  <c r="V91" i="19"/>
  <c r="V90" i="19"/>
  <c r="V89" i="19"/>
  <c r="V88" i="19"/>
  <c r="V87" i="19"/>
  <c r="V86" i="19"/>
  <c r="V85" i="19"/>
  <c r="V84" i="19"/>
  <c r="V83" i="19"/>
  <c r="V82" i="19"/>
  <c r="V81" i="19"/>
  <c r="V80" i="19"/>
  <c r="V79" i="19"/>
  <c r="V78" i="19"/>
  <c r="V77" i="19"/>
  <c r="V76" i="19"/>
  <c r="V75" i="19"/>
  <c r="V74" i="19"/>
  <c r="V73" i="19"/>
  <c r="V72" i="19"/>
  <c r="V71" i="19"/>
  <c r="V70" i="19"/>
  <c r="V69" i="19"/>
  <c r="V68" i="19"/>
  <c r="V67" i="19"/>
  <c r="V66" i="19"/>
  <c r="V65" i="19"/>
  <c r="V64" i="19"/>
  <c r="V63" i="19"/>
  <c r="V62" i="19"/>
  <c r="V61" i="19"/>
  <c r="V60" i="19"/>
  <c r="V59" i="19"/>
  <c r="V58" i="19"/>
  <c r="V57" i="19"/>
  <c r="V56" i="19"/>
  <c r="V55" i="19"/>
  <c r="V54" i="19"/>
  <c r="V53" i="19"/>
  <c r="V52" i="19"/>
  <c r="V51" i="19"/>
  <c r="V50" i="19"/>
  <c r="V49" i="19"/>
  <c r="V48" i="19"/>
  <c r="V47" i="19"/>
  <c r="V46" i="19"/>
  <c r="V45" i="19"/>
  <c r="V44" i="19"/>
  <c r="V43" i="19"/>
  <c r="V42" i="19"/>
  <c r="V41" i="19"/>
  <c r="V40" i="19"/>
  <c r="V39" i="19"/>
  <c r="V38" i="19"/>
  <c r="V37" i="19"/>
  <c r="V36" i="19"/>
  <c r="V35" i="19"/>
  <c r="V34" i="19"/>
  <c r="V33" i="19"/>
  <c r="V32" i="19"/>
  <c r="V31" i="19"/>
  <c r="V30" i="19"/>
  <c r="V29" i="19"/>
  <c r="V28" i="19"/>
  <c r="V27" i="19"/>
  <c r="V26" i="19"/>
  <c r="V25" i="19"/>
  <c r="V24" i="19"/>
  <c r="V23" i="19"/>
  <c r="V22" i="19"/>
  <c r="V21" i="19"/>
  <c r="V20" i="19"/>
  <c r="V19" i="19"/>
  <c r="V18" i="19"/>
  <c r="V17" i="19"/>
  <c r="V16" i="19"/>
  <c r="V15" i="19"/>
  <c r="V14" i="19"/>
  <c r="V13" i="19"/>
  <c r="V12" i="19"/>
  <c r="V11" i="19"/>
  <c r="V10" i="19"/>
  <c r="V9" i="19"/>
  <c r="V8" i="19"/>
  <c r="V7" i="19"/>
  <c r="V6" i="19"/>
  <c r="V5" i="19"/>
  <c r="V4" i="19"/>
  <c r="V3" i="19"/>
  <c r="V2" i="19"/>
  <c r="V146" i="20"/>
  <c r="V145" i="20"/>
  <c r="V144" i="20"/>
  <c r="V143" i="20"/>
  <c r="V142" i="20"/>
  <c r="V141" i="20"/>
  <c r="V140" i="20"/>
  <c r="V139" i="20"/>
  <c r="V138" i="20"/>
  <c r="V137" i="20"/>
  <c r="V136" i="20"/>
  <c r="V135" i="20"/>
  <c r="V134" i="20"/>
  <c r="V133" i="20"/>
  <c r="V132" i="20"/>
  <c r="V131" i="20"/>
  <c r="V130" i="20"/>
  <c r="V129" i="20"/>
  <c r="V128" i="20"/>
  <c r="V127" i="20"/>
  <c r="V126" i="20"/>
  <c r="V125" i="20"/>
  <c r="V124" i="20"/>
  <c r="V123" i="20"/>
  <c r="V122" i="20"/>
  <c r="V121" i="20"/>
  <c r="V120" i="20"/>
  <c r="V119" i="20"/>
  <c r="V118" i="20"/>
  <c r="V117" i="20"/>
  <c r="V116" i="20"/>
  <c r="V115" i="20"/>
  <c r="V114" i="20"/>
  <c r="V113" i="20"/>
  <c r="V112" i="20"/>
  <c r="V111" i="20"/>
  <c r="V110" i="20"/>
  <c r="V109" i="20"/>
  <c r="V108" i="20"/>
  <c r="V107" i="20"/>
  <c r="V106" i="20"/>
  <c r="V105" i="20"/>
  <c r="V104" i="20"/>
  <c r="V103" i="20"/>
  <c r="V102" i="20"/>
  <c r="V101" i="20"/>
  <c r="V100" i="20"/>
  <c r="V99" i="20"/>
  <c r="V98" i="20"/>
  <c r="V97" i="20"/>
  <c r="V96" i="20"/>
  <c r="V95" i="20"/>
  <c r="V94" i="20"/>
  <c r="V93" i="20"/>
  <c r="V92" i="20"/>
  <c r="V91" i="20"/>
  <c r="V90" i="20"/>
  <c r="V89" i="20"/>
  <c r="V88" i="20"/>
  <c r="V87" i="20"/>
  <c r="V86" i="20"/>
  <c r="V85" i="20"/>
  <c r="V84" i="20"/>
  <c r="V83" i="20"/>
  <c r="V82" i="20"/>
  <c r="V81" i="20"/>
  <c r="V80" i="20"/>
  <c r="V79" i="20"/>
  <c r="V78" i="20"/>
  <c r="V77" i="20"/>
  <c r="V76" i="20"/>
  <c r="V75" i="20"/>
  <c r="V74" i="20"/>
  <c r="V73" i="20"/>
  <c r="V72" i="20"/>
  <c r="V71" i="20"/>
  <c r="V70" i="20"/>
  <c r="V69" i="20"/>
  <c r="V68" i="20"/>
  <c r="V67" i="20"/>
  <c r="V66" i="20"/>
  <c r="V65" i="20"/>
  <c r="V64" i="20"/>
  <c r="V63" i="20"/>
  <c r="V62" i="20"/>
  <c r="V61" i="20"/>
  <c r="V60" i="20"/>
  <c r="V59" i="20"/>
  <c r="V58" i="20"/>
  <c r="V57" i="20"/>
  <c r="V56" i="20"/>
  <c r="V55" i="20"/>
  <c r="V54" i="20"/>
  <c r="V53" i="20"/>
  <c r="V52" i="20"/>
  <c r="V51" i="20"/>
  <c r="V50" i="20"/>
  <c r="V49" i="20"/>
  <c r="V48" i="20"/>
  <c r="V47" i="20"/>
  <c r="V46" i="20"/>
  <c r="V45" i="20"/>
  <c r="V44" i="20"/>
  <c r="V43" i="20"/>
  <c r="V42" i="20"/>
  <c r="V41" i="20"/>
  <c r="V40" i="20"/>
  <c r="V39" i="20"/>
  <c r="V38" i="20"/>
  <c r="V37" i="20"/>
  <c r="V36" i="20"/>
  <c r="V35" i="20"/>
  <c r="V34" i="20"/>
  <c r="V33" i="20"/>
  <c r="V32" i="20"/>
  <c r="V31" i="20"/>
  <c r="V30" i="20"/>
  <c r="V29" i="20"/>
  <c r="V28" i="20"/>
  <c r="V27" i="20"/>
  <c r="V26" i="20"/>
  <c r="V25" i="20"/>
  <c r="V24" i="20"/>
  <c r="V23" i="20"/>
  <c r="V22" i="20"/>
  <c r="V21" i="20"/>
  <c r="V20" i="20"/>
  <c r="V19" i="20"/>
  <c r="V18" i="20"/>
  <c r="V17" i="20"/>
  <c r="V16" i="20"/>
  <c r="V15" i="20"/>
  <c r="V14" i="20"/>
  <c r="V13" i="20"/>
  <c r="V12" i="20"/>
  <c r="V11" i="20"/>
  <c r="V10" i="20"/>
  <c r="V9" i="20"/>
  <c r="V8" i="20"/>
  <c r="V7" i="20"/>
  <c r="V6" i="20"/>
  <c r="V5" i="20"/>
  <c r="V4" i="20"/>
  <c r="V3" i="20"/>
  <c r="V2" i="20"/>
  <c r="V146" i="21"/>
  <c r="V145" i="21"/>
  <c r="V144" i="21"/>
  <c r="V143" i="21"/>
  <c r="V142" i="21"/>
  <c r="V141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9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4" i="21"/>
  <c r="V33" i="21"/>
  <c r="V32" i="21"/>
  <c r="V31" i="21"/>
  <c r="V30" i="21"/>
  <c r="V29" i="21"/>
  <c r="V28" i="21"/>
  <c r="V27" i="21"/>
  <c r="V26" i="21"/>
  <c r="V25" i="21"/>
  <c r="V24" i="21"/>
  <c r="V23" i="21"/>
  <c r="V22" i="21"/>
  <c r="V21" i="21"/>
  <c r="V20" i="21"/>
  <c r="V19" i="21"/>
  <c r="V18" i="21"/>
  <c r="V17" i="21"/>
  <c r="V16" i="21"/>
  <c r="V15" i="21"/>
  <c r="V14" i="21"/>
  <c r="V13" i="21"/>
  <c r="V12" i="21"/>
  <c r="V11" i="21"/>
  <c r="V10" i="21"/>
  <c r="V9" i="21"/>
  <c r="V8" i="21"/>
  <c r="V7" i="21"/>
  <c r="V6" i="21"/>
  <c r="V5" i="21"/>
  <c r="V4" i="21"/>
  <c r="V3" i="21"/>
  <c r="V2" i="21"/>
  <c r="V146" i="22"/>
  <c r="V145" i="22"/>
  <c r="V144" i="22"/>
  <c r="V143" i="22"/>
  <c r="V142" i="22"/>
  <c r="V141" i="22"/>
  <c r="V140" i="22"/>
  <c r="V139" i="22"/>
  <c r="V138" i="22"/>
  <c r="V137" i="22"/>
  <c r="V136" i="22"/>
  <c r="V135" i="22"/>
  <c r="V134" i="22"/>
  <c r="V133" i="22"/>
  <c r="V132" i="22"/>
  <c r="V131" i="22"/>
  <c r="V130" i="22"/>
  <c r="V129" i="22"/>
  <c r="V128" i="22"/>
  <c r="V127" i="22"/>
  <c r="V126" i="22"/>
  <c r="V125" i="22"/>
  <c r="V124" i="22"/>
  <c r="V123" i="22"/>
  <c r="V122" i="22"/>
  <c r="V121" i="22"/>
  <c r="V120" i="22"/>
  <c r="V119" i="22"/>
  <c r="V118" i="22"/>
  <c r="V117" i="22"/>
  <c r="V116" i="22"/>
  <c r="V115" i="22"/>
  <c r="V114" i="22"/>
  <c r="V113" i="22"/>
  <c r="V112" i="22"/>
  <c r="V111" i="22"/>
  <c r="V110" i="22"/>
  <c r="V109" i="22"/>
  <c r="V108" i="22"/>
  <c r="V107" i="22"/>
  <c r="V106" i="22"/>
  <c r="V105" i="22"/>
  <c r="V104" i="22"/>
  <c r="V103" i="22"/>
  <c r="V102" i="22"/>
  <c r="V101" i="22"/>
  <c r="V100" i="22"/>
  <c r="V99" i="22"/>
  <c r="V98" i="22"/>
  <c r="V97" i="22"/>
  <c r="V96" i="22"/>
  <c r="V95" i="22"/>
  <c r="V94" i="22"/>
  <c r="V93" i="22"/>
  <c r="V92" i="22"/>
  <c r="V91" i="22"/>
  <c r="V90" i="22"/>
  <c r="V89" i="22"/>
  <c r="V88" i="22"/>
  <c r="V87" i="22"/>
  <c r="V86" i="22"/>
  <c r="V85" i="22"/>
  <c r="V84" i="22"/>
  <c r="V83" i="22"/>
  <c r="V82" i="22"/>
  <c r="V81" i="22"/>
  <c r="V80" i="22"/>
  <c r="V79" i="22"/>
  <c r="V78" i="22"/>
  <c r="V77" i="22"/>
  <c r="V76" i="22"/>
  <c r="V75" i="22"/>
  <c r="V74" i="22"/>
  <c r="V73" i="22"/>
  <c r="V72" i="22"/>
  <c r="V71" i="22"/>
  <c r="V70" i="22"/>
  <c r="V69" i="22"/>
  <c r="V68" i="22"/>
  <c r="V67" i="22"/>
  <c r="V66" i="22"/>
  <c r="V65" i="22"/>
  <c r="V64" i="22"/>
  <c r="V63" i="22"/>
  <c r="V62" i="22"/>
  <c r="V61" i="22"/>
  <c r="V60" i="22"/>
  <c r="V59" i="22"/>
  <c r="V58" i="22"/>
  <c r="V57" i="22"/>
  <c r="V56" i="22"/>
  <c r="V55" i="22"/>
  <c r="V54" i="22"/>
  <c r="V53" i="22"/>
  <c r="V52" i="22"/>
  <c r="V51" i="22"/>
  <c r="V50" i="22"/>
  <c r="V49" i="22"/>
  <c r="V48" i="22"/>
  <c r="V47" i="22"/>
  <c r="V46" i="22"/>
  <c r="V45" i="22"/>
  <c r="V44" i="22"/>
  <c r="V43" i="22"/>
  <c r="V42" i="22"/>
  <c r="V41" i="22"/>
  <c r="V40" i="22"/>
  <c r="V39" i="22"/>
  <c r="V38" i="22"/>
  <c r="V37" i="22"/>
  <c r="V36" i="22"/>
  <c r="V35" i="22"/>
  <c r="V34" i="22"/>
  <c r="V33" i="22"/>
  <c r="V32" i="22"/>
  <c r="V31" i="22"/>
  <c r="V30" i="22"/>
  <c r="V29" i="22"/>
  <c r="V28" i="22"/>
  <c r="V27" i="22"/>
  <c r="V26" i="22"/>
  <c r="V25" i="22"/>
  <c r="V24" i="22"/>
  <c r="V23" i="22"/>
  <c r="V22" i="22"/>
  <c r="V21" i="22"/>
  <c r="V20" i="22"/>
  <c r="V19" i="22"/>
  <c r="V18" i="22"/>
  <c r="V17" i="22"/>
  <c r="V16" i="22"/>
  <c r="V15" i="22"/>
  <c r="V14" i="22"/>
  <c r="V13" i="22"/>
  <c r="V12" i="22"/>
  <c r="V11" i="22"/>
  <c r="V10" i="22"/>
  <c r="V9" i="22"/>
  <c r="V8" i="22"/>
  <c r="V7" i="22"/>
  <c r="V6" i="22"/>
  <c r="V5" i="22"/>
  <c r="V4" i="22"/>
  <c r="V3" i="22"/>
  <c r="V2" i="22"/>
  <c r="V146" i="23"/>
  <c r="V145" i="23"/>
  <c r="V144" i="23"/>
  <c r="V143" i="23"/>
  <c r="V142" i="23"/>
  <c r="V141" i="23"/>
  <c r="V140" i="23"/>
  <c r="V139" i="23"/>
  <c r="V138" i="23"/>
  <c r="V137" i="23"/>
  <c r="V136" i="23"/>
  <c r="V135" i="23"/>
  <c r="V134" i="23"/>
  <c r="V133" i="23"/>
  <c r="V132" i="23"/>
  <c r="V131" i="23"/>
  <c r="V130" i="23"/>
  <c r="V129" i="23"/>
  <c r="V128" i="23"/>
  <c r="V127" i="23"/>
  <c r="V126" i="23"/>
  <c r="V125" i="23"/>
  <c r="V124" i="23"/>
  <c r="V123" i="23"/>
  <c r="V122" i="23"/>
  <c r="V121" i="23"/>
  <c r="V120" i="23"/>
  <c r="V119" i="23"/>
  <c r="V118" i="23"/>
  <c r="V117" i="23"/>
  <c r="V116" i="23"/>
  <c r="V115" i="23"/>
  <c r="V114" i="23"/>
  <c r="V113" i="23"/>
  <c r="V112" i="23"/>
  <c r="V111" i="23"/>
  <c r="V110" i="23"/>
  <c r="V109" i="23"/>
  <c r="V108" i="23"/>
  <c r="V107" i="23"/>
  <c r="V106" i="23"/>
  <c r="V105" i="23"/>
  <c r="V104" i="23"/>
  <c r="V103" i="23"/>
  <c r="V102" i="23"/>
  <c r="V101" i="23"/>
  <c r="V100" i="23"/>
  <c r="V99" i="23"/>
  <c r="V98" i="23"/>
  <c r="V97" i="23"/>
  <c r="V96" i="23"/>
  <c r="V95" i="23"/>
  <c r="V94" i="23"/>
  <c r="V93" i="23"/>
  <c r="V92" i="23"/>
  <c r="V91" i="23"/>
  <c r="V90" i="23"/>
  <c r="V89" i="23"/>
  <c r="V88" i="23"/>
  <c r="V87" i="23"/>
  <c r="V86" i="23"/>
  <c r="V85" i="23"/>
  <c r="V84" i="23"/>
  <c r="V83" i="23"/>
  <c r="V82" i="23"/>
  <c r="V81" i="23"/>
  <c r="V80" i="23"/>
  <c r="V79" i="23"/>
  <c r="V78" i="23"/>
  <c r="V77" i="23"/>
  <c r="V76" i="23"/>
  <c r="V75" i="23"/>
  <c r="V74" i="23"/>
  <c r="V73" i="23"/>
  <c r="V72" i="23"/>
  <c r="V71" i="23"/>
  <c r="V70" i="23"/>
  <c r="V69" i="23"/>
  <c r="V68" i="23"/>
  <c r="V67" i="23"/>
  <c r="V66" i="23"/>
  <c r="V65" i="23"/>
  <c r="V64" i="23"/>
  <c r="V63" i="23"/>
  <c r="V62" i="23"/>
  <c r="V61" i="23"/>
  <c r="V60" i="23"/>
  <c r="V59" i="23"/>
  <c r="V58" i="23"/>
  <c r="V57" i="23"/>
  <c r="V56" i="23"/>
  <c r="V55" i="23"/>
  <c r="V54" i="23"/>
  <c r="V53" i="23"/>
  <c r="V52" i="23"/>
  <c r="V51" i="23"/>
  <c r="V50" i="23"/>
  <c r="V49" i="23"/>
  <c r="V48" i="23"/>
  <c r="V47" i="23"/>
  <c r="V46" i="23"/>
  <c r="V45" i="23"/>
  <c r="V44" i="23"/>
  <c r="V43" i="23"/>
  <c r="V42" i="23"/>
  <c r="V41" i="23"/>
  <c r="V40" i="23"/>
  <c r="V39" i="23"/>
  <c r="V38" i="23"/>
  <c r="V37" i="23"/>
  <c r="V36" i="23"/>
  <c r="V35" i="23"/>
  <c r="V34" i="23"/>
  <c r="V33" i="23"/>
  <c r="V32" i="23"/>
  <c r="V31" i="23"/>
  <c r="V30" i="23"/>
  <c r="V29" i="23"/>
  <c r="V28" i="23"/>
  <c r="V27" i="23"/>
  <c r="V26" i="23"/>
  <c r="V25" i="23"/>
  <c r="V24" i="23"/>
  <c r="V23" i="23"/>
  <c r="V22" i="23"/>
  <c r="V21" i="23"/>
  <c r="V20" i="23"/>
  <c r="V19" i="23"/>
  <c r="V18" i="23"/>
  <c r="V17" i="23"/>
  <c r="V16" i="23"/>
  <c r="V15" i="23"/>
  <c r="V14" i="23"/>
  <c r="V13" i="23"/>
  <c r="V12" i="23"/>
  <c r="V11" i="23"/>
  <c r="V10" i="23"/>
  <c r="V9" i="23"/>
  <c r="V8" i="23"/>
  <c r="V7" i="23"/>
  <c r="V6" i="23"/>
  <c r="V5" i="23"/>
  <c r="V4" i="23"/>
  <c r="V3" i="23"/>
  <c r="V2" i="23"/>
  <c r="V146" i="24"/>
  <c r="V145" i="24"/>
  <c r="V144" i="24"/>
  <c r="V143" i="24"/>
  <c r="V142" i="24"/>
  <c r="V141" i="24"/>
  <c r="V140" i="24"/>
  <c r="V139" i="24"/>
  <c r="V138" i="24"/>
  <c r="V137" i="24"/>
  <c r="V136" i="24"/>
  <c r="V135" i="24"/>
  <c r="V134" i="24"/>
  <c r="V133" i="24"/>
  <c r="V132" i="24"/>
  <c r="V131" i="24"/>
  <c r="V130" i="24"/>
  <c r="V129" i="24"/>
  <c r="V128" i="24"/>
  <c r="V127" i="24"/>
  <c r="V126" i="24"/>
  <c r="V125" i="24"/>
  <c r="V124" i="24"/>
  <c r="V123" i="24"/>
  <c r="V122" i="24"/>
  <c r="V121" i="24"/>
  <c r="V120" i="24"/>
  <c r="V119" i="24"/>
  <c r="V118" i="24"/>
  <c r="V117" i="24"/>
  <c r="V116" i="24"/>
  <c r="V115" i="24"/>
  <c r="V114" i="24"/>
  <c r="V113" i="24"/>
  <c r="V112" i="24"/>
  <c r="V111" i="24"/>
  <c r="V110" i="24"/>
  <c r="V109" i="24"/>
  <c r="V108" i="24"/>
  <c r="V107" i="24"/>
  <c r="V106" i="24"/>
  <c r="V105" i="24"/>
  <c r="V104" i="24"/>
  <c r="V103" i="24"/>
  <c r="V102" i="24"/>
  <c r="V101" i="24"/>
  <c r="V100" i="24"/>
  <c r="V99" i="24"/>
  <c r="V98" i="24"/>
  <c r="V97" i="24"/>
  <c r="V96" i="24"/>
  <c r="V95" i="24"/>
  <c r="V94" i="24"/>
  <c r="V93" i="24"/>
  <c r="V92" i="24"/>
  <c r="V91" i="24"/>
  <c r="V90" i="24"/>
  <c r="V89" i="24"/>
  <c r="V88" i="24"/>
  <c r="V87" i="24"/>
  <c r="V86" i="24"/>
  <c r="V85" i="24"/>
  <c r="V84" i="24"/>
  <c r="V83" i="24"/>
  <c r="V82" i="24"/>
  <c r="V81" i="24"/>
  <c r="V80" i="24"/>
  <c r="V79" i="24"/>
  <c r="V78" i="24"/>
  <c r="V77" i="24"/>
  <c r="V76" i="24"/>
  <c r="V75" i="24"/>
  <c r="V74" i="24"/>
  <c r="V73" i="24"/>
  <c r="V72" i="24"/>
  <c r="V71" i="24"/>
  <c r="V70" i="24"/>
  <c r="V69" i="24"/>
  <c r="V68" i="24"/>
  <c r="V67" i="24"/>
  <c r="V66" i="24"/>
  <c r="V65" i="24"/>
  <c r="V64" i="24"/>
  <c r="V63" i="24"/>
  <c r="V62" i="24"/>
  <c r="V61" i="24"/>
  <c r="V60" i="24"/>
  <c r="V59" i="24"/>
  <c r="V58" i="24"/>
  <c r="V57" i="24"/>
  <c r="V56" i="24"/>
  <c r="V55" i="24"/>
  <c r="V54" i="24"/>
  <c r="V53" i="24"/>
  <c r="V52" i="24"/>
  <c r="V51" i="24"/>
  <c r="V50" i="24"/>
  <c r="V49" i="24"/>
  <c r="V48" i="24"/>
  <c r="V47" i="24"/>
  <c r="V46" i="24"/>
  <c r="V45" i="24"/>
  <c r="V44" i="24"/>
  <c r="V43" i="24"/>
  <c r="V42" i="24"/>
  <c r="V41" i="24"/>
  <c r="V40" i="24"/>
  <c r="V39" i="24"/>
  <c r="V38" i="24"/>
  <c r="V37" i="24"/>
  <c r="V36" i="24"/>
  <c r="V35" i="24"/>
  <c r="V34" i="24"/>
  <c r="V33" i="24"/>
  <c r="V32" i="24"/>
  <c r="V31" i="24"/>
  <c r="V30" i="24"/>
  <c r="V29" i="24"/>
  <c r="V28" i="24"/>
  <c r="V27" i="24"/>
  <c r="V26" i="24"/>
  <c r="V25" i="24"/>
  <c r="V24" i="24"/>
  <c r="V23" i="24"/>
  <c r="V22" i="24"/>
  <c r="V21" i="24"/>
  <c r="V20" i="24"/>
  <c r="V19" i="24"/>
  <c r="V18" i="24"/>
  <c r="V17" i="24"/>
  <c r="V16" i="24"/>
  <c r="V15" i="24"/>
  <c r="V14" i="24"/>
  <c r="V13" i="24"/>
  <c r="V12" i="24"/>
  <c r="V11" i="24"/>
  <c r="V10" i="24"/>
  <c r="V9" i="24"/>
  <c r="V8" i="24"/>
  <c r="V7" i="24"/>
  <c r="V6" i="24"/>
  <c r="V5" i="24"/>
  <c r="V4" i="24"/>
  <c r="V3" i="24"/>
  <c r="V2" i="24"/>
  <c r="V3" i="25"/>
  <c r="V4" i="25"/>
  <c r="V5" i="25"/>
  <c r="V6" i="25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V36" i="25"/>
  <c r="V37" i="25"/>
  <c r="V38" i="25"/>
  <c r="V39" i="25"/>
  <c r="V40" i="25"/>
  <c r="V41" i="25"/>
  <c r="V42" i="25"/>
  <c r="V43" i="25"/>
  <c r="V44" i="25"/>
  <c r="V45" i="25"/>
  <c r="V46" i="25"/>
  <c r="V47" i="25"/>
  <c r="V48" i="25"/>
  <c r="V49" i="25"/>
  <c r="V50" i="25"/>
  <c r="V51" i="25"/>
  <c r="V52" i="25"/>
  <c r="V53" i="25"/>
  <c r="V54" i="25"/>
  <c r="V55" i="25"/>
  <c r="V56" i="25"/>
  <c r="V57" i="25"/>
  <c r="V58" i="25"/>
  <c r="V59" i="25"/>
  <c r="V60" i="25"/>
  <c r="V61" i="25"/>
  <c r="V62" i="25"/>
  <c r="V63" i="25"/>
  <c r="V64" i="25"/>
  <c r="V65" i="25"/>
  <c r="V66" i="25"/>
  <c r="V67" i="25"/>
  <c r="V68" i="25"/>
  <c r="V69" i="25"/>
  <c r="V70" i="25"/>
  <c r="V71" i="25"/>
  <c r="V72" i="25"/>
  <c r="V73" i="25"/>
  <c r="V74" i="25"/>
  <c r="V75" i="25"/>
  <c r="V76" i="25"/>
  <c r="V77" i="25"/>
  <c r="V78" i="25"/>
  <c r="V79" i="25"/>
  <c r="V80" i="25"/>
  <c r="V81" i="25"/>
  <c r="V82" i="25"/>
  <c r="V83" i="25"/>
  <c r="V84" i="25"/>
  <c r="V85" i="25"/>
  <c r="V86" i="25"/>
  <c r="V87" i="25"/>
  <c r="V88" i="25"/>
  <c r="V89" i="25"/>
  <c r="V90" i="25"/>
  <c r="V91" i="25"/>
  <c r="V92" i="25"/>
  <c r="V93" i="25"/>
  <c r="V94" i="25"/>
  <c r="V95" i="25"/>
  <c r="V96" i="25"/>
  <c r="V97" i="25"/>
  <c r="V98" i="25"/>
  <c r="V99" i="25"/>
  <c r="V100" i="25"/>
  <c r="V101" i="25"/>
  <c r="V102" i="25"/>
  <c r="V103" i="25"/>
  <c r="V104" i="25"/>
  <c r="V105" i="25"/>
  <c r="V106" i="25"/>
  <c r="V107" i="25"/>
  <c r="V108" i="25"/>
  <c r="V109" i="25"/>
  <c r="V110" i="25"/>
  <c r="V111" i="25"/>
  <c r="V112" i="25"/>
  <c r="V113" i="25"/>
  <c r="V114" i="25"/>
  <c r="V115" i="25"/>
  <c r="V116" i="25"/>
  <c r="V117" i="25"/>
  <c r="V118" i="25"/>
  <c r="V119" i="25"/>
  <c r="V120" i="25"/>
  <c r="V121" i="25"/>
  <c r="V122" i="25"/>
  <c r="V123" i="25"/>
  <c r="V124" i="25"/>
  <c r="V125" i="25"/>
  <c r="V126" i="25"/>
  <c r="V127" i="25"/>
  <c r="V128" i="25"/>
  <c r="V129" i="25"/>
  <c r="V130" i="25"/>
  <c r="V131" i="25"/>
  <c r="V132" i="25"/>
  <c r="V133" i="25"/>
  <c r="V134" i="25"/>
  <c r="V135" i="25"/>
  <c r="V136" i="25"/>
  <c r="V137" i="25"/>
  <c r="V138" i="25"/>
  <c r="V139" i="25"/>
  <c r="V140" i="25"/>
  <c r="V141" i="25"/>
  <c r="V142" i="25"/>
  <c r="V143" i="25"/>
  <c r="V144" i="25"/>
  <c r="V145" i="25"/>
  <c r="V146" i="25"/>
  <c r="V2" i="25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39" i="1"/>
  <c r="X2140" i="1"/>
  <c r="X2141" i="1"/>
  <c r="X2142" i="1"/>
  <c r="X2143" i="1"/>
  <c r="X2144" i="1"/>
  <c r="X2145" i="1"/>
  <c r="X2146" i="1"/>
  <c r="X2147" i="1"/>
  <c r="X2148" i="1"/>
  <c r="X2149" i="1"/>
  <c r="X2150" i="1"/>
  <c r="X2151" i="1"/>
  <c r="X2152" i="1"/>
  <c r="X2153" i="1"/>
  <c r="X2154" i="1"/>
  <c r="X2155" i="1"/>
  <c r="X2156" i="1"/>
  <c r="X2157" i="1"/>
  <c r="X2158" i="1"/>
  <c r="X2159" i="1"/>
  <c r="X2160" i="1"/>
  <c r="X2161" i="1"/>
  <c r="X2162" i="1"/>
  <c r="X2163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6" i="1"/>
  <c r="X2207" i="1"/>
  <c r="X2208" i="1"/>
  <c r="X2209" i="1"/>
  <c r="X2210" i="1"/>
  <c r="X2211" i="1"/>
  <c r="X2212" i="1"/>
  <c r="X2213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1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4" i="1"/>
  <c r="X2275" i="1"/>
  <c r="X2276" i="1"/>
  <c r="X2277" i="1"/>
  <c r="X2278" i="1"/>
  <c r="X2279" i="1"/>
  <c r="X2280" i="1"/>
  <c r="X2281" i="1"/>
  <c r="X2282" i="1"/>
  <c r="X2283" i="1"/>
  <c r="X2284" i="1"/>
  <c r="X2285" i="1"/>
  <c r="X2286" i="1"/>
  <c r="X2287" i="1"/>
  <c r="X2288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X2330" i="1"/>
  <c r="X2331" i="1"/>
  <c r="X2332" i="1"/>
  <c r="X2333" i="1"/>
  <c r="X2334" i="1"/>
  <c r="X2335" i="1"/>
  <c r="X2336" i="1"/>
  <c r="X2337" i="1"/>
  <c r="X2338" i="1"/>
  <c r="X2339" i="1"/>
  <c r="X2340" i="1"/>
  <c r="X2341" i="1"/>
  <c r="X2342" i="1"/>
  <c r="X2343" i="1"/>
  <c r="X2344" i="1"/>
  <c r="X2345" i="1"/>
  <c r="X2346" i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X2360" i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6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5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X2460" i="1"/>
  <c r="X2461" i="1"/>
  <c r="X2462" i="1"/>
  <c r="X2463" i="1"/>
  <c r="X2464" i="1"/>
  <c r="X2465" i="1"/>
  <c r="X2466" i="1"/>
  <c r="X2" i="1"/>
  <c r="C2451" i="1"/>
  <c r="C2162" i="1"/>
  <c r="C1958" i="1"/>
  <c r="C1737" i="1"/>
  <c r="C1380" i="1"/>
  <c r="C754" i="1"/>
  <c r="C735" i="1"/>
  <c r="C309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" i="1"/>
</calcChain>
</file>

<file path=xl/sharedStrings.xml><?xml version="1.0" encoding="utf-8"?>
<sst xmlns="http://schemas.openxmlformats.org/spreadsheetml/2006/main" count="5616" uniqueCount="256">
  <si>
    <t>Broj pojedinaca</t>
  </si>
  <si>
    <t>Zensko</t>
  </si>
  <si>
    <t>0-5g</t>
  </si>
  <si>
    <t>6-14g</t>
  </si>
  <si>
    <t>15-25g</t>
  </si>
  <si>
    <t>26-64g</t>
  </si>
  <si>
    <t>65-79g</t>
  </si>
  <si>
    <t>80g+</t>
  </si>
  <si>
    <t>Urbano</t>
  </si>
  <si>
    <t>Angazovano osoblje</t>
  </si>
  <si>
    <t>Budzet LS</t>
  </si>
  <si>
    <t>Republicki budzet</t>
  </si>
  <si>
    <t>Donacije</t>
  </si>
  <si>
    <t>Participacija</t>
  </si>
  <si>
    <t>Ostalo</t>
  </si>
  <si>
    <t>Ukupno finansiranje</t>
  </si>
  <si>
    <t>Drzavni</t>
  </si>
  <si>
    <t>Nedrzavni</t>
  </si>
  <si>
    <t>Ada</t>
  </si>
  <si>
    <t>Aleksandrovac</t>
  </si>
  <si>
    <t>Aleksinac</t>
  </si>
  <si>
    <t>Alibunar</t>
  </si>
  <si>
    <t>Apatin</t>
  </si>
  <si>
    <t>Arandelovac</t>
  </si>
  <si>
    <t>Arilje</t>
  </si>
  <si>
    <t>Babušnica</t>
  </si>
  <si>
    <t>Bac</t>
  </si>
  <si>
    <t>Backa Palanka</t>
  </si>
  <si>
    <t>Backa Topola</t>
  </si>
  <si>
    <t>Backi Petrovac</t>
  </si>
  <si>
    <t>Bajina Bašta</t>
  </si>
  <si>
    <t>Batocina</t>
  </si>
  <si>
    <t>Becej</t>
  </si>
  <si>
    <t>Bela Crkva</t>
  </si>
  <si>
    <t>Bela Palanka</t>
  </si>
  <si>
    <t>Beocin</t>
  </si>
  <si>
    <t>Beograd - Grad</t>
  </si>
  <si>
    <t>Blace</t>
  </si>
  <si>
    <t>Bogatic</t>
  </si>
  <si>
    <t>Bojnik</t>
  </si>
  <si>
    <t>Boljevac</t>
  </si>
  <si>
    <t>Bor</t>
  </si>
  <si>
    <t>Bosilegrad</t>
  </si>
  <si>
    <t>Brus</t>
  </si>
  <si>
    <t>Bujanovac</t>
  </si>
  <si>
    <t>Cacak</t>
  </si>
  <si>
    <t>Cajetina</t>
  </si>
  <si>
    <t>Cicevac</t>
  </si>
  <si>
    <t>Coka</t>
  </si>
  <si>
    <t>Crna Trava</t>
  </si>
  <si>
    <t>Cuprija</t>
  </si>
  <si>
    <t>Despotovac</t>
  </si>
  <si>
    <t>Dimitrovgrad</t>
  </si>
  <si>
    <t>Doljevac</t>
  </si>
  <si>
    <t>Gadžin Han</t>
  </si>
  <si>
    <t>Golubac</t>
  </si>
  <si>
    <t>GORNJI MILANOVAC</t>
  </si>
  <si>
    <t>Indija</t>
  </si>
  <si>
    <t>Irig</t>
  </si>
  <si>
    <t>Ivanjica</t>
  </si>
  <si>
    <t>Jagodina</t>
  </si>
  <si>
    <t>Kanjiža</t>
  </si>
  <si>
    <t>Kikinda</t>
  </si>
  <si>
    <t>KLADOVO</t>
  </si>
  <si>
    <t>Knic</t>
  </si>
  <si>
    <t>Knjaževac</t>
  </si>
  <si>
    <t>Koceljeva</t>
  </si>
  <si>
    <t>Kosjeric</t>
  </si>
  <si>
    <t>Kovacica</t>
  </si>
  <si>
    <t>Kovin</t>
  </si>
  <si>
    <t>Kragujevac</t>
  </si>
  <si>
    <t>Kraljevo</t>
  </si>
  <si>
    <t>Krupanj</t>
  </si>
  <si>
    <t>Kruševac</t>
  </si>
  <si>
    <t>Kucevo</t>
  </si>
  <si>
    <t>Kula</t>
  </si>
  <si>
    <t>Kuršumlija</t>
  </si>
  <si>
    <t>Lajkovac</t>
  </si>
  <si>
    <t>Lapovo</t>
  </si>
  <si>
    <t>Lebane</t>
  </si>
  <si>
    <t>Leskovac</t>
  </si>
  <si>
    <t>Ljig</t>
  </si>
  <si>
    <t>Ljubovija</t>
  </si>
  <si>
    <t>Loznica</t>
  </si>
  <si>
    <t>Lucani</t>
  </si>
  <si>
    <t>Majdanpek</t>
  </si>
  <si>
    <t>Mali Idoš</t>
  </si>
  <si>
    <t>Mali Zvornik</t>
  </si>
  <si>
    <t>Malo Crnice</t>
  </si>
  <si>
    <t>Medveda</t>
  </si>
  <si>
    <t>Merošina</t>
  </si>
  <si>
    <t>Mionica</t>
  </si>
  <si>
    <t>Negotin</t>
  </si>
  <si>
    <t>Niš</t>
  </si>
  <si>
    <t>Nova Crnja</t>
  </si>
  <si>
    <t>Nova Varoš</t>
  </si>
  <si>
    <t>Novi Becej</t>
  </si>
  <si>
    <t>Novi Kneževac</t>
  </si>
  <si>
    <t>Novi Pazar</t>
  </si>
  <si>
    <t>Novi Sad</t>
  </si>
  <si>
    <t>Odžaci</t>
  </si>
  <si>
    <t>Opovo</t>
  </si>
  <si>
    <t>Osecina</t>
  </si>
  <si>
    <t>Pancevo</t>
  </si>
  <si>
    <t>Paracin</t>
  </si>
  <si>
    <t>Pecinci</t>
  </si>
  <si>
    <t>Petrovac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</si>
  <si>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</si>
  <si>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</si>
  <si>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</si>
  <si>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</si>
  <si>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</si>
  <si>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</si>
  <si>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</si>
  <si>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</si>
  <si>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Raca</t>
  </si>
  <si>
    <t>RAŠKA</t>
  </si>
  <si>
    <t>Ražanj</t>
  </si>
  <si>
    <t>Rekovac</t>
  </si>
  <si>
    <t>Ruma</t>
  </si>
  <si>
    <t>Šabac</t>
  </si>
  <si>
    <t>Secanj</t>
  </si>
  <si>
    <t>Senta</t>
  </si>
  <si>
    <t>Šid</t>
  </si>
  <si>
    <t>Sjenica</t>
  </si>
  <si>
    <t>Smederevo</t>
  </si>
  <si>
    <t>Smedervska Palanka</t>
  </si>
  <si>
    <t>Sokobanja</t>
  </si>
  <si>
    <t>Sombor</t>
  </si>
  <si>
    <t>Srbobran</t>
  </si>
  <si>
    <t>Sremska Mitrovica</t>
  </si>
  <si>
    <t>Sremski Karlovci</t>
  </si>
  <si>
    <t>Stara Pazova</t>
  </si>
  <si>
    <t>Subotica</t>
  </si>
  <si>
    <t>Surdulica</t>
  </si>
  <si>
    <t>Svilajnac</t>
  </si>
  <si>
    <t>Svrljig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</si>
  <si>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</si>
  <si>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</si>
  <si>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</si>
  <si>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</si>
  <si>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</si>
  <si>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</si>
  <si>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</si>
  <si>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</si>
  <si>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</si>
  <si>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</si>
  <si>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</si>
  <si>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</si>
  <si>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Vladicin Han</t>
  </si>
  <si>
    <t>Vladimirci</t>
  </si>
  <si>
    <t>Vlasotince</t>
  </si>
  <si>
    <t>Vranje</t>
  </si>
  <si>
    <t>Vrbas</t>
  </si>
  <si>
    <t>Vrnjacka Banja</t>
  </si>
  <si>
    <t>Vršac</t>
  </si>
  <si>
    <t>Žabalj</t>
  </si>
  <si>
    <t>Žabari</t>
  </si>
  <si>
    <t>Žagubica</t>
  </si>
  <si>
    <t>Zajecar</t>
  </si>
  <si>
    <t>Žitište</t>
  </si>
  <si>
    <t>Žitorada</t>
  </si>
  <si>
    <t>Zrenjanin</t>
  </si>
  <si>
    <t>Grand Total</t>
  </si>
  <si>
    <t>UslugaID</t>
  </si>
  <si>
    <t>NazivUsluge</t>
  </si>
  <si>
    <t>Naziv usluge</t>
  </si>
  <si>
    <t>Naziv LS</t>
  </si>
  <si>
    <t>Rb usluge</t>
  </si>
  <si>
    <t>Broj domacinstava</t>
  </si>
  <si>
    <t>01 Pomoć u kući za stare 2012.</t>
  </si>
  <si>
    <t>02 Pomoć u kući za odrasle OSI 2012.</t>
  </si>
  <si>
    <t>03 Pomoć u kući za decu sa teškoćama u razvoju 2012.</t>
  </si>
  <si>
    <t>04 Dnevni boravak za decu sa teškoćama u razvoju 2012.</t>
  </si>
  <si>
    <t>05 Dnevni boravak za stare  2012.</t>
  </si>
  <si>
    <t>06 Dnevni boravak/centar za decu i mlade sa poremećajima u ponašanju 2012.</t>
  </si>
  <si>
    <t>07 Personalna asistencija za odrasle  2012.</t>
  </si>
  <si>
    <t>08 Svratište  2012.</t>
  </si>
  <si>
    <t>09 Prihvatilište (opšteg tipa) 2012.</t>
  </si>
  <si>
    <t>10 Prihvatilište za decu  2012.</t>
  </si>
  <si>
    <t>11 Prihvatilište za žrtve nasilja u porodici (“sigurna kuća“) 2012.</t>
  </si>
  <si>
    <t>12 Prihvatilište za žrtve trgovine ljudima 2012.</t>
  </si>
  <si>
    <t>13 Predah smeštaj  2012.</t>
  </si>
  <si>
    <t>14 Stanovanje uz podršku osobe sa invaliditetom (OSI) 2012.</t>
  </si>
  <si>
    <t>15 Stanovanje uz podršku za mlade koji se osamostaljuju 2012.</t>
  </si>
  <si>
    <t>16 Savetovalište 2012.</t>
  </si>
  <si>
    <t>17 Klub 2012.</t>
  </si>
  <si>
    <t>Skracenica</t>
  </si>
  <si>
    <t>PUK stara lica</t>
  </si>
  <si>
    <t>PUK odrasli</t>
  </si>
  <si>
    <t>PUK deca</t>
  </si>
  <si>
    <t>DB deca</t>
  </si>
  <si>
    <t>DB stara lica</t>
  </si>
  <si>
    <t>DB deca/mladi u riziku</t>
  </si>
  <si>
    <t>PA</t>
  </si>
  <si>
    <t>Svratište</t>
  </si>
  <si>
    <t>Prihvatilište (opšte)</t>
  </si>
  <si>
    <t>Prihvatilište deca</t>
  </si>
  <si>
    <t>Prihvatilište žrtve nasilja</t>
  </si>
  <si>
    <t>Prihvatilište Trgovina ljudima</t>
  </si>
  <si>
    <t>Predah</t>
  </si>
  <si>
    <t>Stanovanje uz podrški OSI</t>
  </si>
  <si>
    <t>Stanovanje uz podršku mladi</t>
  </si>
  <si>
    <t>Savetovalište</t>
  </si>
  <si>
    <t>Klubovi</t>
  </si>
  <si>
    <t>rb.</t>
  </si>
  <si>
    <t>Br sati prosečno nedeljno po korisniku</t>
  </si>
  <si>
    <t>Broj sati pružene usluge po korisniku odn. domaćinstvu prosečno nedeljno</t>
  </si>
  <si>
    <t>Radno vreme nedeljno</t>
  </si>
  <si>
    <t>UPUTSTVO</t>
  </si>
  <si>
    <t>ZA PREUZIMANJE I KORIŠĆENJE BAZE PODATAKA</t>
  </si>
  <si>
    <t>O USLUGAMA SOCIJALNE ZAŠTITE</t>
  </si>
  <si>
    <t>(Podaci iz 2012.god)</t>
  </si>
  <si>
    <t>Podaci o svim uslugama socijalne zaštite, prikupljani kroz proces mapiranja krajem 2012. godine su predstavljeni na 2 načina i to:</t>
  </si>
  <si>
    <t>1) Objedinjeni pregled podataka o uslugama socijalne zaštite (baza)</t>
  </si>
  <si>
    <t xml:space="preserve">     - odabrati stranu na kojoj piše BAZA</t>
  </si>
  <si>
    <t>Pregled objedinjenih podataka podataka je omogućen po:</t>
  </si>
  <si>
    <t>- lokalnim samoupravama u kojima se pružaju usluge socijalne zaštite</t>
  </si>
  <si>
    <t>- uslugama socijalne zaštite</t>
  </si>
  <si>
    <t xml:space="preserve">- podacima o uslugama socijalne zaštite i to: broj korisnika i (domaćinstava – za usluge pomoć u kući), korisnici po starosti, polu i području na kome žive, ukupnim rashodima* za usluge u junu 2012. godine i rashodima po izvorima finansiranja u junu 2012. godine, angažovano osoblje i pružaoci usluga. </t>
  </si>
  <si>
    <t>Korišćenje baze</t>
  </si>
  <si>
    <t>Preuzeti excel bazu, na način kao što bi se bilo koja excel datoteka preuzimala!</t>
  </si>
  <si>
    <t xml:space="preserve">U koloni levo (vertikalno) su LS u Srbiji u kojima se pružaju usluge socijalne zaštite u 2012. godini, a u redu horizontalno su izlistane usluge socijalne zaštite za koje se mogu pretraživati podaci. </t>
  </si>
  <si>
    <t>U polju NAZIV LS (ime opštine) postoji padajući meni odakle se jedna ili više LS, odnosno opština i gradova mogu obeležavati za pretragu podataka.</t>
  </si>
  <si>
    <t xml:space="preserve">U polju NAZIV USLUGE postoji podajaći meni iz koga se bira jedna ili više usluga socijalne zaštite </t>
  </si>
  <si>
    <t>Prilikom otvaranja tabele i/ili klikom na bilo koje polje unutar tabele, otvara se i PROZOR (Pivot table field list) sa podacima koji mogu da se koriste (koji se u daljem radu formira kao kolona DATA).</t>
  </si>
  <si>
    <t xml:space="preserve">* Podaci o rashodima usluga socijalne zaštite u bazi su iz juna 2012. godine. Procena o rashodima usluga za celu 2012. godinu se dobija množenjem sa 12. </t>
  </si>
  <si>
    <t>** Podaci o pružaocima uslugama: brojevi predstavljaju broj pružalaca usluga (državnih ili nedržavnih) jedne usluge u određenoj LS. Treba obratiti pažnju da pružalaca u uslugama ima više od broja LS, jer u pojedinim LS, naročito većim gradovima, ima više pružalaca jedne usluge. U nekoliko LS, nije bilo moguće iz tehničkih razloga prikazati tačan broj pružalaca usluge jer su neke usluge bile podržane od strane dva različita pružaoca usluga u isto vreme (i državni i nedržavni). To su: Novi Sad (usluga pomoć u kući za stare), Senta (pomoć u kući za stare i dnevni boravak za stare), Sremska Mitrovica (usluga pomoć u kući) i Vranje (dnevni boravak za decu teškoćama u razvoju), pa tu treba obazrivo tumačiti podatke o pružaocima usluga.</t>
  </si>
  <si>
    <t xml:space="preserve"> Podaci po pojedniačnim uslugama se mogu koristiti kao svaka obicna excel tabela sa podacima: soritranje, odabir LS ili podataka obeležavanjem, sabiranje po kolonama (podacima), računanje udela, itd. </t>
  </si>
  <si>
    <t>1)     U objedinjenoj bazi sa podacima po svim uslugama i po svim lokalnim samoupravama (145 LS) u Srbiji, i</t>
  </si>
  <si>
    <t xml:space="preserve">2)     Po pojedinačnim uslugama sa podacima po svim LS u Srbiji (17 pojedniačnih usluga odn. 8 osnovnih usluga, od kojih je 4 namenjeno različtim ciljnim grupama) . </t>
  </si>
  <si>
    <t>a)     u slučaju da se traže podaci za sve LS, one su već sve automatski obeležene, tako što je obeležena i komanda 'Show all'/'Select all' (prikaži sve/obeleži sve), pa klikom na OK sve LS će biti izlistane u koloni sa leve strane</t>
  </si>
  <si>
    <t>b)     u slučaju da se biraju određene LS, prvo se klikne se na 'Show all'/'Select all' komandu, i nijedna LS nije više obeležena, već se klikom na kvadratić pored LS obeleže željene LS i klikne OK. Samo tražene LS će biti izlistane u koloni sa leve strane</t>
  </si>
  <si>
    <t>a)     U slučaju da se traže sve usluge socijalne zaštite, one su već automatski obeležene, tako što je obeležena i komanda 'Show all'/'Select all', samo se klikne OK i sve usluge će vodoravno u redu biti izlistane</t>
  </si>
  <si>
    <t>b)     U slučaju da se biraju određene usluge, prvo se klikne na 'Show all'/'Select all' komandu i ni jedna usluga nije više obeležena, već se klikom na kvadratić pored usluge obeleže željene usluge i klikne se OK. U tom slucaju, prikazaće se samo LS koje imaju izabranu (izabrane) uslugu.</t>
  </si>
  <si>
    <t>2)     Pregled podataka po pojedinačnim uslugama</t>
  </si>
  <si>
    <t>-        odabrati strane na kojima pisu skraćnice pojedinačnih usluga</t>
  </si>
  <si>
    <r>
      <t xml:space="preserve">Kompletan izveštaj </t>
    </r>
    <r>
      <rPr>
        <i/>
        <sz val="11"/>
        <color indexed="8"/>
        <rFont val="Calibri"/>
        <family val="2"/>
      </rPr>
      <t>Mapiranje usluga socijalne zaštite</t>
    </r>
    <r>
      <rPr>
        <sz val="11"/>
        <color theme="1"/>
        <rFont val="Calibri"/>
        <family val="2"/>
        <scheme val="minor"/>
      </rPr>
      <t xml:space="preserve"> u nadležnosti lokalnih samouprava se nalazi na www.inkluzija.gov.rs</t>
    </r>
  </si>
  <si>
    <r>
      <t xml:space="preserve">4. </t>
    </r>
    <r>
      <rPr>
        <b/>
        <u/>
        <sz val="11"/>
        <color indexed="8"/>
        <rFont val="Calibri"/>
        <family val="2"/>
      </rPr>
      <t>Podaci**</t>
    </r>
    <r>
      <rPr>
        <sz val="11"/>
        <color theme="1"/>
        <rFont val="Calibri"/>
        <family val="2"/>
        <scheme val="minor"/>
      </rPr>
      <t>: Traženi podaci su izlistani u koloni pored LS po uslugama. Skoz dole na kraju tabele se formira zbirni podatak (suma) za sve tražene LS, usluge i podatke. Takođe, obeležavanjem cele ili dela tako dobijene tabele i desnim klikom na komandu COPY (ili ctrl C), pa otvaranjem novog lista (Sheet-a) i komandom PASTE mogu se prekopirati sortirani podaci, a potom za potrebe različitih vrsta analiza se koriste ostale mogućnosti EXCEL programa. Na ovaj način se različitim upitima mogu kombinovati sve vrste podataka po uslugama, po LS i zbirnim podacima.</t>
    </r>
  </si>
  <si>
    <r>
      <t>5.</t>
    </r>
    <r>
      <rPr>
        <b/>
        <u/>
        <sz val="11"/>
        <color indexed="8"/>
        <rFont val="Calibri"/>
        <family val="2"/>
      </rPr>
      <t xml:space="preserve"> Izlazak iz objedinjene baze</t>
    </r>
    <r>
      <rPr>
        <sz val="11"/>
        <color theme="1"/>
        <rFont val="Calibri"/>
        <family val="2"/>
        <scheme val="minor"/>
      </rPr>
      <t>: isto kao i kod svih excel fajlova, klikom na X se izlazi iz ove tabele. Ako ste imali promene, izaći ce vam prozor sa pitanjem da li želite da snimite te promene. Klikom na YES zadržaćete unete promene u pretraživanju podataka.</t>
    </r>
  </si>
  <si>
    <r>
      <rPr>
        <b/>
        <i/>
        <sz val="10"/>
        <color indexed="8"/>
        <rFont val="Calibri"/>
        <family val="2"/>
      </rPr>
      <t xml:space="preserve">[1] </t>
    </r>
    <r>
      <rPr>
        <i/>
        <sz val="10"/>
        <color indexed="8"/>
        <rFont val="Calibri"/>
        <family val="2"/>
      </rPr>
      <t xml:space="preserve">Usluga dnevni boravak za odrasle osobe sa invaliditetom, pruža se u samo 2 lokalne samouprave (Kikindi i Novom Sadu), i zbog tako male zastupljenosti nije predstavljena u ovom izveštaju. U obe lokalne samouprave ova usluga se pruža mešovitim korisničkim grupama po starosti: starosnoj grupi od 15 do 26 godina i starosnoj grupi od 26 do 64 godine. Korisnici ove usluge do 26 godina su kalkulisani u ukupnom broju dece i mladih koji koriste uslugu dnevnog boravka za decu i mlade sa teškoćama u razvoju.  </t>
    </r>
  </si>
  <si>
    <r>
      <rPr>
        <b/>
        <i/>
        <sz val="10"/>
        <color indexed="8"/>
        <rFont val="Calibri"/>
        <family val="2"/>
      </rPr>
      <t>[2]</t>
    </r>
    <r>
      <rPr>
        <i/>
        <sz val="10"/>
        <color indexed="8"/>
        <rFont val="Calibri"/>
        <family val="2"/>
      </rPr>
      <t xml:space="preserve"> Nijedno prihvatilište za žrtve trgovine ljudima nije registrovano, a ukoliko postoje, verovatno se za pružanje ove usluge koriste resursi usluge prihvatilišta za žrtve nasilja u porodici  </t>
    </r>
  </si>
  <si>
    <r>
      <t xml:space="preserve">Mapiranje je pokazalo da postoji ukupno </t>
    </r>
    <r>
      <rPr>
        <b/>
        <sz val="11"/>
        <color indexed="8"/>
        <rFont val="Calibri"/>
        <family val="2"/>
      </rPr>
      <t>8 osnovnih usluga</t>
    </r>
    <r>
      <rPr>
        <sz val="11"/>
        <color theme="1"/>
        <rFont val="Calibri"/>
        <family val="2"/>
        <scheme val="minor"/>
      </rPr>
      <t xml:space="preserve">, koje su standardizovane, od kojih su 4 usluge namenjene i različitim ciljnim grupama: </t>
    </r>
  </si>
  <si>
    <r>
      <t xml:space="preserve">1. </t>
    </r>
    <r>
      <rPr>
        <i/>
        <sz val="11"/>
        <color indexed="8"/>
        <rFont val="Calibri"/>
        <family val="2"/>
      </rPr>
      <t>Dnevne usluge u zajednici</t>
    </r>
    <r>
      <rPr>
        <sz val="11"/>
        <color theme="1"/>
        <rFont val="Calibri"/>
        <family val="2"/>
        <scheme val="minor"/>
      </rPr>
      <t xml:space="preserve"> su zastupljene sa uslugama a) </t>
    </r>
    <r>
      <rPr>
        <b/>
        <sz val="11"/>
        <color indexed="8"/>
        <rFont val="Calibri"/>
        <family val="2"/>
      </rPr>
      <t>pomoć u kući za ciljne grupe starih lica, odraslih OSI i dece</t>
    </r>
    <r>
      <rPr>
        <sz val="11"/>
        <color theme="1"/>
        <rFont val="Calibri"/>
        <family val="2"/>
        <scheme val="minor"/>
      </rPr>
      <t xml:space="preserve">, zatim b) </t>
    </r>
    <r>
      <rPr>
        <b/>
        <sz val="11"/>
        <color indexed="8"/>
        <rFont val="Calibri"/>
        <family val="2"/>
      </rPr>
      <t>dnevni boravak za ciljne grupe: decu i mlade sa teškoćama u razvoju</t>
    </r>
    <r>
      <rPr>
        <sz val="11"/>
        <color theme="1"/>
        <rFont val="Calibri"/>
        <family val="2"/>
        <scheme val="minor"/>
      </rPr>
      <t>, odrasle OSI[1],</t>
    </r>
    <r>
      <rPr>
        <b/>
        <sz val="11"/>
        <color indexed="8"/>
        <rFont val="Calibri"/>
        <family val="2"/>
      </rPr>
      <t xml:space="preserve"> stare i decu u sukobu sa zakonom</t>
    </r>
    <r>
      <rPr>
        <sz val="11"/>
        <color theme="1"/>
        <rFont val="Calibri"/>
        <family val="2"/>
        <scheme val="minor"/>
      </rPr>
      <t xml:space="preserve"> i c) </t>
    </r>
    <r>
      <rPr>
        <b/>
        <sz val="11"/>
        <color indexed="8"/>
        <rFont val="Calibri"/>
        <family val="2"/>
      </rPr>
      <t>svratište</t>
    </r>
    <r>
      <rPr>
        <sz val="11"/>
        <color theme="1"/>
        <rFont val="Calibri"/>
        <family val="2"/>
        <scheme val="minor"/>
      </rPr>
      <t xml:space="preserve"> koja je namenjena deci ulice.</t>
    </r>
  </si>
  <si>
    <r>
      <t xml:space="preserve">2. </t>
    </r>
    <r>
      <rPr>
        <i/>
        <sz val="11"/>
        <color indexed="8"/>
        <rFont val="Calibri"/>
        <family val="2"/>
      </rPr>
      <t>Usluge podrške za samostalni život</t>
    </r>
    <r>
      <rPr>
        <sz val="11"/>
        <color theme="1"/>
        <rFont val="Calibri"/>
        <family val="2"/>
        <scheme val="minor"/>
      </rPr>
      <t xml:space="preserve"> obuhvataju a) </t>
    </r>
    <r>
      <rPr>
        <b/>
        <sz val="11"/>
        <color indexed="8"/>
        <rFont val="Calibri"/>
        <family val="2"/>
      </rPr>
      <t>personalnu asistenciju</t>
    </r>
    <r>
      <rPr>
        <sz val="11"/>
        <color theme="1"/>
        <rFont val="Calibri"/>
        <family val="2"/>
        <scheme val="minor"/>
      </rPr>
      <t>, i b)</t>
    </r>
    <r>
      <rPr>
        <b/>
        <sz val="11"/>
        <color indexed="8"/>
        <rFont val="Calibri"/>
        <family val="2"/>
      </rPr>
      <t xml:space="preserve"> stanovanje uz podršku za ciljnu grupu mladih</t>
    </r>
    <r>
      <rPr>
        <sz val="11"/>
        <color theme="1"/>
        <rFont val="Calibri"/>
        <family val="2"/>
        <scheme val="minor"/>
      </rPr>
      <t xml:space="preserve"> koji se osamostaljuju i napuštaju sistem socijalne zaštite i</t>
    </r>
    <r>
      <rPr>
        <b/>
        <sz val="11"/>
        <color indexed="8"/>
        <rFont val="Calibri"/>
        <family val="2"/>
      </rPr>
      <t xml:space="preserve"> odraslih osoba sa invaliditetom</t>
    </r>
    <r>
      <rPr>
        <sz val="11"/>
        <color theme="1"/>
        <rFont val="Calibri"/>
        <family val="2"/>
        <scheme val="minor"/>
      </rPr>
      <t>.</t>
    </r>
  </si>
  <si>
    <r>
      <t xml:space="preserve">3. </t>
    </r>
    <r>
      <rPr>
        <i/>
        <sz val="11"/>
        <color indexed="8"/>
        <rFont val="Calibri"/>
        <family val="2"/>
      </rPr>
      <t>Usluge smeštaja u nadležnosti LS</t>
    </r>
    <r>
      <rPr>
        <sz val="11"/>
        <color theme="1"/>
        <rFont val="Calibri"/>
        <family val="2"/>
        <scheme val="minor"/>
      </rPr>
      <t xml:space="preserve"> predstavljaju privremene oblike smeštaja u a) </t>
    </r>
    <r>
      <rPr>
        <b/>
        <sz val="11"/>
        <color indexed="8"/>
        <rFont val="Calibri"/>
        <family val="2"/>
      </rPr>
      <t>prihvatilište</t>
    </r>
    <r>
      <rPr>
        <sz val="11"/>
        <color theme="1"/>
        <rFont val="Calibri"/>
        <family val="2"/>
        <scheme val="minor"/>
      </rPr>
      <t xml:space="preserve"> i to:</t>
    </r>
    <r>
      <rPr>
        <b/>
        <sz val="11"/>
        <color indexed="8"/>
        <rFont val="Calibri"/>
        <family val="2"/>
      </rPr>
      <t xml:space="preserve"> za odrasle i stare, za decu i za žrtve nasilja u porodici[2]</t>
    </r>
    <r>
      <rPr>
        <sz val="11"/>
        <color theme="1"/>
        <rFont val="Calibri"/>
        <family val="2"/>
        <scheme val="minor"/>
      </rPr>
      <t xml:space="preserve">, i b) </t>
    </r>
    <r>
      <rPr>
        <b/>
        <sz val="11"/>
        <color indexed="8"/>
        <rFont val="Calibri"/>
        <family val="2"/>
      </rPr>
      <t>predah</t>
    </r>
    <r>
      <rPr>
        <sz val="11"/>
        <color theme="1"/>
        <rFont val="Calibri"/>
        <family val="2"/>
        <scheme val="minor"/>
      </rPr>
      <t xml:space="preserve"> za decu sa teškoćama u razvoju.</t>
    </r>
  </si>
  <si>
    <r>
      <t xml:space="preserve">4. </t>
    </r>
    <r>
      <rPr>
        <i/>
        <sz val="11"/>
        <color indexed="8"/>
        <rFont val="Calibri"/>
        <family val="2"/>
      </rPr>
      <t>Savetodavno-terapijske i socijalno-edukativne usluge</t>
    </r>
    <r>
      <rPr>
        <sz val="11"/>
        <color theme="1"/>
        <rFont val="Calibri"/>
        <family val="2"/>
        <scheme val="minor"/>
      </rPr>
      <t xml:space="preserve"> su uglavnom predstavljene kroz uslugu </t>
    </r>
    <r>
      <rPr>
        <b/>
        <sz val="11"/>
        <color indexed="8"/>
        <rFont val="Calibri"/>
        <family val="2"/>
      </rPr>
      <t>savetovališta,</t>
    </r>
    <r>
      <rPr>
        <sz val="11"/>
        <color theme="1"/>
        <rFont val="Calibri"/>
        <family val="2"/>
        <scheme val="minor"/>
      </rPr>
      <t xml:space="preserve"> a moguće je da i neki tipovi </t>
    </r>
    <r>
      <rPr>
        <b/>
        <sz val="11"/>
        <color indexed="8"/>
        <rFont val="Calibri"/>
        <family val="2"/>
      </rPr>
      <t>klubova</t>
    </r>
    <r>
      <rPr>
        <sz val="11"/>
        <color theme="1"/>
        <rFont val="Calibri"/>
        <family val="2"/>
        <scheme val="minor"/>
      </rPr>
      <t xml:space="preserve"> (kao naprimer klub za osobe sa smetnjama u razvoju) sprovode programe koji spadaju u savetodavno-terapijske ili socijalno edukativne usluge. </t>
    </r>
  </si>
  <si>
    <r>
      <t xml:space="preserve">1. </t>
    </r>
    <r>
      <rPr>
        <b/>
        <u/>
        <sz val="11"/>
        <color indexed="8"/>
        <rFont val="Calibri"/>
        <family val="2"/>
      </rPr>
      <t>Pretraga po LS</t>
    </r>
    <r>
      <rPr>
        <sz val="11"/>
        <color theme="1"/>
        <rFont val="Calibri"/>
        <family val="2"/>
        <scheme val="minor"/>
      </rPr>
      <t>: Klikom na NAZIV LS otvara se meni sa 145 LS. Na početku menija sa LS se pojavljuje komanda '</t>
    </r>
    <r>
      <rPr>
        <b/>
        <sz val="11"/>
        <color indexed="8"/>
        <rFont val="Calibri"/>
        <family val="2"/>
      </rPr>
      <t>Show all'/'Select all', a ispod su izlistane sve LS po abecednom redu</t>
    </r>
    <r>
      <rPr>
        <sz val="11"/>
        <color theme="1"/>
        <rFont val="Calibri"/>
        <family val="2"/>
        <scheme val="minor"/>
      </rPr>
      <t>.</t>
    </r>
  </si>
  <si>
    <r>
      <t xml:space="preserve">2. </t>
    </r>
    <r>
      <rPr>
        <b/>
        <u/>
        <sz val="11"/>
        <color indexed="8"/>
        <rFont val="Calibri"/>
        <family val="2"/>
      </rPr>
      <t>Pretraga po uslugama</t>
    </r>
    <r>
      <rPr>
        <sz val="11"/>
        <color theme="1"/>
        <rFont val="Calibri"/>
        <family val="2"/>
        <scheme val="minor"/>
      </rPr>
      <t xml:space="preserve">: Klikom na USLUGU otvara se meni sa 17 usluga socijalne zaštite. Na početku menija  sa uslugama, pojavljuje se komanda </t>
    </r>
    <r>
      <rPr>
        <b/>
        <sz val="11"/>
        <color indexed="8"/>
        <rFont val="Calibri"/>
        <family val="2"/>
      </rPr>
      <t>'Show all'/'Select all', a ispod su izlistane usluge</t>
    </r>
    <r>
      <rPr>
        <sz val="11"/>
        <color theme="1"/>
        <rFont val="Calibri"/>
        <family val="2"/>
        <scheme val="minor"/>
      </rPr>
      <t>.</t>
    </r>
  </si>
  <si>
    <r>
      <t xml:space="preserve">3. </t>
    </r>
    <r>
      <rPr>
        <b/>
        <u/>
        <sz val="11"/>
        <color indexed="8"/>
        <rFont val="Calibri"/>
        <family val="2"/>
      </rPr>
      <t>Pretraga po podacima o uslugama</t>
    </r>
    <r>
      <rPr>
        <sz val="11"/>
        <color theme="1"/>
        <rFont val="Calibri"/>
        <family val="2"/>
        <scheme val="minor"/>
      </rPr>
      <t xml:space="preserve">: Držeći levi klik na željenom podatku, mišem se povuče ka sredini tabele (na polja ispod usluga). Automatski se otvara kolona </t>
    </r>
    <r>
      <rPr>
        <b/>
        <sz val="11"/>
        <color indexed="8"/>
        <rFont val="Calibri"/>
        <family val="2"/>
      </rPr>
      <t>DATA,</t>
    </r>
    <r>
      <rPr>
        <sz val="11"/>
        <color theme="1"/>
        <rFont val="Calibri"/>
        <family val="2"/>
        <scheme val="minor"/>
      </rPr>
      <t xml:space="preserve"> odmah pored kolone sa LS i u njoj stoji traženi podatak i njegova vrednost. Na isti način dalje povlačiti ostale željene/tražene podatke, koji se automatski slažu jedan ispod drugog u koloni </t>
    </r>
    <r>
      <rPr>
        <b/>
        <sz val="11"/>
        <color indexed="8"/>
        <rFont val="Calibri"/>
        <family val="2"/>
      </rPr>
      <t>DATA.</t>
    </r>
    <r>
      <rPr>
        <sz val="11"/>
        <color theme="1"/>
        <rFont val="Calibri"/>
        <family val="2"/>
        <scheme val="minor"/>
      </rPr>
      <t xml:space="preserve"> Na polju DATA se formira padajući meni sa svim izabranim podacima i '</t>
    </r>
    <r>
      <rPr>
        <b/>
        <sz val="11"/>
        <color indexed="8"/>
        <rFont val="Calibri"/>
        <family val="2"/>
      </rPr>
      <t xml:space="preserve">Show all/Select all' </t>
    </r>
    <r>
      <rPr>
        <sz val="11"/>
        <color theme="1"/>
        <rFont val="Calibri"/>
        <family val="2"/>
        <scheme val="minor"/>
      </rPr>
      <t>komandom, pa se mogu pojedini podaci isključivati ili uključivati u meniju.</t>
    </r>
  </si>
  <si>
    <t>Broj sati nedeljno</t>
  </si>
  <si>
    <t>Broj sati po korisniku prosečno nedeljno</t>
  </si>
  <si>
    <t>Broj pružalaca usluga</t>
  </si>
  <si>
    <t>Postojanje usluge</t>
  </si>
  <si>
    <t>Broj pojedinaca (drzavni pruzaoci)</t>
  </si>
  <si>
    <t>Broj pojedinaca (nedrzavni pruzaoci)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</si>
</sst>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u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000000"/>
      <name val="Calibri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C0C0C0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0" fillId="0" borderId="0" xfId="0" applyAlignment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0" fillId="0" borderId="1" xfId="0" applyBorder="1" applyAlignment="1"/>
    <xf numFmtId="0" fontId="4" fillId="0" borderId="0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/>
    <xf numFmtId="0" fontId="0" fillId="0" borderId="6" xfId="0" applyBorder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1" fontId="0" fillId="0" borderId="0" xfId="0" applyNumberFormat="1" applyAlignment="1"/>
    <xf numFmtId="0" fontId="1" fillId="0" borderId="1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0" fontId="11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3" fillId="4" borderId="0" xfId="0" applyFont="1" applyFill="1" applyAlignment="1">
      <alignment wrapText="1"/>
    </xf>
    <xf numFmtId="0" fontId="0" fillId="4" borderId="0" xfId="0" applyFill="1" applyAlignment="1">
      <alignment horizontal="left" wrapText="1" indent="1"/>
    </xf>
    <xf numFmtId="0" fontId="0" fillId="4" borderId="0" xfId="0" applyFill="1" applyAlignment="1">
      <alignment horizontal="left" wrapText="1" indent="3"/>
    </xf>
    <xf numFmtId="0" fontId="3" fillId="0" borderId="0" xfId="0" applyFont="1"/>
    <xf numFmtId="0" fontId="9" fillId="4" borderId="0" xfId="0" applyFont="1" applyFill="1" applyAlignment="1">
      <alignment wrapText="1"/>
    </xf>
    <xf numFmtId="1" fontId="1" fillId="0" borderId="1" xfId="0" applyNumberFormat="1" applyFont="1" applyFill="1" applyBorder="1" applyAlignment="1" applyProtection="1">
      <alignment vertical="center"/>
    </xf>
    <xf numFmtId="1" fontId="6" fillId="0" borderId="1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right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hajlo" refreshedDate="41570.590083680552" createdVersion="1" refreshedVersion="4" recordCount="2465" upgradeOnRefresh="1">
  <cacheSource type="worksheet">
    <worksheetSource ref="A1:Z2466" sheet="SUMARNI PODACI"/>
  </cacheSource>
  <cacheFields count="26">
    <cacheField name="Naziv LS" numFmtId="0">
      <sharedItems count="145">
        <s v="Ada"/>
        <s v="Aleksandrovac"/>
        <s v="Aleksinac"/>
        <s v="Alibunar"/>
        <s v="Apatin"/>
        <s v="Arandelovac"/>
        <s v="Arilje"/>
        <s v="Babušnica"/>
        <s v="Bac"/>
        <s v="Backa Palanka"/>
        <s v="Backa Topola"/>
        <s v="Backi Petrovac"/>
        <s v="Bajina Bašta"/>
        <s v="Batocina"/>
        <s v="Becej"/>
        <s v="Bela Crkva"/>
        <s v="Bela Palanka"/>
        <s v="Beocin"/>
        <s v="Beograd - Grad"/>
        <s v="Blace"/>
        <s v="Bogatic"/>
        <s v="Bojnik"/>
        <s v="Boljevac"/>
        <s v="Bor"/>
        <s v="Bosilegrad"/>
        <s v="Brus"/>
        <s v="Bujanovac"/>
        <s v="Cacak"/>
        <s v="Cajetina"/>
        <s v="Cicevac"/>
        <s v="Coka"/>
        <s v="Crna Trava"/>
        <s v="Cuprija"/>
        <s v="Despotovac"/>
        <s v="Dimitrovgrad"/>
        <s v="Doljevac"/>
        <s v="Gadžin Han"/>
        <s v="Golubac"/>
        <s v="GORNJI MILANOVAC"/>
        <s v="Indija"/>
        <s v="Irig"/>
        <s v="Ivanjica"/>
        <s v="Jagodina"/>
        <s v="Kanjiža"/>
        <s v="Kikinda"/>
        <s v="KLADOVO"/>
        <s v="Knic"/>
        <s v="Knjaževac"/>
        <s v="Koceljeva"/>
        <s v="Kosjeric"/>
        <s v="Kovacica"/>
        <s v="Kovin"/>
        <s v="Kragujevac"/>
        <s v="Kraljevo"/>
        <s v="Krupanj"/>
        <s v="Kruševac"/>
        <s v="Kucevo"/>
        <s v="Kula"/>
        <s v="Kuršumlija"/>
        <s v="Lajkovac"/>
        <s v="Lapovo"/>
        <s v="Lebane"/>
        <s v="Leskovac"/>
        <s v="Ljig"/>
        <s v="Ljubovija"/>
        <s v="Loznica"/>
        <s v="Lucani"/>
        <s v="Majdanpek"/>
        <s v="Mali Idoš"/>
        <s v="Mali Zvornik"/>
        <s v="Malo Crnice"/>
        <s v="Medveda"/>
        <s v="Merošina"/>
        <s v="Mionica"/>
        <s v="Negotin"/>
        <s v="Niš"/>
        <s v="Nova Crnja"/>
        <s v="Nova Varoš"/>
        <s v="Novi Becej"/>
        <s v="Novi Kneževac"/>
        <s v="Novi Pazar"/>
        <s v="Novi Sad"/>
        <s v="Odžaci"/>
        <s v="Opovo"/>
        <s v="Osecina"/>
        <s v="Pancevo"/>
        <s v="Paracin"/>
        <s v="Pecinci"/>
        <s v="Petrovac"/>
        <s v="Pirot"/>
        <s v="Plandište"/>
        <s v="Požarevac"/>
        <s v="Požega"/>
        <s v="Preševo"/>
        <s v="Priboj"/>
        <s v="Prijepolje"/>
        <s v="PROKUPLJE"/>
        <s v="Raca"/>
        <s v="RAŠKA"/>
        <s v="Ražanj"/>
        <s v="Rekovac"/>
        <s v="Ruma"/>
        <s v="Šabac"/>
        <s v="Secanj"/>
        <s v="Senta"/>
        <s v="Šid"/>
        <s v="Sjenica"/>
        <s v="Smederevo"/>
        <s v="Smedervska Palanka"/>
        <s v="Sokobanja"/>
        <s v="Sombor"/>
        <s v="Srbobran"/>
        <s v="Sremska Mitrovica"/>
        <s v="Sremski Karlovci"/>
        <s v="Stara Pazova"/>
        <s v="Subotica"/>
        <s v="Surdulica"/>
        <s v="Svilajnac"/>
        <s v="Svrljig"/>
        <s v="Temerin"/>
        <s v="Titel"/>
        <s v="TOPOLA"/>
        <s v="Trgovište"/>
        <s v="Trstenik"/>
        <s v="Tutin"/>
        <s v="Ub"/>
        <s v="Užice"/>
        <s v="Valjevo"/>
        <s v="Varvarin"/>
        <s v="Velika Plana"/>
        <s v="Veliko Gradište"/>
        <s v="Vladicin Han"/>
        <s v="Vladimirci"/>
        <s v="Vlasotince"/>
        <s v="Vranje"/>
        <s v="Vrbas"/>
        <s v="Vrnjacka Banja"/>
        <s v="Vršac"/>
        <s v="Žabalj"/>
        <s v="Žabari"/>
        <s v="Žagubica"/>
        <s v="Zajecar"/>
        <s v="Žitište"/>
        <s v="Žitorada"/>
        <s v="Zrenjanin"/>
      </sharedItems>
    </cacheField>
    <cacheField name="Rb usluge" numFmtId="0">
      <sharedItems containsSemiMixedTypes="0" containsString="0" containsNumber="1" containsInteger="1" minValue="1" maxValue="17"/>
    </cacheField>
    <cacheField name="Naziv usluge" numFmtId="0">
      <sharedItems count="17">
        <s v="01 Pomoć u kući za stare 2012."/>
        <s v="02 Pomoć u kući za odrasle OSI 2012."/>
        <s v="03 Pomoć u kući za decu sa teškoćama u razvoju 2012."/>
        <s v="04 Dnevni boravak za decu sa teškoćama u razvoju 2012."/>
        <s v="05 Dnevni boravak za stare  2012."/>
        <s v="06 Dnevni boravak/centar za decu i mlade sa poremećajima u ponašanju 2012."/>
        <s v="07 Personalna asistencija za odrasle  2012."/>
        <s v="08 Svratište  2012."/>
        <s v="09 Prihvatilište (opšteg tipa) 2012."/>
        <s v="10 Prihvatilište za decu  2012."/>
        <s v="11 Prihvatilište za žrtve nasilja u porodici (“sigurna kuća“) 2012."/>
        <s v="12 Prihvatilište za žrtve trgovine ljudima 2012."/>
        <s v="13 Predah smeštaj  2012."/>
        <s v="14 Stanovanje uz podršku osobe sa invaliditetom (OSI) 2012."/>
        <s v="15 Stanovanje uz podršku za mlade koji se osamostaljuju 2012."/>
        <s v="16 Savetovalište 2012."/>
        <s v="17 Klub 2012."/>
      </sharedItems>
    </cacheField>
    <cacheField name="Broj pojedinaca" numFmtId="0">
      <sharedItems containsSemiMixedTypes="0" containsString="0" containsNumber="1" containsInteger="1" minValue="0" maxValue="6116"/>
    </cacheField>
    <cacheField name="Broj domacinstava" numFmtId="0">
      <sharedItems containsSemiMixedTypes="0" containsString="0" containsNumber="1" containsInteger="1" minValue="0" maxValue="2250"/>
    </cacheField>
    <cacheField name="Zensko" numFmtId="0">
      <sharedItems containsSemiMixedTypes="0" containsString="0" containsNumber="1" containsInteger="1" minValue="0" maxValue="1793"/>
    </cacheField>
    <cacheField name="0-5g" numFmtId="0">
      <sharedItems containsSemiMixedTypes="0" containsString="0" containsNumber="1" containsInteger="1" minValue="0" maxValue="28"/>
    </cacheField>
    <cacheField name="6-14g" numFmtId="0">
      <sharedItems containsSemiMixedTypes="0" containsString="0" containsNumber="1" containsInteger="1" minValue="0" maxValue="205"/>
    </cacheField>
    <cacheField name="15-25g" numFmtId="0">
      <sharedItems containsSemiMixedTypes="0" containsString="0" containsNumber="1" containsInteger="1" minValue="0" maxValue="382"/>
    </cacheField>
    <cacheField name="26-64g" numFmtId="0">
      <sharedItems containsSemiMixedTypes="0" containsString="0" containsNumber="1" containsInteger="1" minValue="0" maxValue="360"/>
    </cacheField>
    <cacheField name="65-79g" numFmtId="0">
      <sharedItems containsSemiMixedTypes="0" containsString="0" containsNumber="1" containsInteger="1" minValue="0" maxValue="6116"/>
    </cacheField>
    <cacheField name="80g+" numFmtId="0">
      <sharedItems containsSemiMixedTypes="0" containsString="0" containsNumber="1" containsInteger="1" minValue="0" maxValue="926"/>
    </cacheField>
    <cacheField name="Urbano" numFmtId="0">
      <sharedItems containsSemiMixedTypes="0" containsString="0" containsNumber="1" containsInteger="1" minValue="0" maxValue="5382"/>
    </cacheField>
    <cacheField name="Angazovano osoblje" numFmtId="0">
      <sharedItems containsSemiMixedTypes="0" containsString="0" containsNumber="1" minValue="0" maxValue="740"/>
    </cacheField>
    <cacheField name="Budzet LS" numFmtId="0">
      <sharedItems containsSemiMixedTypes="0" containsString="0" containsNumber="1" minValue="0" maxValue="33000000"/>
    </cacheField>
    <cacheField name="Republicki budzet" numFmtId="0">
      <sharedItems containsSemiMixedTypes="0" containsString="0" containsNumber="1" minValue="0" maxValue="1152000"/>
    </cacheField>
    <cacheField name="Donacije" numFmtId="0">
      <sharedItems containsSemiMixedTypes="0" containsString="0" containsNumber="1" minValue="0" maxValue="2360000"/>
    </cacheField>
    <cacheField name="Participacija" numFmtId="0">
      <sharedItems containsSemiMixedTypes="0" containsString="0" containsNumber="1" minValue="0" maxValue="2000000"/>
    </cacheField>
    <cacheField name="Ostalo" numFmtId="0">
      <sharedItems containsSemiMixedTypes="0" containsString="0" containsNumber="1" containsInteger="1" minValue="0" maxValue="98704"/>
    </cacheField>
    <cacheField name="Ukupno finansiranje" numFmtId="0">
      <sharedItems containsSemiMixedTypes="0" containsString="0" containsNumber="1" minValue="0" maxValue="37300000"/>
    </cacheField>
    <cacheField name="Broj pružalaca usluga" numFmtId="0">
      <sharedItems containsSemiMixedTypes="0" containsString="0" containsNumber="1" containsInteger="1" minValue="0" maxValue="5"/>
    </cacheField>
    <cacheField name="Drzavni" numFmtId="0">
      <sharedItems containsSemiMixedTypes="0" containsString="0" containsNumber="1" containsInteger="1" minValue="0" maxValue="3"/>
    </cacheField>
    <cacheField name="Nedrzavni" numFmtId="0">
      <sharedItems containsSemiMixedTypes="0" containsString="0" containsNumber="1" containsInteger="1" minValue="0" maxValue="2"/>
    </cacheField>
    <cacheField name="Postojanje usluge" numFmtId="0">
      <sharedItems containsSemiMixedTypes="0" containsString="0" containsNumber="1" containsInteger="1" minValue="0" maxValue="1"/>
    </cacheField>
    <cacheField name="Broj pojedinaca (drzavni pruzaoci)" numFmtId="0">
      <sharedItems containsSemiMixedTypes="0" containsString="0" containsNumber="1" containsInteger="1" minValue="0" maxValue="6116"/>
    </cacheField>
    <cacheField name="Broj pojedinaca (nedrzavni pruzaoci)" numFmtId="0">
      <sharedItems containsSemiMixedTypes="0" containsString="0" containsNumber="1" containsInteger="1" minValue="0" maxValue="3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5">
  <r>
    <x v="0"/>
    <n v="1"/>
    <x v="0"/>
    <n v="12"/>
    <n v="12"/>
    <n v="10"/>
    <n v="0"/>
    <n v="0"/>
    <n v="0"/>
    <n v="0"/>
    <n v="3"/>
    <n v="9"/>
    <n v="0"/>
    <n v="3.7"/>
    <n v="126000"/>
    <n v="0"/>
    <n v="0"/>
    <n v="20500"/>
    <n v="0"/>
    <n v="146500"/>
    <n v="1"/>
    <n v="1"/>
    <n v="0"/>
    <n v="1"/>
    <n v="12"/>
    <n v="0"/>
  </r>
  <r>
    <x v="0"/>
    <n v="2"/>
    <x v="1"/>
    <n v="43"/>
    <n v="43"/>
    <n v="17"/>
    <n v="0"/>
    <n v="0"/>
    <n v="0"/>
    <n v="40"/>
    <n v="3"/>
    <n v="0"/>
    <n v="24"/>
    <n v="4.5"/>
    <n v="0"/>
    <n v="0"/>
    <n v="55625"/>
    <n v="0"/>
    <n v="0"/>
    <n v="55625"/>
    <n v="1"/>
    <n v="0"/>
    <n v="1"/>
    <n v="1"/>
    <n v="0"/>
    <n v="43"/>
  </r>
  <r>
    <x v="0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4"/>
    <x v="3"/>
    <n v="10"/>
    <n v="0"/>
    <n v="5"/>
    <n v="6"/>
    <n v="4"/>
    <n v="0"/>
    <n v="0"/>
    <n v="0"/>
    <n v="0"/>
    <n v="10"/>
    <n v="2.7"/>
    <n v="0"/>
    <n v="0"/>
    <n v="120000"/>
    <n v="0"/>
    <n v="0"/>
    <n v="120000"/>
    <n v="1"/>
    <n v="1"/>
    <n v="0"/>
    <n v="1"/>
    <n v="10"/>
    <n v="0"/>
  </r>
  <r>
    <x v="0"/>
    <n v="5"/>
    <x v="4"/>
    <n v="39"/>
    <n v="0"/>
    <n v="18"/>
    <n v="0"/>
    <n v="0"/>
    <n v="0"/>
    <n v="0"/>
    <n v="25"/>
    <n v="14"/>
    <n v="39"/>
    <n v="1.1000000000000001"/>
    <n v="128600"/>
    <n v="0"/>
    <n v="0"/>
    <n v="0"/>
    <n v="0"/>
    <n v="128600"/>
    <n v="1"/>
    <n v="1"/>
    <n v="0"/>
    <n v="1"/>
    <n v="39"/>
    <n v="0"/>
  </r>
  <r>
    <x v="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7"/>
    <x v="6"/>
    <n v="2"/>
    <n v="0"/>
    <n v="2"/>
    <n v="0"/>
    <n v="0"/>
    <n v="0"/>
    <n v="0"/>
    <n v="2"/>
    <n v="0"/>
    <n v="2"/>
    <n v="1"/>
    <n v="32500"/>
    <n v="0"/>
    <n v="0"/>
    <n v="9000"/>
    <n v="0"/>
    <n v="41500"/>
    <n v="1"/>
    <n v="1"/>
    <n v="0"/>
    <n v="1"/>
    <n v="2"/>
    <n v="0"/>
  </r>
  <r>
    <x v="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7"/>
    <x v="16"/>
    <n v="560"/>
    <n v="0"/>
    <n v="0"/>
    <n v="0"/>
    <n v="0"/>
    <n v="0"/>
    <n v="0"/>
    <n v="560"/>
    <n v="0"/>
    <n v="560"/>
    <n v="1.2"/>
    <n v="27300"/>
    <n v="0"/>
    <n v="0"/>
    <n v="0"/>
    <n v="0"/>
    <n v="27300"/>
    <n v="1"/>
    <n v="1"/>
    <n v="0"/>
    <n v="1"/>
    <n v="560"/>
    <n v="0"/>
  </r>
  <r>
    <x v="1"/>
    <n v="1"/>
    <x v="0"/>
    <n v="19"/>
    <n v="13"/>
    <n v="9"/>
    <n v="0"/>
    <n v="0"/>
    <n v="0"/>
    <n v="8"/>
    <n v="4"/>
    <n v="7"/>
    <n v="0"/>
    <n v="2"/>
    <n v="125000"/>
    <n v="0"/>
    <n v="0"/>
    <n v="8750"/>
    <n v="0"/>
    <n v="133750"/>
    <n v="1"/>
    <n v="1"/>
    <n v="0"/>
    <n v="1"/>
    <n v="19"/>
    <n v="0"/>
  </r>
  <r>
    <x v="1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4"/>
    <x v="3"/>
    <n v="57"/>
    <n v="0"/>
    <n v="24"/>
    <n v="1"/>
    <n v="27"/>
    <n v="22"/>
    <n v="7"/>
    <n v="0"/>
    <n v="0"/>
    <n v="41"/>
    <n v="6.8"/>
    <n v="115000"/>
    <n v="350000"/>
    <n v="35000"/>
    <n v="0"/>
    <n v="0"/>
    <n v="500000"/>
    <n v="1"/>
    <n v="0"/>
    <n v="1"/>
    <n v="1"/>
    <n v="0"/>
    <n v="57"/>
  </r>
  <r>
    <x v="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"/>
    <x v="0"/>
    <n v="60"/>
    <n v="48"/>
    <n v="44"/>
    <n v="0"/>
    <n v="0"/>
    <n v="0"/>
    <n v="0"/>
    <n v="55"/>
    <n v="5"/>
    <n v="10"/>
    <n v="8.8000000000000007"/>
    <n v="100000"/>
    <n v="200270"/>
    <n v="23000"/>
    <n v="0"/>
    <n v="0"/>
    <n v="323270"/>
    <n v="1"/>
    <n v="0"/>
    <n v="1"/>
    <n v="1"/>
    <n v="0"/>
    <n v="60"/>
  </r>
  <r>
    <x v="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4"/>
    <x v="3"/>
    <n v="13"/>
    <n v="0"/>
    <n v="4"/>
    <n v="0"/>
    <n v="11"/>
    <n v="2"/>
    <n v="0"/>
    <n v="0"/>
    <n v="0"/>
    <n v="2"/>
    <n v="5.8"/>
    <n v="0"/>
    <n v="151800"/>
    <n v="0"/>
    <n v="0"/>
    <n v="0"/>
    <n v="151800"/>
    <n v="1"/>
    <n v="1"/>
    <n v="0"/>
    <n v="1"/>
    <n v="13"/>
    <n v="0"/>
  </r>
  <r>
    <x v="2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3"/>
    <x v="12"/>
    <n v="5"/>
    <n v="0"/>
    <n v="1"/>
    <n v="0"/>
    <n v="4"/>
    <n v="1"/>
    <n v="0"/>
    <n v="0"/>
    <n v="0"/>
    <n v="2"/>
    <n v="4.1500000000000004"/>
    <n v="0"/>
    <n v="0"/>
    <n v="172500"/>
    <n v="0"/>
    <n v="0"/>
    <n v="172500"/>
    <n v="1"/>
    <n v="1"/>
    <n v="0"/>
    <n v="1"/>
    <n v="5"/>
    <n v="0"/>
  </r>
  <r>
    <x v="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"/>
    <x v="0"/>
    <n v="174"/>
    <n v="95"/>
    <n v="108"/>
    <n v="0"/>
    <n v="0"/>
    <n v="0"/>
    <n v="0"/>
    <n v="110"/>
    <n v="64"/>
    <n v="0"/>
    <n v="39"/>
    <n v="0"/>
    <n v="170423"/>
    <n v="764012"/>
    <n v="0"/>
    <n v="0"/>
    <n v="934435"/>
    <n v="1"/>
    <n v="0"/>
    <n v="1"/>
    <n v="1"/>
    <n v="0"/>
    <n v="174"/>
  </r>
  <r>
    <x v="3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1"/>
    <x v="0"/>
    <n v="65"/>
    <n v="52"/>
    <n v="41"/>
    <n v="0"/>
    <n v="0"/>
    <n v="0"/>
    <n v="18"/>
    <n v="36"/>
    <n v="11"/>
    <n v="19"/>
    <n v="9.6"/>
    <n v="233733"/>
    <n v="155822"/>
    <n v="0"/>
    <n v="19650"/>
    <n v="0"/>
    <n v="409205"/>
    <n v="1"/>
    <n v="1"/>
    <n v="0"/>
    <n v="1"/>
    <n v="65"/>
    <n v="0"/>
  </r>
  <r>
    <x v="4"/>
    <n v="2"/>
    <x v="1"/>
    <n v="39"/>
    <n v="39"/>
    <n v="32"/>
    <n v="0"/>
    <n v="0"/>
    <n v="10"/>
    <n v="29"/>
    <n v="0"/>
    <n v="0"/>
    <n v="24"/>
    <n v="2.35"/>
    <n v="126610"/>
    <n v="84400"/>
    <n v="0"/>
    <n v="13100"/>
    <n v="0"/>
    <n v="224110"/>
    <n v="1"/>
    <n v="1"/>
    <n v="0"/>
    <n v="1"/>
    <n v="39"/>
    <n v="0"/>
  </r>
  <r>
    <x v="4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4"/>
    <x v="3"/>
    <n v="16"/>
    <n v="0"/>
    <n v="7"/>
    <n v="0"/>
    <n v="0"/>
    <n v="14"/>
    <n v="2"/>
    <n v="0"/>
    <n v="0"/>
    <n v="12"/>
    <n v="1.7"/>
    <n v="0"/>
    <n v="124890"/>
    <n v="0"/>
    <n v="0"/>
    <n v="0"/>
    <n v="124890"/>
    <n v="1"/>
    <n v="1"/>
    <n v="0"/>
    <n v="1"/>
    <n v="16"/>
    <n v="0"/>
  </r>
  <r>
    <x v="4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7"/>
    <x v="6"/>
    <n v="8"/>
    <n v="0"/>
    <n v="4"/>
    <n v="0"/>
    <n v="0"/>
    <n v="0"/>
    <n v="8"/>
    <n v="0"/>
    <n v="0"/>
    <n v="8"/>
    <n v="1.6"/>
    <n v="64000"/>
    <n v="0"/>
    <n v="0"/>
    <n v="0"/>
    <n v="0"/>
    <n v="64000"/>
    <n v="1"/>
    <n v="0"/>
    <n v="1"/>
    <n v="1"/>
    <n v="0"/>
    <n v="8"/>
  </r>
  <r>
    <x v="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16"/>
    <x v="15"/>
    <n v="206"/>
    <n v="0"/>
    <n v="138"/>
    <n v="0"/>
    <n v="0"/>
    <n v="10"/>
    <n v="191"/>
    <n v="5"/>
    <n v="0"/>
    <n v="137"/>
    <n v="0.6"/>
    <n v="42240"/>
    <n v="0"/>
    <n v="0"/>
    <n v="0"/>
    <n v="0"/>
    <n v="42240"/>
    <n v="1"/>
    <n v="1"/>
    <n v="0"/>
    <n v="1"/>
    <n v="206"/>
    <n v="0"/>
  </r>
  <r>
    <x v="4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1"/>
    <x v="0"/>
    <n v="41"/>
    <n v="36"/>
    <n v="9"/>
    <n v="0"/>
    <n v="0"/>
    <n v="0"/>
    <n v="0"/>
    <n v="2"/>
    <n v="39"/>
    <n v="38"/>
    <n v="3.9"/>
    <n v="185537"/>
    <n v="0"/>
    <n v="0"/>
    <n v="0"/>
    <n v="0"/>
    <n v="185537"/>
    <n v="1"/>
    <n v="1"/>
    <n v="0"/>
    <n v="1"/>
    <n v="41"/>
    <n v="0"/>
  </r>
  <r>
    <x v="5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1"/>
    <x v="0"/>
    <n v="11"/>
    <n v="10"/>
    <n v="10"/>
    <n v="0"/>
    <n v="0"/>
    <n v="0"/>
    <n v="0"/>
    <n v="10"/>
    <n v="1"/>
    <n v="11"/>
    <n v="2.5499999999999998"/>
    <n v="91171"/>
    <n v="0"/>
    <n v="0"/>
    <n v="16560"/>
    <n v="0"/>
    <n v="107731"/>
    <n v="1"/>
    <n v="1"/>
    <n v="0"/>
    <n v="1"/>
    <n v="11"/>
    <n v="0"/>
  </r>
  <r>
    <x v="6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4"/>
    <x v="3"/>
    <n v="15"/>
    <n v="0"/>
    <n v="8"/>
    <n v="0"/>
    <n v="11"/>
    <n v="4"/>
    <n v="0"/>
    <n v="0"/>
    <n v="0"/>
    <n v="12"/>
    <n v="1.35"/>
    <n v="60000"/>
    <n v="50000"/>
    <n v="10000"/>
    <n v="0"/>
    <n v="0"/>
    <n v="120000"/>
    <n v="1"/>
    <n v="0"/>
    <n v="1"/>
    <n v="1"/>
    <n v="0"/>
    <n v="15"/>
  </r>
  <r>
    <x v="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1"/>
    <x v="0"/>
    <n v="191"/>
    <n v="176"/>
    <n v="61"/>
    <n v="0"/>
    <n v="0"/>
    <n v="0"/>
    <n v="0"/>
    <n v="128"/>
    <n v="63"/>
    <n v="15"/>
    <n v="14.2"/>
    <n v="193932"/>
    <n v="252221"/>
    <n v="0"/>
    <n v="0"/>
    <n v="0"/>
    <n v="446153"/>
    <n v="1"/>
    <n v="1"/>
    <n v="0"/>
    <n v="1"/>
    <n v="191"/>
    <n v="0"/>
  </r>
  <r>
    <x v="7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3"/>
    <x v="2"/>
    <n v="8"/>
    <n v="0"/>
    <n v="2"/>
    <n v="0"/>
    <n v="4"/>
    <n v="3"/>
    <n v="1"/>
    <n v="0"/>
    <n v="0"/>
    <n v="3"/>
    <n v="4.7"/>
    <n v="30000"/>
    <n v="0"/>
    <n v="250000"/>
    <n v="0"/>
    <n v="0"/>
    <n v="280000"/>
    <n v="1"/>
    <n v="0"/>
    <n v="1"/>
    <n v="1"/>
    <n v="0"/>
    <n v="8"/>
  </r>
  <r>
    <x v="7"/>
    <n v="4"/>
    <x v="3"/>
    <n v="10"/>
    <n v="0"/>
    <n v="2"/>
    <n v="0"/>
    <n v="3"/>
    <n v="3"/>
    <n v="4"/>
    <n v="0"/>
    <n v="0"/>
    <n v="5"/>
    <n v="5.7"/>
    <n v="50000"/>
    <n v="0"/>
    <n v="290000"/>
    <n v="0"/>
    <n v="0"/>
    <n v="340000"/>
    <n v="1"/>
    <n v="0"/>
    <n v="1"/>
    <n v="1"/>
    <n v="0"/>
    <n v="10"/>
  </r>
  <r>
    <x v="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1"/>
    <x v="0"/>
    <n v="82"/>
    <n v="70"/>
    <n v="36"/>
    <n v="0"/>
    <n v="0"/>
    <n v="0"/>
    <n v="0"/>
    <n v="78"/>
    <n v="4"/>
    <n v="59"/>
    <n v="6.15"/>
    <n v="5250"/>
    <n v="87960"/>
    <n v="0"/>
    <n v="0"/>
    <n v="0"/>
    <n v="93210"/>
    <n v="1"/>
    <n v="1"/>
    <n v="0"/>
    <n v="1"/>
    <n v="82"/>
    <n v="0"/>
  </r>
  <r>
    <x v="8"/>
    <n v="2"/>
    <x v="1"/>
    <n v="4"/>
    <n v="4"/>
    <n v="2"/>
    <n v="0"/>
    <n v="0"/>
    <n v="0"/>
    <n v="4"/>
    <n v="0"/>
    <n v="0"/>
    <n v="2"/>
    <n v="0.9"/>
    <n v="2250"/>
    <n v="37582"/>
    <n v="0"/>
    <n v="0"/>
    <n v="0"/>
    <n v="39832"/>
    <n v="1"/>
    <n v="1"/>
    <n v="0"/>
    <n v="1"/>
    <n v="4"/>
    <n v="0"/>
  </r>
  <r>
    <x v="8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n v="16"/>
    <x v="15"/>
    <n v="34"/>
    <n v="0"/>
    <n v="16"/>
    <n v="2"/>
    <n v="4"/>
    <n v="5"/>
    <n v="21"/>
    <n v="2"/>
    <n v="0"/>
    <n v="22"/>
    <n v="0.9"/>
    <n v="0"/>
    <n v="200000"/>
    <n v="0"/>
    <n v="0"/>
    <n v="0"/>
    <n v="200000"/>
    <n v="1"/>
    <n v="1"/>
    <n v="0"/>
    <n v="1"/>
    <n v="34"/>
    <n v="0"/>
  </r>
  <r>
    <x v="8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1"/>
    <x v="0"/>
    <n v="43"/>
    <n v="36"/>
    <n v="28"/>
    <n v="0"/>
    <n v="0"/>
    <n v="0"/>
    <n v="0"/>
    <n v="25"/>
    <n v="18"/>
    <n v="35"/>
    <n v="8.6"/>
    <n v="286500"/>
    <n v="0"/>
    <n v="278000"/>
    <n v="0"/>
    <n v="0"/>
    <n v="564500"/>
    <n v="1"/>
    <n v="1"/>
    <n v="0"/>
    <n v="1"/>
    <n v="43"/>
    <n v="0"/>
  </r>
  <r>
    <x v="9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9"/>
    <x v="8"/>
    <n v="26"/>
    <n v="0"/>
    <n v="11"/>
    <n v="0"/>
    <n v="0"/>
    <n v="0"/>
    <n v="17"/>
    <n v="9"/>
    <n v="0"/>
    <n v="26"/>
    <n v="1.6"/>
    <n v="35304"/>
    <n v="0"/>
    <n v="0"/>
    <n v="0"/>
    <n v="0"/>
    <n v="35304"/>
    <n v="1"/>
    <n v="1"/>
    <n v="0"/>
    <n v="1"/>
    <n v="26"/>
    <n v="0"/>
  </r>
  <r>
    <x v="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17"/>
    <x v="16"/>
    <n v="150"/>
    <n v="0"/>
    <n v="125"/>
    <n v="0"/>
    <n v="0"/>
    <n v="0"/>
    <n v="0"/>
    <n v="114"/>
    <n v="36"/>
    <n v="0"/>
    <n v="0.3"/>
    <n v="4500"/>
    <n v="0"/>
    <n v="0"/>
    <n v="0"/>
    <n v="0"/>
    <n v="4500"/>
    <n v="1"/>
    <n v="1"/>
    <n v="0"/>
    <n v="1"/>
    <n v="150"/>
    <n v="0"/>
  </r>
  <r>
    <x v="10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2"/>
    <x v="1"/>
    <n v="5"/>
    <n v="5"/>
    <n v="4"/>
    <n v="0"/>
    <n v="0"/>
    <n v="1"/>
    <n v="4"/>
    <n v="0"/>
    <n v="0"/>
    <n v="5"/>
    <n v="0.5"/>
    <n v="0"/>
    <n v="0"/>
    <n v="30720"/>
    <n v="0"/>
    <n v="0"/>
    <n v="30720"/>
    <n v="1"/>
    <n v="0"/>
    <n v="1"/>
    <n v="1"/>
    <n v="0"/>
    <n v="5"/>
  </r>
  <r>
    <x v="10"/>
    <n v="3"/>
    <x v="2"/>
    <n v="2"/>
    <n v="2"/>
    <n v="0"/>
    <n v="0"/>
    <n v="2"/>
    <n v="0"/>
    <n v="0"/>
    <n v="0"/>
    <n v="0"/>
    <n v="2"/>
    <n v="0.5"/>
    <n v="0"/>
    <n v="0"/>
    <n v="30720"/>
    <n v="0"/>
    <n v="0"/>
    <n v="30720"/>
    <n v="1"/>
    <n v="0"/>
    <n v="1"/>
    <n v="1"/>
    <n v="0"/>
    <n v="2"/>
  </r>
  <r>
    <x v="10"/>
    <n v="4"/>
    <x v="3"/>
    <n v="18"/>
    <n v="0"/>
    <n v="12"/>
    <n v="0"/>
    <n v="7"/>
    <n v="11"/>
    <n v="0"/>
    <n v="0"/>
    <n v="0"/>
    <n v="17"/>
    <n v="5"/>
    <n v="140000"/>
    <n v="54143"/>
    <n v="0"/>
    <n v="44422"/>
    <n v="46583"/>
    <n v="285148"/>
    <n v="1"/>
    <n v="0"/>
    <n v="1"/>
    <n v="1"/>
    <n v="0"/>
    <n v="18"/>
  </r>
  <r>
    <x v="1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16"/>
    <x v="15"/>
    <n v="23"/>
    <n v="0"/>
    <n v="14"/>
    <n v="0"/>
    <n v="0"/>
    <n v="0"/>
    <n v="23"/>
    <n v="0"/>
    <n v="0"/>
    <n v="22"/>
    <n v="0.3"/>
    <n v="0"/>
    <n v="0"/>
    <n v="72288"/>
    <n v="0"/>
    <n v="0"/>
    <n v="72288"/>
    <n v="1"/>
    <n v="0"/>
    <n v="1"/>
    <n v="1"/>
    <n v="0"/>
    <n v="23"/>
  </r>
  <r>
    <x v="1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1"/>
    <x v="0"/>
    <n v="80"/>
    <n v="60"/>
    <n v="54"/>
    <n v="0"/>
    <n v="0"/>
    <n v="0"/>
    <n v="0"/>
    <n v="26"/>
    <n v="54"/>
    <n v="0"/>
    <n v="8.6"/>
    <n v="4770"/>
    <n v="124670"/>
    <n v="0"/>
    <n v="18878"/>
    <n v="0"/>
    <n v="148318"/>
    <n v="1"/>
    <n v="1"/>
    <n v="0"/>
    <n v="1"/>
    <n v="80"/>
    <n v="0"/>
  </r>
  <r>
    <x v="11"/>
    <n v="2"/>
    <x v="1"/>
    <n v="8"/>
    <n v="3"/>
    <n v="6"/>
    <n v="0"/>
    <n v="0"/>
    <n v="0"/>
    <n v="2"/>
    <n v="6"/>
    <n v="0"/>
    <n v="0"/>
    <n v="8.6"/>
    <n v="637"/>
    <n v="16622"/>
    <n v="0"/>
    <n v="0"/>
    <n v="0"/>
    <n v="17259"/>
    <n v="1"/>
    <n v="1"/>
    <n v="0"/>
    <n v="1"/>
    <n v="8"/>
    <n v="0"/>
  </r>
  <r>
    <x v="11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1"/>
    <x v="0"/>
    <n v="12"/>
    <n v="12"/>
    <n v="8"/>
    <n v="0"/>
    <n v="0"/>
    <n v="0"/>
    <n v="8"/>
    <n v="4"/>
    <n v="0"/>
    <n v="11"/>
    <n v="9.65"/>
    <n v="416667"/>
    <n v="0"/>
    <n v="0"/>
    <n v="16118"/>
    <n v="0"/>
    <n v="432785"/>
    <n v="1"/>
    <n v="1"/>
    <n v="0"/>
    <n v="1"/>
    <n v="12"/>
    <n v="0"/>
  </r>
  <r>
    <x v="12"/>
    <n v="2"/>
    <x v="1"/>
    <n v="2"/>
    <n v="1"/>
    <n v="0"/>
    <n v="0"/>
    <n v="0"/>
    <n v="0"/>
    <n v="2"/>
    <n v="0"/>
    <n v="0"/>
    <n v="2"/>
    <n v="2.9"/>
    <n v="36760"/>
    <n v="0"/>
    <n v="0"/>
    <n v="0"/>
    <n v="0"/>
    <n v="36760"/>
    <n v="1"/>
    <n v="1"/>
    <n v="0"/>
    <n v="1"/>
    <n v="2"/>
    <n v="0"/>
  </r>
  <r>
    <x v="12"/>
    <n v="3"/>
    <x v="2"/>
    <n v="2"/>
    <n v="2"/>
    <n v="2"/>
    <n v="0"/>
    <n v="2"/>
    <n v="0"/>
    <n v="0"/>
    <n v="0"/>
    <n v="0"/>
    <n v="0"/>
    <n v="1.8"/>
    <n v="30240"/>
    <n v="0"/>
    <n v="0"/>
    <n v="0"/>
    <n v="0"/>
    <n v="30240"/>
    <n v="1"/>
    <n v="1"/>
    <n v="0"/>
    <n v="1"/>
    <n v="2"/>
    <n v="0"/>
  </r>
  <r>
    <x v="12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7"/>
    <x v="6"/>
    <n v="48"/>
    <n v="0"/>
    <n v="12"/>
    <n v="0"/>
    <n v="2"/>
    <n v="0"/>
    <n v="42"/>
    <n v="4"/>
    <n v="0"/>
    <n v="14"/>
    <n v="13"/>
    <n v="0"/>
    <n v="1152000"/>
    <n v="0"/>
    <n v="0"/>
    <n v="0"/>
    <n v="1152000"/>
    <n v="1"/>
    <n v="1"/>
    <n v="0"/>
    <n v="1"/>
    <n v="48"/>
    <n v="0"/>
  </r>
  <r>
    <x v="1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1"/>
    <x v="0"/>
    <n v="47"/>
    <n v="39"/>
    <n v="21"/>
    <n v="0"/>
    <n v="0"/>
    <n v="0"/>
    <n v="0"/>
    <n v="39"/>
    <n v="8"/>
    <n v="25"/>
    <n v="5.6"/>
    <n v="42550"/>
    <n v="0"/>
    <n v="95000"/>
    <n v="0"/>
    <n v="0"/>
    <n v="137550"/>
    <n v="1"/>
    <n v="1"/>
    <n v="0"/>
    <n v="1"/>
    <n v="47"/>
    <n v="0"/>
  </r>
  <r>
    <x v="13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1"/>
    <x v="0"/>
    <n v="121"/>
    <n v="77"/>
    <n v="75"/>
    <n v="0"/>
    <n v="0"/>
    <n v="0"/>
    <n v="0"/>
    <n v="98"/>
    <n v="23"/>
    <n v="121"/>
    <n v="9.3000000000000007"/>
    <n v="124500"/>
    <n v="125000"/>
    <n v="0"/>
    <n v="10500"/>
    <n v="0"/>
    <n v="260000"/>
    <n v="1"/>
    <n v="1"/>
    <n v="0"/>
    <n v="1"/>
    <n v="121"/>
    <n v="0"/>
  </r>
  <r>
    <x v="14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9"/>
    <x v="8"/>
    <n v="9"/>
    <n v="0"/>
    <n v="4"/>
    <n v="0"/>
    <n v="0"/>
    <n v="0"/>
    <n v="0"/>
    <n v="9"/>
    <n v="0"/>
    <n v="6"/>
    <n v="2.8"/>
    <n v="100000"/>
    <n v="0"/>
    <n v="0"/>
    <n v="0"/>
    <n v="0"/>
    <n v="100000"/>
    <n v="1"/>
    <n v="1"/>
    <n v="0"/>
    <n v="1"/>
    <n v="9"/>
    <n v="0"/>
  </r>
  <r>
    <x v="1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9"/>
    <x v="8"/>
    <n v="6"/>
    <n v="0"/>
    <n v="0"/>
    <n v="0"/>
    <n v="0"/>
    <n v="0"/>
    <n v="6"/>
    <n v="0"/>
    <n v="0"/>
    <n v="0"/>
    <n v="1"/>
    <n v="57974"/>
    <n v="0"/>
    <n v="0"/>
    <n v="0"/>
    <n v="0"/>
    <n v="57974"/>
    <n v="1"/>
    <n v="1"/>
    <n v="0"/>
    <n v="1"/>
    <n v="6"/>
    <n v="0"/>
  </r>
  <r>
    <x v="15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1"/>
    <x v="0"/>
    <n v="53"/>
    <n v="51"/>
    <n v="41"/>
    <n v="0"/>
    <n v="0"/>
    <n v="0"/>
    <n v="0"/>
    <n v="52"/>
    <n v="1"/>
    <n v="18"/>
    <n v="14"/>
    <n v="120000"/>
    <n v="0"/>
    <n v="400000"/>
    <n v="0"/>
    <n v="0"/>
    <n v="520000"/>
    <n v="1"/>
    <n v="1"/>
    <n v="0"/>
    <n v="1"/>
    <n v="53"/>
    <n v="0"/>
  </r>
  <r>
    <x v="16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3"/>
    <x v="2"/>
    <n v="6"/>
    <n v="6"/>
    <n v="4"/>
    <n v="1"/>
    <n v="2"/>
    <n v="0"/>
    <n v="3"/>
    <n v="0"/>
    <n v="0"/>
    <n v="4"/>
    <n v="2.5"/>
    <n v="0"/>
    <n v="0"/>
    <n v="73000"/>
    <n v="0"/>
    <n v="0"/>
    <n v="73000"/>
    <n v="1"/>
    <n v="1"/>
    <n v="0"/>
    <n v="1"/>
    <n v="6"/>
    <n v="0"/>
  </r>
  <r>
    <x v="16"/>
    <n v="4"/>
    <x v="3"/>
    <n v="18"/>
    <n v="0"/>
    <n v="8"/>
    <n v="0"/>
    <n v="4"/>
    <n v="4"/>
    <n v="10"/>
    <n v="0"/>
    <n v="0"/>
    <n v="7"/>
    <n v="5"/>
    <n v="30000"/>
    <n v="0"/>
    <n v="290000"/>
    <n v="0"/>
    <n v="0"/>
    <n v="320000"/>
    <n v="1"/>
    <n v="1"/>
    <n v="0"/>
    <n v="1"/>
    <n v="18"/>
    <n v="0"/>
  </r>
  <r>
    <x v="1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1"/>
    <x v="0"/>
    <n v="85"/>
    <n v="75"/>
    <n v="63"/>
    <n v="0"/>
    <n v="0"/>
    <n v="0"/>
    <n v="0"/>
    <n v="55"/>
    <n v="30"/>
    <n v="50"/>
    <n v="6.95"/>
    <n v="90500"/>
    <n v="0"/>
    <n v="511225"/>
    <n v="0"/>
    <n v="0"/>
    <n v="601725"/>
    <n v="1"/>
    <n v="0"/>
    <n v="1"/>
    <n v="1"/>
    <n v="0"/>
    <n v="85"/>
  </r>
  <r>
    <x v="17"/>
    <n v="2"/>
    <x v="1"/>
    <n v="16"/>
    <n v="14"/>
    <n v="8"/>
    <n v="0"/>
    <n v="0"/>
    <n v="0"/>
    <n v="16"/>
    <n v="0"/>
    <n v="0"/>
    <n v="8"/>
    <n v="6.95"/>
    <n v="12100"/>
    <n v="0"/>
    <n v="102625"/>
    <n v="0"/>
    <n v="0"/>
    <n v="114725"/>
    <n v="1"/>
    <n v="0"/>
    <n v="1"/>
    <n v="1"/>
    <n v="0"/>
    <n v="16"/>
  </r>
  <r>
    <x v="17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1"/>
    <x v="0"/>
    <n v="2430"/>
    <n v="2250"/>
    <n v="1793"/>
    <n v="0"/>
    <n v="0"/>
    <n v="7"/>
    <n v="174"/>
    <n v="1323"/>
    <n v="926"/>
    <n v="2355"/>
    <n v="740"/>
    <n v="33000000"/>
    <n v="0"/>
    <n v="2300000"/>
    <n v="2000000"/>
    <n v="0"/>
    <n v="37300000"/>
    <n v="2"/>
    <n v="1"/>
    <n v="1"/>
    <n v="1"/>
    <n v="2221"/>
    <n v="209"/>
  </r>
  <r>
    <x v="18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4"/>
    <x v="3"/>
    <n v="588"/>
    <n v="0"/>
    <n v="301"/>
    <n v="20"/>
    <n v="205"/>
    <n v="286"/>
    <n v="77"/>
    <n v="0"/>
    <n v="0"/>
    <n v="468"/>
    <n v="356.2"/>
    <n v="17900000"/>
    <n v="500000"/>
    <n v="500000"/>
    <n v="1100000"/>
    <n v="0"/>
    <n v="20000000"/>
    <n v="2"/>
    <n v="1"/>
    <n v="1"/>
    <n v="1"/>
    <n v="498"/>
    <n v="90"/>
  </r>
  <r>
    <x v="1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8"/>
    <x v="7"/>
    <n v="70"/>
    <n v="0"/>
    <n v="20"/>
    <n v="0"/>
    <n v="52"/>
    <n v="18"/>
    <n v="0"/>
    <n v="0"/>
    <n v="0"/>
    <n v="70"/>
    <n v="11.4"/>
    <n v="1200000"/>
    <n v="0"/>
    <n v="0"/>
    <n v="0"/>
    <n v="0"/>
    <n v="1200000"/>
    <n v="1"/>
    <n v="0"/>
    <n v="1"/>
    <n v="1"/>
    <n v="0"/>
    <n v="70"/>
  </r>
  <r>
    <x v="18"/>
    <n v="9"/>
    <x v="8"/>
    <n v="618"/>
    <n v="0"/>
    <n v="233"/>
    <n v="0"/>
    <n v="45"/>
    <n v="139"/>
    <n v="274"/>
    <n v="160"/>
    <n v="0"/>
    <n v="410"/>
    <n v="44"/>
    <n v="7100000"/>
    <n v="0"/>
    <n v="0"/>
    <n v="0"/>
    <n v="0"/>
    <n v="7100000"/>
    <n v="1"/>
    <n v="1"/>
    <n v="0"/>
    <n v="1"/>
    <n v="618"/>
    <n v="0"/>
  </r>
  <r>
    <x v="18"/>
    <n v="10"/>
    <x v="9"/>
    <n v="467"/>
    <n v="0"/>
    <n v="80"/>
    <n v="0"/>
    <n v="85"/>
    <n v="382"/>
    <n v="0"/>
    <n v="0"/>
    <n v="0"/>
    <n v="380"/>
    <n v="30"/>
    <n v="7500000"/>
    <n v="0"/>
    <n v="1000000"/>
    <n v="0"/>
    <n v="0"/>
    <n v="8500000"/>
    <n v="1"/>
    <n v="1"/>
    <n v="0"/>
    <n v="1"/>
    <n v="467"/>
    <n v="0"/>
  </r>
  <r>
    <x v="18"/>
    <n v="11"/>
    <x v="10"/>
    <n v="75"/>
    <n v="0"/>
    <n v="0"/>
    <n v="0"/>
    <n v="35"/>
    <n v="0"/>
    <n v="40"/>
    <n v="0"/>
    <n v="0"/>
    <n v="0"/>
    <n v="19.7"/>
    <n v="450000"/>
    <n v="0"/>
    <n v="350000"/>
    <n v="0"/>
    <n v="0"/>
    <n v="800000"/>
    <n v="1"/>
    <n v="0"/>
    <n v="1"/>
    <n v="1"/>
    <n v="0"/>
    <n v="75"/>
  </r>
  <r>
    <x v="1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13"/>
    <x v="12"/>
    <n v="136"/>
    <n v="0"/>
    <n v="66"/>
    <n v="0"/>
    <n v="28"/>
    <n v="59"/>
    <n v="49"/>
    <n v="0"/>
    <n v="0"/>
    <n v="136"/>
    <n v="13"/>
    <n v="0"/>
    <n v="0"/>
    <n v="140000"/>
    <n v="20000"/>
    <n v="0"/>
    <n v="160000"/>
    <n v="1"/>
    <n v="0"/>
    <n v="1"/>
    <n v="1"/>
    <n v="0"/>
    <n v="136"/>
  </r>
  <r>
    <x v="18"/>
    <n v="14"/>
    <x v="13"/>
    <n v="37"/>
    <n v="0"/>
    <n v="19"/>
    <n v="0"/>
    <n v="0"/>
    <n v="10"/>
    <n v="27"/>
    <n v="0"/>
    <n v="0"/>
    <n v="37"/>
    <n v="22.8"/>
    <n v="100000"/>
    <n v="0"/>
    <n v="500000"/>
    <n v="0"/>
    <n v="0"/>
    <n v="600000"/>
    <n v="1"/>
    <n v="0"/>
    <n v="1"/>
    <n v="1"/>
    <n v="0"/>
    <n v="37"/>
  </r>
  <r>
    <x v="1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17"/>
    <x v="16"/>
    <n v="3000"/>
    <n v="0"/>
    <n v="1500"/>
    <n v="0"/>
    <n v="0"/>
    <n v="0"/>
    <n v="0"/>
    <n v="3000"/>
    <n v="0"/>
    <n v="3000"/>
    <n v="55"/>
    <n v="600000"/>
    <n v="0"/>
    <n v="0"/>
    <n v="0"/>
    <n v="0"/>
    <n v="600000"/>
    <n v="1"/>
    <n v="1"/>
    <n v="0"/>
    <n v="1"/>
    <n v="3000"/>
    <n v="0"/>
  </r>
  <r>
    <x v="19"/>
    <n v="1"/>
    <x v="0"/>
    <n v="316"/>
    <n v="268"/>
    <n v="211"/>
    <n v="0"/>
    <n v="0"/>
    <n v="0"/>
    <n v="85"/>
    <n v="187"/>
    <n v="44"/>
    <n v="296"/>
    <n v="21"/>
    <n v="0"/>
    <n v="231670"/>
    <n v="391660"/>
    <n v="0"/>
    <n v="0"/>
    <n v="623330"/>
    <n v="1"/>
    <n v="1"/>
    <n v="0"/>
    <n v="1"/>
    <n v="316"/>
    <n v="0"/>
  </r>
  <r>
    <x v="19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1"/>
    <x v="0"/>
    <n v="171"/>
    <n v="158"/>
    <n v="128"/>
    <n v="0"/>
    <n v="0"/>
    <n v="0"/>
    <n v="0"/>
    <n v="120"/>
    <n v="51"/>
    <n v="39"/>
    <n v="38.4"/>
    <n v="433450"/>
    <n v="73083"/>
    <n v="0"/>
    <n v="12192"/>
    <n v="0"/>
    <n v="518725"/>
    <n v="1"/>
    <n v="0"/>
    <n v="1"/>
    <n v="1"/>
    <n v="0"/>
    <n v="171"/>
  </r>
  <r>
    <x v="21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4"/>
    <x v="3"/>
    <n v="8"/>
    <n v="0"/>
    <n v="4"/>
    <n v="0"/>
    <n v="5"/>
    <n v="3"/>
    <n v="0"/>
    <n v="0"/>
    <n v="0"/>
    <n v="6"/>
    <n v="2.4"/>
    <n v="25000"/>
    <n v="100000"/>
    <n v="0"/>
    <n v="0"/>
    <n v="0"/>
    <n v="125000"/>
    <n v="1"/>
    <n v="0"/>
    <n v="1"/>
    <n v="1"/>
    <n v="0"/>
    <n v="8"/>
  </r>
  <r>
    <x v="2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3"/>
    <x v="2"/>
    <n v="22"/>
    <n v="0"/>
    <n v="10"/>
    <n v="5"/>
    <n v="11"/>
    <n v="2"/>
    <n v="4"/>
    <n v="0"/>
    <n v="0"/>
    <n v="2"/>
    <n v="6.26"/>
    <n v="39587"/>
    <n v="0"/>
    <n v="200000"/>
    <n v="0"/>
    <n v="0"/>
    <n v="239587"/>
    <n v="1"/>
    <n v="1"/>
    <n v="0"/>
    <n v="1"/>
    <n v="22"/>
    <n v="0"/>
  </r>
  <r>
    <x v="22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17"/>
    <x v="16"/>
    <n v="30"/>
    <n v="0"/>
    <n v="13"/>
    <n v="0"/>
    <n v="0"/>
    <n v="30"/>
    <n v="0"/>
    <n v="0"/>
    <n v="0"/>
    <n v="0"/>
    <n v="0.75"/>
    <n v="34000"/>
    <n v="0"/>
    <n v="0"/>
    <n v="0"/>
    <n v="0"/>
    <n v="34000"/>
    <n v="1"/>
    <n v="1"/>
    <n v="0"/>
    <n v="1"/>
    <n v="30"/>
    <n v="0"/>
  </r>
  <r>
    <x v="23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4"/>
    <x v="3"/>
    <n v="25"/>
    <n v="0"/>
    <n v="12"/>
    <n v="2"/>
    <n v="4"/>
    <n v="19"/>
    <n v="0"/>
    <n v="0"/>
    <n v="0"/>
    <n v="22"/>
    <n v="9.6999999999999993"/>
    <n v="0"/>
    <n v="0"/>
    <n v="414792"/>
    <n v="0"/>
    <n v="0"/>
    <n v="414792"/>
    <n v="1"/>
    <n v="0"/>
    <n v="1"/>
    <n v="1"/>
    <n v="0"/>
    <n v="25"/>
  </r>
  <r>
    <x v="2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1"/>
    <x v="0"/>
    <n v="3"/>
    <n v="3"/>
    <n v="1"/>
    <n v="0"/>
    <n v="0"/>
    <n v="0"/>
    <n v="0"/>
    <n v="3"/>
    <n v="0"/>
    <n v="3"/>
    <n v="2"/>
    <n v="24000"/>
    <n v="0"/>
    <n v="0"/>
    <n v="0"/>
    <n v="0"/>
    <n v="24000"/>
    <n v="1"/>
    <n v="0"/>
    <n v="1"/>
    <n v="1"/>
    <n v="0"/>
    <n v="3"/>
  </r>
  <r>
    <x v="24"/>
    <n v="2"/>
    <x v="1"/>
    <n v="5"/>
    <n v="4"/>
    <n v="4"/>
    <n v="0"/>
    <n v="0"/>
    <n v="0"/>
    <n v="5"/>
    <n v="0"/>
    <n v="0"/>
    <n v="2"/>
    <n v="3"/>
    <n v="72000"/>
    <n v="0"/>
    <n v="0"/>
    <n v="0"/>
    <n v="0"/>
    <n v="72000"/>
    <n v="1"/>
    <n v="0"/>
    <n v="1"/>
    <n v="1"/>
    <n v="0"/>
    <n v="5"/>
  </r>
  <r>
    <x v="24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14"/>
    <x v="13"/>
    <n v="4"/>
    <n v="0"/>
    <n v="4"/>
    <n v="0"/>
    <n v="0"/>
    <n v="0"/>
    <n v="2"/>
    <n v="2"/>
    <n v="0"/>
    <n v="0"/>
    <n v="2"/>
    <n v="24000"/>
    <n v="0"/>
    <n v="0"/>
    <n v="0"/>
    <n v="0"/>
    <n v="24000"/>
    <n v="1"/>
    <n v="1"/>
    <n v="0"/>
    <n v="1"/>
    <n v="4"/>
    <n v="0"/>
  </r>
  <r>
    <x v="24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1"/>
    <x v="0"/>
    <n v="41"/>
    <n v="36"/>
    <n v="23"/>
    <n v="0"/>
    <n v="0"/>
    <n v="0"/>
    <n v="0"/>
    <n v="25"/>
    <n v="16"/>
    <n v="6"/>
    <n v="5.65"/>
    <n v="38504"/>
    <n v="154018"/>
    <n v="0"/>
    <n v="0"/>
    <n v="0"/>
    <n v="192522"/>
    <n v="1"/>
    <n v="1"/>
    <n v="0"/>
    <n v="1"/>
    <n v="41"/>
    <n v="0"/>
  </r>
  <r>
    <x v="25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4"/>
    <x v="3"/>
    <n v="24"/>
    <n v="0"/>
    <n v="13"/>
    <n v="0"/>
    <n v="1"/>
    <n v="21"/>
    <n v="2"/>
    <n v="0"/>
    <n v="0"/>
    <n v="3"/>
    <n v="5.9"/>
    <n v="15500"/>
    <n v="124000"/>
    <n v="15500"/>
    <n v="0"/>
    <n v="0"/>
    <n v="155000"/>
    <n v="1"/>
    <n v="0"/>
    <n v="1"/>
    <n v="1"/>
    <n v="0"/>
    <n v="24"/>
  </r>
  <r>
    <x v="25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6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"/>
    <n v="1"/>
    <x v="0"/>
    <n v="74"/>
    <n v="73"/>
    <n v="64"/>
    <n v="0"/>
    <n v="0"/>
    <n v="0"/>
    <n v="0"/>
    <n v="71"/>
    <n v="3"/>
    <n v="70"/>
    <n v="19"/>
    <n v="437596"/>
    <n v="0"/>
    <n v="0"/>
    <n v="83300"/>
    <n v="0"/>
    <n v="520896"/>
    <n v="1"/>
    <n v="1"/>
    <n v="0"/>
    <n v="1"/>
    <n v="74"/>
    <n v="0"/>
  </r>
  <r>
    <x v="27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"/>
    <n v="3"/>
    <x v="2"/>
    <n v="20"/>
    <n v="20"/>
    <n v="14"/>
    <n v="0"/>
    <n v="0"/>
    <n v="0"/>
    <n v="20"/>
    <n v="0"/>
    <n v="0"/>
    <n v="16"/>
    <n v="0"/>
    <n v="155774"/>
    <n v="0"/>
    <n v="0"/>
    <n v="0"/>
    <n v="0"/>
    <n v="155774"/>
    <n v="1"/>
    <n v="1"/>
    <n v="0"/>
    <n v="1"/>
    <n v="20"/>
    <n v="0"/>
  </r>
  <r>
    <x v="27"/>
    <n v="4"/>
    <x v="3"/>
    <n v="30"/>
    <n v="0"/>
    <n v="14"/>
    <n v="0"/>
    <n v="3"/>
    <n v="14"/>
    <n v="13"/>
    <n v="0"/>
    <n v="0"/>
    <n v="28"/>
    <n v="4"/>
    <n v="290000"/>
    <n v="0"/>
    <n v="0"/>
    <n v="0"/>
    <n v="0"/>
    <n v="290000"/>
    <n v="1"/>
    <n v="1"/>
    <n v="0"/>
    <n v="1"/>
    <n v="30"/>
    <n v="0"/>
  </r>
  <r>
    <x v="2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"/>
    <n v="7"/>
    <x v="6"/>
    <n v="12"/>
    <n v="0"/>
    <n v="7"/>
    <n v="0"/>
    <n v="0"/>
    <n v="0"/>
    <n v="12"/>
    <n v="0"/>
    <n v="0"/>
    <n v="0"/>
    <n v="12.9"/>
    <n v="197772"/>
    <n v="0"/>
    <n v="0"/>
    <n v="19166"/>
    <n v="0"/>
    <n v="216938"/>
    <n v="1"/>
    <n v="1"/>
    <n v="0"/>
    <n v="1"/>
    <n v="12"/>
    <n v="0"/>
  </r>
  <r>
    <x v="2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"/>
    <n v="9"/>
    <x v="8"/>
    <n v="14"/>
    <n v="0"/>
    <n v="16"/>
    <n v="2"/>
    <n v="5"/>
    <n v="4"/>
    <n v="0"/>
    <n v="2"/>
    <n v="1"/>
    <n v="14"/>
    <n v="5.2"/>
    <n v="209918"/>
    <n v="0"/>
    <n v="0"/>
    <n v="0"/>
    <n v="0"/>
    <n v="209918"/>
    <n v="1"/>
    <n v="1"/>
    <n v="0"/>
    <n v="1"/>
    <n v="14"/>
    <n v="0"/>
  </r>
  <r>
    <x v="27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"/>
    <n v="15"/>
    <x v="14"/>
    <n v="1"/>
    <n v="0"/>
    <n v="0"/>
    <n v="0"/>
    <n v="0"/>
    <n v="1"/>
    <n v="0"/>
    <n v="0"/>
    <n v="0"/>
    <n v="1"/>
    <n v="0.3"/>
    <n v="20922"/>
    <n v="0"/>
    <n v="0"/>
    <n v="0"/>
    <n v="0"/>
    <n v="20922"/>
    <n v="1"/>
    <n v="1"/>
    <n v="0"/>
    <n v="1"/>
    <n v="1"/>
    <n v="0"/>
  </r>
  <r>
    <x v="27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7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1"/>
    <x v="0"/>
    <n v="73"/>
    <n v="61"/>
    <n v="52"/>
    <n v="0"/>
    <n v="0"/>
    <n v="0"/>
    <n v="0"/>
    <n v="43"/>
    <n v="30"/>
    <n v="13"/>
    <n v="6.7"/>
    <n v="418240"/>
    <n v="0"/>
    <n v="0"/>
    <n v="1250"/>
    <n v="0"/>
    <n v="419490"/>
    <n v="1"/>
    <n v="1"/>
    <n v="0"/>
    <n v="1"/>
    <n v="73"/>
    <n v="0"/>
  </r>
  <r>
    <x v="28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4"/>
    <x v="3"/>
    <n v="13"/>
    <n v="0"/>
    <n v="7"/>
    <n v="2"/>
    <n v="3"/>
    <n v="8"/>
    <n v="0"/>
    <n v="0"/>
    <n v="0"/>
    <n v="1"/>
    <n v="4"/>
    <n v="200918"/>
    <n v="0"/>
    <n v="51000"/>
    <n v="0"/>
    <n v="0"/>
    <n v="251918"/>
    <n v="1"/>
    <n v="0"/>
    <n v="1"/>
    <n v="1"/>
    <n v="0"/>
    <n v="13"/>
  </r>
  <r>
    <x v="2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3"/>
    <x v="2"/>
    <n v="16"/>
    <n v="14"/>
    <n v="9"/>
    <n v="0"/>
    <n v="11"/>
    <n v="3"/>
    <n v="2"/>
    <n v="0"/>
    <n v="0"/>
    <n v="6"/>
    <n v="4.5999999999999996"/>
    <n v="34514"/>
    <n v="0"/>
    <n v="142768"/>
    <n v="0"/>
    <n v="0"/>
    <n v="177282"/>
    <n v="1"/>
    <n v="1"/>
    <n v="0"/>
    <n v="1"/>
    <n v="16"/>
    <n v="0"/>
  </r>
  <r>
    <x v="29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1"/>
    <x v="0"/>
    <n v="138"/>
    <n v="92"/>
    <n v="75"/>
    <n v="0"/>
    <n v="0"/>
    <n v="0"/>
    <n v="7"/>
    <n v="111"/>
    <n v="20"/>
    <n v="20"/>
    <n v="2"/>
    <n v="166666"/>
    <n v="166666"/>
    <n v="0"/>
    <n v="0"/>
    <n v="0"/>
    <n v="333332"/>
    <n v="1"/>
    <n v="0"/>
    <n v="1"/>
    <n v="1"/>
    <n v="0"/>
    <n v="138"/>
  </r>
  <r>
    <x v="30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4"/>
    <x v="3"/>
    <n v="11"/>
    <n v="0"/>
    <n v="3"/>
    <n v="2"/>
    <n v="5"/>
    <n v="4"/>
    <n v="0"/>
    <n v="0"/>
    <n v="0"/>
    <n v="2"/>
    <n v="0.3"/>
    <n v="0"/>
    <n v="0"/>
    <n v="277037"/>
    <n v="0"/>
    <n v="0"/>
    <n v="277037"/>
    <n v="1"/>
    <n v="1"/>
    <n v="0"/>
    <n v="1"/>
    <n v="11"/>
    <n v="0"/>
  </r>
  <r>
    <x v="3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1"/>
    <x v="0"/>
    <n v="125"/>
    <n v="110"/>
    <n v="47"/>
    <n v="0"/>
    <n v="0"/>
    <n v="0"/>
    <n v="0"/>
    <n v="125"/>
    <n v="0"/>
    <n v="0"/>
    <n v="17.7"/>
    <n v="150000"/>
    <n v="0"/>
    <n v="125000"/>
    <n v="0"/>
    <n v="0"/>
    <n v="275000"/>
    <n v="1"/>
    <n v="1"/>
    <n v="0"/>
    <n v="1"/>
    <n v="125"/>
    <n v="0"/>
  </r>
  <r>
    <x v="31"/>
    <n v="2"/>
    <x v="1"/>
    <n v="30"/>
    <n v="30"/>
    <n v="17"/>
    <n v="0"/>
    <n v="0"/>
    <n v="0"/>
    <n v="0"/>
    <n v="25"/>
    <n v="5"/>
    <n v="0"/>
    <n v="6.7"/>
    <n v="25000"/>
    <n v="25000"/>
    <n v="100000"/>
    <n v="0"/>
    <n v="0"/>
    <n v="150000"/>
    <n v="1"/>
    <n v="1"/>
    <n v="0"/>
    <n v="1"/>
    <n v="30"/>
    <n v="0"/>
  </r>
  <r>
    <x v="31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1"/>
    <x v="0"/>
    <n v="18"/>
    <n v="18"/>
    <n v="16"/>
    <n v="0"/>
    <n v="0"/>
    <n v="0"/>
    <n v="0"/>
    <n v="18"/>
    <n v="0"/>
    <n v="18"/>
    <n v="3.6"/>
    <n v="70920"/>
    <n v="0"/>
    <n v="0"/>
    <n v="20130"/>
    <n v="0"/>
    <n v="91050"/>
    <n v="1"/>
    <n v="1"/>
    <n v="0"/>
    <n v="1"/>
    <n v="18"/>
    <n v="0"/>
  </r>
  <r>
    <x v="3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3"/>
    <x v="2"/>
    <n v="18"/>
    <n v="10"/>
    <n v="9"/>
    <n v="0"/>
    <n v="13"/>
    <n v="5"/>
    <n v="0"/>
    <n v="0"/>
    <n v="0"/>
    <n v="3"/>
    <n v="5.7"/>
    <n v="31000"/>
    <n v="0"/>
    <n v="202000"/>
    <n v="0"/>
    <n v="0"/>
    <n v="233000"/>
    <n v="1"/>
    <n v="1"/>
    <n v="0"/>
    <n v="1"/>
    <n v="18"/>
    <n v="0"/>
  </r>
  <r>
    <x v="33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1"/>
    <x v="0"/>
    <n v="70"/>
    <n v="60"/>
    <n v="37"/>
    <n v="0"/>
    <n v="0"/>
    <n v="0"/>
    <n v="0"/>
    <n v="69"/>
    <n v="1"/>
    <n v="53"/>
    <n v="13"/>
    <n v="0"/>
    <n v="436000"/>
    <n v="0"/>
    <n v="0"/>
    <n v="0"/>
    <n v="436000"/>
    <n v="1"/>
    <n v="0"/>
    <n v="1"/>
    <n v="1"/>
    <n v="0"/>
    <n v="70"/>
  </r>
  <r>
    <x v="34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3"/>
    <x v="2"/>
    <n v="10"/>
    <n v="5"/>
    <n v="3"/>
    <n v="1"/>
    <n v="9"/>
    <n v="0"/>
    <n v="0"/>
    <n v="0"/>
    <n v="0"/>
    <n v="4"/>
    <n v="3.33"/>
    <n v="0"/>
    <n v="0"/>
    <n v="89000"/>
    <n v="0"/>
    <n v="0"/>
    <n v="89000"/>
    <n v="1"/>
    <n v="0"/>
    <n v="1"/>
    <n v="1"/>
    <n v="0"/>
    <n v="10"/>
  </r>
  <r>
    <x v="34"/>
    <n v="4"/>
    <x v="3"/>
    <n v="26"/>
    <n v="0"/>
    <n v="8"/>
    <n v="1"/>
    <n v="18"/>
    <n v="4"/>
    <n v="3"/>
    <n v="0"/>
    <n v="0"/>
    <n v="20"/>
    <n v="6.83"/>
    <n v="139000"/>
    <n v="0"/>
    <n v="0"/>
    <n v="70000"/>
    <n v="0"/>
    <n v="209000"/>
    <n v="1"/>
    <n v="0"/>
    <n v="1"/>
    <n v="1"/>
    <n v="0"/>
    <n v="26"/>
  </r>
  <r>
    <x v="34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1"/>
    <x v="0"/>
    <n v="35"/>
    <n v="34"/>
    <n v="24"/>
    <n v="0"/>
    <n v="0"/>
    <n v="0"/>
    <n v="0"/>
    <n v="20"/>
    <n v="15"/>
    <n v="0"/>
    <n v="9.5"/>
    <n v="0"/>
    <n v="206000"/>
    <n v="0"/>
    <n v="0"/>
    <n v="0"/>
    <n v="206000"/>
    <n v="1"/>
    <n v="1"/>
    <n v="0"/>
    <n v="1"/>
    <n v="35"/>
    <n v="0"/>
  </r>
  <r>
    <x v="35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4"/>
    <x v="3"/>
    <n v="24"/>
    <n v="0"/>
    <n v="6"/>
    <n v="0"/>
    <n v="18"/>
    <n v="6"/>
    <n v="0"/>
    <n v="0"/>
    <n v="0"/>
    <n v="0"/>
    <n v="3.5"/>
    <n v="0"/>
    <n v="0"/>
    <n v="0"/>
    <n v="0"/>
    <n v="0"/>
    <n v="0"/>
    <n v="1"/>
    <n v="0"/>
    <n v="1"/>
    <n v="1"/>
    <n v="0"/>
    <n v="24"/>
  </r>
  <r>
    <x v="35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1"/>
    <x v="0"/>
    <n v="67"/>
    <n v="67"/>
    <n v="44"/>
    <n v="0"/>
    <n v="0"/>
    <n v="0"/>
    <n v="0"/>
    <n v="67"/>
    <n v="0"/>
    <n v="0"/>
    <n v="17.8"/>
    <n v="28050"/>
    <n v="250000"/>
    <n v="0"/>
    <n v="0"/>
    <n v="0"/>
    <n v="278050"/>
    <n v="1"/>
    <n v="1"/>
    <n v="0"/>
    <n v="1"/>
    <n v="67"/>
    <n v="0"/>
  </r>
  <r>
    <x v="36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3"/>
    <x v="2"/>
    <n v="11"/>
    <n v="11"/>
    <n v="2"/>
    <n v="0"/>
    <n v="11"/>
    <n v="0"/>
    <n v="0"/>
    <n v="0"/>
    <n v="0"/>
    <n v="0"/>
    <n v="4.5"/>
    <n v="0"/>
    <n v="0"/>
    <n v="117981"/>
    <n v="0"/>
    <n v="0"/>
    <n v="117981"/>
    <n v="1"/>
    <n v="1"/>
    <n v="0"/>
    <n v="1"/>
    <n v="11"/>
    <n v="0"/>
  </r>
  <r>
    <x v="36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1"/>
    <x v="0"/>
    <n v="25"/>
    <n v="24"/>
    <n v="21"/>
    <n v="0"/>
    <n v="0"/>
    <n v="0"/>
    <n v="0"/>
    <n v="22"/>
    <n v="3"/>
    <n v="7"/>
    <n v="11.2"/>
    <n v="37150"/>
    <n v="200000"/>
    <n v="0"/>
    <n v="30000"/>
    <n v="0"/>
    <n v="267150"/>
    <n v="1"/>
    <n v="0"/>
    <n v="1"/>
    <n v="1"/>
    <n v="0"/>
    <n v="25"/>
  </r>
  <r>
    <x v="37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1"/>
    <x v="0"/>
    <n v="54"/>
    <n v="45"/>
    <n v="45"/>
    <n v="0"/>
    <n v="0"/>
    <n v="0"/>
    <n v="12"/>
    <n v="22"/>
    <n v="20"/>
    <n v="35"/>
    <n v="7.4"/>
    <n v="150711"/>
    <n v="0"/>
    <n v="0"/>
    <n v="40988"/>
    <n v="0"/>
    <n v="191699"/>
    <n v="1"/>
    <n v="1"/>
    <n v="0"/>
    <n v="1"/>
    <n v="54"/>
    <n v="0"/>
  </r>
  <r>
    <x v="38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3"/>
    <x v="2"/>
    <n v="20"/>
    <n v="19"/>
    <n v="8"/>
    <n v="5"/>
    <n v="10"/>
    <n v="5"/>
    <n v="0"/>
    <n v="0"/>
    <n v="0"/>
    <n v="11"/>
    <n v="4.8"/>
    <n v="0"/>
    <n v="0"/>
    <n v="221852"/>
    <n v="0"/>
    <n v="0"/>
    <n v="221852"/>
    <n v="1"/>
    <n v="1"/>
    <n v="0"/>
    <n v="1"/>
    <n v="20"/>
    <n v="0"/>
  </r>
  <r>
    <x v="38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1"/>
    <x v="0"/>
    <n v="136"/>
    <n v="122"/>
    <n v="101"/>
    <n v="0"/>
    <n v="0"/>
    <n v="0"/>
    <n v="0"/>
    <n v="95"/>
    <n v="41"/>
    <n v="0"/>
    <n v="5.4"/>
    <n v="316650"/>
    <n v="0"/>
    <n v="316650"/>
    <n v="0"/>
    <n v="0"/>
    <n v="633300"/>
    <n v="1"/>
    <n v="0"/>
    <n v="1"/>
    <n v="1"/>
    <n v="0"/>
    <n v="136"/>
  </r>
  <r>
    <x v="39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3"/>
    <x v="2"/>
    <n v="14"/>
    <n v="14"/>
    <n v="7"/>
    <n v="2"/>
    <n v="10"/>
    <n v="2"/>
    <n v="0"/>
    <n v="0"/>
    <n v="0"/>
    <n v="5"/>
    <n v="5.35"/>
    <n v="59158.51"/>
    <n v="0"/>
    <n v="292084.46000000002"/>
    <n v="0"/>
    <n v="0"/>
    <n v="351242.97"/>
    <n v="1"/>
    <n v="1"/>
    <n v="0"/>
    <n v="1"/>
    <n v="14"/>
    <n v="0"/>
  </r>
  <r>
    <x v="40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1"/>
    <x v="0"/>
    <n v="120"/>
    <n v="100"/>
    <n v="76"/>
    <n v="0"/>
    <n v="0"/>
    <n v="0"/>
    <n v="0"/>
    <n v="120"/>
    <n v="0"/>
    <n v="51"/>
    <n v="17.8"/>
    <n v="646416"/>
    <n v="234000"/>
    <n v="0"/>
    <n v="16000"/>
    <n v="0"/>
    <n v="896416"/>
    <n v="1"/>
    <n v="1"/>
    <n v="0"/>
    <n v="1"/>
    <n v="120"/>
    <n v="0"/>
  </r>
  <r>
    <x v="41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4"/>
    <x v="3"/>
    <n v="36"/>
    <n v="0"/>
    <n v="14"/>
    <n v="3"/>
    <n v="12"/>
    <n v="7"/>
    <n v="14"/>
    <n v="0"/>
    <n v="0"/>
    <n v="19"/>
    <n v="7.7"/>
    <n v="219583"/>
    <n v="0"/>
    <n v="0"/>
    <n v="10000"/>
    <n v="0"/>
    <n v="229583"/>
    <n v="1"/>
    <n v="0"/>
    <n v="1"/>
    <n v="1"/>
    <n v="0"/>
    <n v="36"/>
  </r>
  <r>
    <x v="4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7"/>
    <x v="6"/>
    <n v="10"/>
    <n v="0"/>
    <n v="3"/>
    <n v="0"/>
    <n v="0"/>
    <n v="2"/>
    <n v="8"/>
    <n v="0"/>
    <n v="0"/>
    <n v="10"/>
    <n v="7.1"/>
    <n v="0"/>
    <n v="283300"/>
    <n v="0"/>
    <n v="0"/>
    <n v="0"/>
    <n v="283300"/>
    <n v="1"/>
    <n v="0"/>
    <n v="1"/>
    <n v="1"/>
    <n v="0"/>
    <n v="10"/>
  </r>
  <r>
    <x v="4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13"/>
    <x v="12"/>
    <n v="35"/>
    <n v="0"/>
    <n v="15"/>
    <n v="2"/>
    <n v="23"/>
    <n v="10"/>
    <n v="0"/>
    <n v="0"/>
    <n v="0"/>
    <n v="20"/>
    <n v="4.9000000000000004"/>
    <n v="20800"/>
    <n v="0"/>
    <n v="166700"/>
    <n v="0"/>
    <n v="0"/>
    <n v="187500"/>
    <n v="1"/>
    <n v="0"/>
    <n v="1"/>
    <n v="1"/>
    <n v="0"/>
    <n v="35"/>
  </r>
  <r>
    <x v="4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1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1"/>
    <x v="0"/>
    <n v="35"/>
    <n v="35"/>
    <n v="24"/>
    <n v="0"/>
    <n v="0"/>
    <n v="0"/>
    <n v="0"/>
    <n v="33"/>
    <n v="2"/>
    <n v="32"/>
    <n v="8"/>
    <n v="341250"/>
    <n v="0"/>
    <n v="0"/>
    <n v="0"/>
    <n v="0"/>
    <n v="341250"/>
    <n v="1"/>
    <n v="1"/>
    <n v="0"/>
    <n v="1"/>
    <n v="35"/>
    <n v="0"/>
  </r>
  <r>
    <x v="4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4"/>
    <x v="3"/>
    <n v="24"/>
    <n v="0"/>
    <n v="12"/>
    <n v="0"/>
    <n v="1"/>
    <n v="16"/>
    <n v="7"/>
    <n v="0"/>
    <n v="0"/>
    <n v="18"/>
    <n v="16"/>
    <n v="970088"/>
    <n v="0"/>
    <n v="0"/>
    <n v="0"/>
    <n v="0"/>
    <n v="970088"/>
    <n v="1"/>
    <n v="1"/>
    <n v="0"/>
    <n v="1"/>
    <n v="24"/>
    <n v="0"/>
  </r>
  <r>
    <x v="42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11"/>
    <x v="10"/>
    <n v="10"/>
    <n v="0"/>
    <n v="7"/>
    <n v="0"/>
    <n v="3"/>
    <n v="0"/>
    <n v="7"/>
    <n v="0"/>
    <n v="0"/>
    <n v="10"/>
    <n v="1"/>
    <n v="21000"/>
    <n v="0"/>
    <n v="0"/>
    <n v="0"/>
    <n v="0"/>
    <n v="21000"/>
    <n v="1"/>
    <n v="1"/>
    <n v="0"/>
    <n v="1"/>
    <n v="10"/>
    <n v="0"/>
  </r>
  <r>
    <x v="4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16"/>
    <x v="15"/>
    <n v="120"/>
    <n v="0"/>
    <n v="90"/>
    <n v="0"/>
    <n v="0"/>
    <n v="36"/>
    <n v="84"/>
    <n v="0"/>
    <n v="0"/>
    <n v="115"/>
    <n v="4"/>
    <n v="120000"/>
    <n v="0"/>
    <n v="0"/>
    <n v="0"/>
    <n v="0"/>
    <n v="120000"/>
    <n v="1"/>
    <n v="1"/>
    <n v="0"/>
    <n v="1"/>
    <n v="120"/>
    <n v="0"/>
  </r>
  <r>
    <x v="42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1"/>
    <x v="0"/>
    <n v="315"/>
    <n v="275"/>
    <n v="166"/>
    <n v="0"/>
    <n v="0"/>
    <n v="0"/>
    <n v="44"/>
    <n v="189"/>
    <n v="82"/>
    <n v="232"/>
    <n v="14.6"/>
    <n v="288165"/>
    <n v="116950.09"/>
    <n v="50835"/>
    <n v="9000"/>
    <n v="0"/>
    <n v="464950.09"/>
    <n v="2"/>
    <n v="1"/>
    <n v="1"/>
    <n v="1"/>
    <n v="126"/>
    <n v="189"/>
  </r>
  <r>
    <x v="43"/>
    <n v="2"/>
    <x v="1"/>
    <n v="22"/>
    <n v="22"/>
    <n v="11"/>
    <n v="1"/>
    <n v="5"/>
    <n v="11"/>
    <n v="5"/>
    <n v="0"/>
    <n v="0"/>
    <n v="0"/>
    <n v="0.9"/>
    <n v="231000"/>
    <n v="0"/>
    <n v="0"/>
    <n v="0"/>
    <n v="0"/>
    <n v="231000"/>
    <n v="1"/>
    <n v="0"/>
    <n v="1"/>
    <n v="1"/>
    <n v="0"/>
    <n v="22"/>
  </r>
  <r>
    <x v="43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4"/>
    <x v="3"/>
    <n v="33"/>
    <n v="0"/>
    <n v="17"/>
    <n v="0"/>
    <n v="1"/>
    <n v="20"/>
    <n v="12"/>
    <n v="0"/>
    <n v="0"/>
    <n v="32"/>
    <n v="6.33"/>
    <n v="601687"/>
    <n v="0"/>
    <n v="0"/>
    <n v="23300"/>
    <n v="0"/>
    <n v="624987"/>
    <n v="1"/>
    <n v="1"/>
    <n v="0"/>
    <n v="1"/>
    <n v="33"/>
    <n v="0"/>
  </r>
  <r>
    <x v="4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6"/>
    <x v="5"/>
    <n v="37"/>
    <n v="0"/>
    <n v="24"/>
    <n v="1"/>
    <n v="36"/>
    <n v="0"/>
    <n v="0"/>
    <n v="0"/>
    <n v="0"/>
    <n v="30"/>
    <n v="2.8"/>
    <n v="208333"/>
    <n v="0"/>
    <n v="0"/>
    <n v="2062"/>
    <n v="0"/>
    <n v="210395"/>
    <n v="1"/>
    <n v="1"/>
    <n v="0"/>
    <n v="1"/>
    <n v="37"/>
    <n v="0"/>
  </r>
  <r>
    <x v="43"/>
    <n v="7"/>
    <x v="6"/>
    <n v="1"/>
    <n v="0"/>
    <n v="0"/>
    <n v="0"/>
    <n v="0"/>
    <n v="0"/>
    <n v="1"/>
    <n v="0"/>
    <n v="0"/>
    <n v="0"/>
    <n v="1"/>
    <n v="28000"/>
    <n v="20000"/>
    <n v="0"/>
    <n v="0"/>
    <n v="0"/>
    <n v="48000"/>
    <n v="1"/>
    <n v="1"/>
    <n v="0"/>
    <n v="1"/>
    <n v="1"/>
    <n v="0"/>
  </r>
  <r>
    <x v="4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1"/>
    <x v="0"/>
    <n v="84"/>
    <n v="78"/>
    <n v="51"/>
    <n v="0"/>
    <n v="0"/>
    <n v="0"/>
    <n v="8"/>
    <n v="44"/>
    <n v="32"/>
    <n v="57"/>
    <n v="13"/>
    <n v="375000"/>
    <n v="0"/>
    <n v="0"/>
    <n v="63320"/>
    <n v="0"/>
    <n v="438320"/>
    <n v="1"/>
    <n v="1"/>
    <n v="0"/>
    <n v="1"/>
    <n v="84"/>
    <n v="0"/>
  </r>
  <r>
    <x v="44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3"/>
    <x v="2"/>
    <n v="32"/>
    <n v="32"/>
    <n v="16"/>
    <n v="1"/>
    <n v="26"/>
    <n v="5"/>
    <n v="0"/>
    <n v="0"/>
    <n v="0"/>
    <n v="26"/>
    <n v="2.6"/>
    <n v="0"/>
    <n v="0"/>
    <n v="330000"/>
    <n v="0"/>
    <n v="0"/>
    <n v="330000"/>
    <n v="1"/>
    <n v="1"/>
    <n v="0"/>
    <n v="1"/>
    <n v="32"/>
    <n v="0"/>
  </r>
  <r>
    <x v="44"/>
    <n v="4"/>
    <x v="3"/>
    <n v="27"/>
    <n v="0"/>
    <n v="10"/>
    <n v="0"/>
    <n v="0"/>
    <n v="2"/>
    <n v="25"/>
    <n v="0"/>
    <n v="0"/>
    <n v="26"/>
    <n v="6.5"/>
    <n v="402149"/>
    <n v="0"/>
    <n v="0"/>
    <n v="0"/>
    <n v="0"/>
    <n v="402149"/>
    <n v="1"/>
    <n v="0"/>
    <n v="1"/>
    <n v="1"/>
    <n v="0"/>
    <n v="27"/>
  </r>
  <r>
    <x v="44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9"/>
    <x v="8"/>
    <n v="13"/>
    <n v="0"/>
    <n v="3"/>
    <n v="0"/>
    <n v="0"/>
    <n v="0"/>
    <n v="10"/>
    <n v="3"/>
    <n v="0"/>
    <n v="13"/>
    <n v="1.35"/>
    <n v="80833"/>
    <n v="0"/>
    <n v="0"/>
    <n v="0"/>
    <n v="0"/>
    <n v="80833"/>
    <n v="1"/>
    <n v="1"/>
    <n v="0"/>
    <n v="1"/>
    <n v="13"/>
    <n v="0"/>
  </r>
  <r>
    <x v="4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17"/>
    <x v="16"/>
    <n v="130"/>
    <n v="0"/>
    <n v="93"/>
    <n v="0"/>
    <n v="0"/>
    <n v="0"/>
    <n v="35"/>
    <n v="59"/>
    <n v="36"/>
    <n v="130"/>
    <n v="1"/>
    <n v="25000"/>
    <n v="0"/>
    <n v="0"/>
    <n v="0"/>
    <n v="0"/>
    <n v="25000"/>
    <n v="1"/>
    <n v="1"/>
    <n v="0"/>
    <n v="1"/>
    <n v="130"/>
    <n v="0"/>
  </r>
  <r>
    <x v="45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4"/>
    <x v="3"/>
    <n v="12"/>
    <n v="0"/>
    <n v="8"/>
    <n v="2"/>
    <n v="4"/>
    <n v="6"/>
    <n v="0"/>
    <n v="0"/>
    <n v="0"/>
    <n v="15"/>
    <n v="3.2"/>
    <n v="0"/>
    <n v="0"/>
    <n v="112617"/>
    <n v="0"/>
    <n v="0"/>
    <n v="112617"/>
    <n v="1"/>
    <n v="0"/>
    <n v="1"/>
    <n v="1"/>
    <n v="0"/>
    <n v="12"/>
  </r>
  <r>
    <x v="45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1"/>
    <x v="0"/>
    <n v="69"/>
    <n v="61"/>
    <n v="58"/>
    <n v="0"/>
    <n v="0"/>
    <n v="0"/>
    <n v="5"/>
    <n v="29"/>
    <n v="35"/>
    <n v="0"/>
    <n v="0.9"/>
    <n v="50000"/>
    <n v="38000"/>
    <n v="120500"/>
    <n v="0"/>
    <n v="0"/>
    <n v="208500"/>
    <n v="1"/>
    <n v="1"/>
    <n v="0"/>
    <n v="1"/>
    <n v="69"/>
    <n v="0"/>
  </r>
  <r>
    <x v="46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n v="1"/>
    <x v="0"/>
    <n v="57"/>
    <n v="42"/>
    <n v="45"/>
    <n v="0"/>
    <n v="0"/>
    <n v="0"/>
    <n v="15"/>
    <n v="25"/>
    <n v="17"/>
    <n v="23"/>
    <n v="10.6"/>
    <n v="0"/>
    <n v="0"/>
    <n v="447300"/>
    <n v="1250"/>
    <n v="0"/>
    <n v="448550"/>
    <n v="1"/>
    <n v="1"/>
    <n v="0"/>
    <n v="1"/>
    <n v="57"/>
    <n v="0"/>
  </r>
  <r>
    <x v="47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n v="3"/>
    <x v="2"/>
    <n v="35"/>
    <n v="31"/>
    <n v="14"/>
    <n v="3"/>
    <n v="18"/>
    <n v="14"/>
    <n v="0"/>
    <n v="0"/>
    <n v="0"/>
    <n v="24"/>
    <n v="0.26"/>
    <n v="0"/>
    <n v="0"/>
    <n v="398000"/>
    <n v="0"/>
    <n v="0"/>
    <n v="398000"/>
    <n v="1"/>
    <n v="1"/>
    <n v="0"/>
    <n v="1"/>
    <n v="35"/>
    <n v="0"/>
  </r>
  <r>
    <x v="47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n v="6"/>
    <x v="5"/>
    <n v="65"/>
    <n v="0"/>
    <n v="17"/>
    <n v="0"/>
    <n v="27"/>
    <n v="38"/>
    <n v="0"/>
    <n v="0"/>
    <n v="0"/>
    <n v="50"/>
    <n v="1.3"/>
    <n v="0"/>
    <n v="113000"/>
    <n v="0"/>
    <n v="0"/>
    <n v="0"/>
    <n v="113000"/>
    <n v="1"/>
    <n v="1"/>
    <n v="0"/>
    <n v="1"/>
    <n v="65"/>
    <n v="0"/>
  </r>
  <r>
    <x v="47"/>
    <n v="7"/>
    <x v="6"/>
    <n v="18"/>
    <n v="0"/>
    <n v="8"/>
    <n v="0"/>
    <n v="0"/>
    <n v="0"/>
    <n v="16"/>
    <n v="2"/>
    <n v="0"/>
    <n v="16"/>
    <n v="8.3000000000000007"/>
    <n v="0"/>
    <n v="316000"/>
    <n v="0"/>
    <n v="0"/>
    <n v="0"/>
    <n v="316000"/>
    <n v="1"/>
    <n v="0"/>
    <n v="1"/>
    <n v="1"/>
    <n v="0"/>
    <n v="18"/>
  </r>
  <r>
    <x v="4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n v="9"/>
    <x v="8"/>
    <n v="9"/>
    <n v="0"/>
    <n v="5"/>
    <n v="0"/>
    <n v="0"/>
    <n v="0"/>
    <n v="0"/>
    <n v="7"/>
    <n v="2"/>
    <n v="4"/>
    <n v="0.5"/>
    <n v="51600"/>
    <n v="0"/>
    <n v="0"/>
    <n v="0"/>
    <n v="0"/>
    <n v="51600"/>
    <n v="1"/>
    <n v="0"/>
    <n v="1"/>
    <n v="1"/>
    <n v="0"/>
    <n v="9"/>
  </r>
  <r>
    <x v="47"/>
    <n v="10"/>
    <x v="9"/>
    <n v="3"/>
    <n v="0"/>
    <n v="3"/>
    <n v="3"/>
    <n v="0"/>
    <n v="0"/>
    <n v="0"/>
    <n v="0"/>
    <n v="0"/>
    <n v="0"/>
    <n v="0.5"/>
    <n v="5667"/>
    <n v="0"/>
    <n v="0"/>
    <n v="0"/>
    <n v="0"/>
    <n v="5667"/>
    <n v="1"/>
    <n v="1"/>
    <n v="0"/>
    <n v="1"/>
    <n v="3"/>
    <n v="0"/>
  </r>
  <r>
    <x v="47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n v="13"/>
    <x v="12"/>
    <n v="5"/>
    <n v="0"/>
    <n v="2"/>
    <n v="0"/>
    <n v="3"/>
    <n v="2"/>
    <n v="0"/>
    <n v="0"/>
    <n v="0"/>
    <n v="1"/>
    <n v="3.6"/>
    <n v="0"/>
    <n v="0"/>
    <n v="140000"/>
    <n v="0"/>
    <n v="0"/>
    <n v="140000"/>
    <n v="1"/>
    <n v="1"/>
    <n v="0"/>
    <n v="1"/>
    <n v="5"/>
    <n v="0"/>
  </r>
  <r>
    <x v="47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n v="15"/>
    <x v="14"/>
    <n v="2"/>
    <n v="0"/>
    <n v="1"/>
    <n v="0"/>
    <n v="0"/>
    <n v="2"/>
    <n v="0"/>
    <n v="0"/>
    <n v="0"/>
    <n v="2"/>
    <n v="0.5"/>
    <n v="25000"/>
    <n v="0"/>
    <n v="0"/>
    <n v="0"/>
    <n v="0"/>
    <n v="25000"/>
    <n v="1"/>
    <n v="1"/>
    <n v="0"/>
    <n v="1"/>
    <n v="2"/>
    <n v="0"/>
  </r>
  <r>
    <x v="47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1"/>
    <x v="0"/>
    <n v="40"/>
    <n v="26"/>
    <n v="23"/>
    <n v="0"/>
    <n v="0"/>
    <n v="0"/>
    <n v="0"/>
    <n v="29"/>
    <n v="11"/>
    <n v="5"/>
    <n v="13"/>
    <n v="471000"/>
    <n v="0"/>
    <n v="0"/>
    <n v="0"/>
    <n v="0"/>
    <n v="471000"/>
    <n v="1"/>
    <n v="1"/>
    <n v="0"/>
    <n v="1"/>
    <n v="40"/>
    <n v="0"/>
  </r>
  <r>
    <x v="48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1"/>
    <x v="0"/>
    <n v="46"/>
    <n v="37"/>
    <n v="28"/>
    <n v="0"/>
    <n v="0"/>
    <n v="0"/>
    <n v="0"/>
    <n v="15"/>
    <n v="31"/>
    <n v="29"/>
    <n v="3"/>
    <n v="81700"/>
    <n v="40000"/>
    <n v="0"/>
    <n v="11550"/>
    <n v="0"/>
    <n v="133250"/>
    <n v="1"/>
    <n v="1"/>
    <n v="0"/>
    <n v="1"/>
    <n v="46"/>
    <n v="0"/>
  </r>
  <r>
    <x v="49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4"/>
    <x v="3"/>
    <n v="10"/>
    <n v="0"/>
    <n v="6"/>
    <n v="0"/>
    <n v="6"/>
    <n v="4"/>
    <n v="0"/>
    <n v="0"/>
    <n v="0"/>
    <n v="5"/>
    <n v="3.3"/>
    <n v="0"/>
    <n v="0"/>
    <n v="122774"/>
    <n v="0"/>
    <n v="0"/>
    <n v="122774"/>
    <n v="1"/>
    <n v="1"/>
    <n v="0"/>
    <n v="1"/>
    <n v="10"/>
    <n v="0"/>
  </r>
  <r>
    <x v="49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1"/>
    <x v="0"/>
    <n v="157"/>
    <n v="140"/>
    <n v="113"/>
    <n v="0"/>
    <n v="0"/>
    <n v="0"/>
    <n v="8"/>
    <n v="95"/>
    <n v="54"/>
    <n v="157"/>
    <n v="13.3"/>
    <n v="539438"/>
    <n v="129125"/>
    <n v="0"/>
    <n v="0"/>
    <n v="0"/>
    <n v="668563"/>
    <n v="1"/>
    <n v="1"/>
    <n v="0"/>
    <n v="1"/>
    <n v="157"/>
    <n v="0"/>
  </r>
  <r>
    <x v="50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4"/>
    <x v="3"/>
    <n v="2"/>
    <n v="0"/>
    <n v="1"/>
    <n v="0"/>
    <n v="0"/>
    <n v="0"/>
    <n v="2"/>
    <n v="0"/>
    <n v="0"/>
    <n v="1"/>
    <n v="1"/>
    <n v="0"/>
    <n v="50000"/>
    <n v="0"/>
    <n v="0"/>
    <n v="0"/>
    <n v="50000"/>
    <n v="1"/>
    <n v="0"/>
    <n v="1"/>
    <n v="1"/>
    <n v="0"/>
    <n v="2"/>
  </r>
  <r>
    <x v="5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1"/>
    <x v="0"/>
    <n v="31"/>
    <n v="28"/>
    <n v="24"/>
    <n v="0"/>
    <n v="0"/>
    <n v="0"/>
    <n v="1"/>
    <n v="13"/>
    <n v="17"/>
    <n v="18"/>
    <n v="3.7"/>
    <n v="165870"/>
    <n v="0"/>
    <n v="0"/>
    <n v="5130"/>
    <n v="0"/>
    <n v="171000"/>
    <n v="1"/>
    <n v="0"/>
    <n v="1"/>
    <n v="1"/>
    <n v="0"/>
    <n v="31"/>
  </r>
  <r>
    <x v="51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2"/>
    <n v="1"/>
    <x v="0"/>
    <n v="293"/>
    <n v="233"/>
    <n v="209"/>
    <n v="0"/>
    <n v="0"/>
    <n v="0"/>
    <n v="24"/>
    <n v="61"/>
    <n v="208"/>
    <n v="228"/>
    <n v="29.5"/>
    <n v="1007083"/>
    <n v="0"/>
    <n v="800000"/>
    <n v="319695"/>
    <n v="0"/>
    <n v="2126778"/>
    <n v="1"/>
    <n v="1"/>
    <n v="0"/>
    <n v="1"/>
    <n v="293"/>
    <n v="0"/>
  </r>
  <r>
    <x v="5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2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2"/>
    <n v="4"/>
    <x v="3"/>
    <n v="69"/>
    <n v="0"/>
    <n v="21"/>
    <n v="0"/>
    <n v="22"/>
    <n v="20"/>
    <n v="27"/>
    <n v="0"/>
    <n v="0"/>
    <n v="63"/>
    <n v="6.9"/>
    <n v="908473.96"/>
    <n v="0"/>
    <n v="0"/>
    <n v="0"/>
    <n v="0"/>
    <n v="908473.96"/>
    <n v="2"/>
    <n v="1"/>
    <n v="1"/>
    <n v="1"/>
    <n v="54"/>
    <n v="15"/>
  </r>
  <r>
    <x v="52"/>
    <n v="5"/>
    <x v="4"/>
    <n v="11"/>
    <n v="0"/>
    <n v="8"/>
    <n v="0"/>
    <n v="0"/>
    <n v="0"/>
    <n v="0"/>
    <n v="5"/>
    <n v="6"/>
    <n v="11"/>
    <n v="1.8"/>
    <n v="383941"/>
    <n v="0"/>
    <n v="0"/>
    <n v="30221"/>
    <n v="0"/>
    <n v="414162"/>
    <n v="1"/>
    <n v="1"/>
    <n v="0"/>
    <n v="1"/>
    <n v="11"/>
    <n v="0"/>
  </r>
  <r>
    <x v="52"/>
    <n v="6"/>
    <x v="5"/>
    <n v="16"/>
    <n v="0"/>
    <n v="0"/>
    <n v="0"/>
    <n v="4"/>
    <n v="12"/>
    <n v="0"/>
    <n v="0"/>
    <n v="0"/>
    <n v="11"/>
    <n v="3.5"/>
    <n v="289413"/>
    <n v="0"/>
    <n v="0"/>
    <n v="0"/>
    <n v="0"/>
    <n v="289413"/>
    <n v="1"/>
    <n v="1"/>
    <n v="0"/>
    <n v="1"/>
    <n v="16"/>
    <n v="0"/>
  </r>
  <r>
    <x v="5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2"/>
    <n v="9"/>
    <x v="8"/>
    <n v="4"/>
    <n v="0"/>
    <n v="2"/>
    <n v="0"/>
    <n v="0"/>
    <n v="0"/>
    <n v="2"/>
    <n v="2"/>
    <n v="0"/>
    <n v="1"/>
    <n v="0.5"/>
    <n v="80106"/>
    <n v="0"/>
    <n v="0"/>
    <n v="0"/>
    <n v="0"/>
    <n v="80106"/>
    <n v="1"/>
    <n v="1"/>
    <n v="0"/>
    <n v="1"/>
    <n v="4"/>
    <n v="0"/>
  </r>
  <r>
    <x v="52"/>
    <n v="10"/>
    <x v="9"/>
    <n v="17"/>
    <n v="0"/>
    <n v="3"/>
    <n v="0"/>
    <n v="5"/>
    <n v="12"/>
    <n v="0"/>
    <n v="0"/>
    <n v="0"/>
    <n v="0"/>
    <n v="3.9"/>
    <n v="729166"/>
    <n v="0"/>
    <n v="0"/>
    <n v="0"/>
    <n v="98704"/>
    <n v="827870"/>
    <n v="1"/>
    <n v="1"/>
    <n v="0"/>
    <n v="1"/>
    <n v="17"/>
    <n v="0"/>
  </r>
  <r>
    <x v="52"/>
    <n v="11"/>
    <x v="10"/>
    <n v="10"/>
    <n v="0"/>
    <n v="3"/>
    <n v="8"/>
    <n v="1"/>
    <n v="1"/>
    <n v="0"/>
    <n v="0"/>
    <n v="0"/>
    <n v="8"/>
    <n v="2.4"/>
    <n v="451617"/>
    <n v="0"/>
    <n v="0"/>
    <n v="0"/>
    <n v="27000"/>
    <n v="478617"/>
    <n v="1"/>
    <n v="1"/>
    <n v="0"/>
    <n v="1"/>
    <n v="10"/>
    <n v="0"/>
  </r>
  <r>
    <x v="5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2"/>
    <n v="13"/>
    <x v="12"/>
    <n v="12"/>
    <n v="0"/>
    <n v="6"/>
    <n v="0"/>
    <n v="7"/>
    <n v="5"/>
    <n v="0"/>
    <n v="0"/>
    <n v="0"/>
    <n v="11"/>
    <n v="1.4"/>
    <n v="50000"/>
    <n v="0"/>
    <n v="0"/>
    <n v="0"/>
    <n v="0"/>
    <n v="50000"/>
    <n v="1"/>
    <n v="1"/>
    <n v="0"/>
    <n v="1"/>
    <n v="12"/>
    <n v="0"/>
  </r>
  <r>
    <x v="5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2"/>
    <n v="15"/>
    <x v="14"/>
    <n v="1"/>
    <n v="0"/>
    <n v="0"/>
    <n v="0"/>
    <n v="0"/>
    <n v="1"/>
    <n v="0"/>
    <n v="0"/>
    <n v="0"/>
    <n v="1"/>
    <n v="0.2"/>
    <n v="18333"/>
    <n v="0"/>
    <n v="0"/>
    <n v="0"/>
    <n v="0"/>
    <n v="18333"/>
    <n v="1"/>
    <n v="1"/>
    <n v="0"/>
    <n v="1"/>
    <n v="1"/>
    <n v="0"/>
  </r>
  <r>
    <x v="52"/>
    <n v="16"/>
    <x v="15"/>
    <n v="320"/>
    <n v="0"/>
    <n v="190"/>
    <n v="0"/>
    <n v="66"/>
    <n v="40"/>
    <n v="200"/>
    <n v="14"/>
    <n v="0"/>
    <n v="305"/>
    <n v="3"/>
    <n v="242583"/>
    <n v="0"/>
    <n v="0"/>
    <n v="0"/>
    <n v="0"/>
    <n v="242583"/>
    <n v="1"/>
    <n v="1"/>
    <n v="0"/>
    <n v="1"/>
    <n v="320"/>
    <n v="0"/>
  </r>
  <r>
    <x v="52"/>
    <n v="17"/>
    <x v="16"/>
    <n v="45"/>
    <n v="0"/>
    <n v="27"/>
    <n v="0"/>
    <n v="0"/>
    <n v="8"/>
    <n v="37"/>
    <n v="0"/>
    <n v="0"/>
    <n v="45"/>
    <n v="3"/>
    <n v="36529"/>
    <n v="116107"/>
    <n v="0"/>
    <n v="0"/>
    <n v="0"/>
    <n v="152636"/>
    <n v="1"/>
    <n v="1"/>
    <n v="0"/>
    <n v="1"/>
    <n v="45"/>
    <n v="0"/>
  </r>
  <r>
    <x v="53"/>
    <n v="1"/>
    <x v="0"/>
    <n v="23"/>
    <n v="23"/>
    <n v="13"/>
    <n v="0"/>
    <n v="0"/>
    <n v="0"/>
    <n v="0"/>
    <n v="23"/>
    <n v="0"/>
    <n v="23"/>
    <n v="4"/>
    <n v="72290"/>
    <n v="0"/>
    <n v="0"/>
    <n v="6110"/>
    <n v="0"/>
    <n v="78400"/>
    <n v="1"/>
    <n v="1"/>
    <n v="0"/>
    <n v="1"/>
    <n v="23"/>
    <n v="0"/>
  </r>
  <r>
    <x v="53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3"/>
    <n v="3"/>
    <x v="2"/>
    <n v="11"/>
    <n v="9"/>
    <n v="5"/>
    <n v="0"/>
    <n v="3"/>
    <n v="7"/>
    <n v="1"/>
    <n v="0"/>
    <n v="0"/>
    <n v="4"/>
    <n v="8"/>
    <n v="0"/>
    <n v="44520"/>
    <n v="2730"/>
    <n v="0"/>
    <n v="0"/>
    <n v="47250"/>
    <n v="1"/>
    <n v="0"/>
    <n v="1"/>
    <n v="1"/>
    <n v="0"/>
    <n v="11"/>
  </r>
  <r>
    <x v="53"/>
    <n v="4"/>
    <x v="3"/>
    <n v="38"/>
    <n v="0"/>
    <n v="16"/>
    <n v="0"/>
    <n v="7"/>
    <n v="24"/>
    <n v="7"/>
    <n v="0"/>
    <n v="0"/>
    <n v="11"/>
    <n v="6.5"/>
    <n v="40000"/>
    <n v="380000"/>
    <n v="100000"/>
    <n v="0"/>
    <n v="0"/>
    <n v="520000"/>
    <n v="1"/>
    <n v="0"/>
    <n v="1"/>
    <n v="1"/>
    <n v="0"/>
    <n v="38"/>
  </r>
  <r>
    <x v="53"/>
    <n v="5"/>
    <x v="4"/>
    <n v="100"/>
    <n v="0"/>
    <n v="40"/>
    <n v="0"/>
    <n v="0"/>
    <n v="0"/>
    <n v="0"/>
    <n v="50"/>
    <n v="50"/>
    <n v="100"/>
    <n v="5.4"/>
    <n v="131000"/>
    <n v="0"/>
    <n v="1020180"/>
    <n v="0"/>
    <n v="0"/>
    <n v="1151180"/>
    <n v="1"/>
    <n v="1"/>
    <n v="0"/>
    <n v="1"/>
    <n v="100"/>
    <n v="0"/>
  </r>
  <r>
    <x v="5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3"/>
    <n v="7"/>
    <x v="6"/>
    <n v="11"/>
    <n v="0"/>
    <n v="2"/>
    <n v="0"/>
    <n v="0"/>
    <n v="0"/>
    <n v="11"/>
    <n v="0"/>
    <n v="0"/>
    <n v="4"/>
    <n v="9"/>
    <n v="0"/>
    <n v="45000"/>
    <n v="25000"/>
    <n v="0"/>
    <n v="0"/>
    <n v="70000"/>
    <n v="1"/>
    <n v="0"/>
    <n v="1"/>
    <n v="1"/>
    <n v="0"/>
    <n v="11"/>
  </r>
  <r>
    <x v="5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3"/>
    <n v="13"/>
    <x v="12"/>
    <n v="10"/>
    <n v="0"/>
    <n v="6"/>
    <n v="0"/>
    <n v="0"/>
    <n v="4"/>
    <n v="6"/>
    <n v="0"/>
    <n v="0"/>
    <n v="3"/>
    <n v="3.3"/>
    <n v="0"/>
    <n v="30500"/>
    <n v="24500"/>
    <n v="0"/>
    <n v="0"/>
    <n v="55000"/>
    <n v="1"/>
    <n v="0"/>
    <n v="1"/>
    <n v="1"/>
    <n v="0"/>
    <n v="10"/>
  </r>
  <r>
    <x v="5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3"/>
    <n v="15"/>
    <x v="14"/>
    <n v="6"/>
    <n v="0"/>
    <n v="4"/>
    <n v="0"/>
    <n v="0"/>
    <n v="6"/>
    <n v="0"/>
    <n v="0"/>
    <n v="0"/>
    <n v="2"/>
    <n v="0.2"/>
    <n v="4495.29"/>
    <n v="0"/>
    <n v="0"/>
    <n v="0"/>
    <n v="0"/>
    <n v="4495.29"/>
    <n v="1"/>
    <n v="1"/>
    <n v="0"/>
    <n v="1"/>
    <n v="6"/>
    <n v="0"/>
  </r>
  <r>
    <x v="53"/>
    <n v="16"/>
    <x v="15"/>
    <n v="56"/>
    <n v="0"/>
    <n v="34"/>
    <n v="0"/>
    <n v="0"/>
    <n v="11"/>
    <n v="45"/>
    <n v="0"/>
    <n v="0"/>
    <n v="33"/>
    <n v="1"/>
    <n v="81451.490000000005"/>
    <n v="0"/>
    <n v="0"/>
    <n v="0"/>
    <n v="0"/>
    <n v="81451.490000000005"/>
    <n v="1"/>
    <n v="1"/>
    <n v="0"/>
    <n v="1"/>
    <n v="56"/>
    <n v="0"/>
  </r>
  <r>
    <x v="53"/>
    <n v="17"/>
    <x v="16"/>
    <n v="48"/>
    <n v="0"/>
    <n v="28"/>
    <n v="0"/>
    <n v="0"/>
    <n v="0"/>
    <n v="48"/>
    <n v="0"/>
    <n v="0"/>
    <n v="11"/>
    <n v="0.9"/>
    <n v="0"/>
    <n v="6500"/>
    <n v="0"/>
    <n v="0"/>
    <n v="0"/>
    <n v="6500"/>
    <n v="1"/>
    <n v="0"/>
    <n v="1"/>
    <n v="1"/>
    <n v="0"/>
    <n v="48"/>
  </r>
  <r>
    <x v="54"/>
    <n v="1"/>
    <x v="0"/>
    <n v="36"/>
    <n v="26"/>
    <n v="20"/>
    <n v="0"/>
    <n v="0"/>
    <n v="0"/>
    <n v="0"/>
    <n v="32"/>
    <n v="4"/>
    <n v="24"/>
    <n v="5.3"/>
    <n v="0"/>
    <n v="0"/>
    <n v="120000"/>
    <n v="0"/>
    <n v="0"/>
    <n v="120000"/>
    <n v="1"/>
    <n v="1"/>
    <n v="0"/>
    <n v="1"/>
    <n v="36"/>
    <n v="0"/>
  </r>
  <r>
    <x v="54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4"/>
    <x v="3"/>
    <n v="8"/>
    <n v="0"/>
    <n v="3"/>
    <n v="0"/>
    <n v="6"/>
    <n v="2"/>
    <n v="0"/>
    <n v="0"/>
    <n v="0"/>
    <n v="6"/>
    <n v="2.4"/>
    <n v="0"/>
    <n v="240000"/>
    <n v="0"/>
    <n v="0"/>
    <n v="0"/>
    <n v="240000"/>
    <n v="1"/>
    <n v="0"/>
    <n v="1"/>
    <n v="1"/>
    <n v="0"/>
    <n v="8"/>
  </r>
  <r>
    <x v="54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1"/>
    <x v="0"/>
    <n v="51"/>
    <n v="41"/>
    <n v="33"/>
    <n v="0"/>
    <n v="0"/>
    <n v="0"/>
    <n v="5"/>
    <n v="31"/>
    <n v="15"/>
    <n v="0"/>
    <n v="7.5"/>
    <n v="226308"/>
    <n v="0"/>
    <n v="0"/>
    <n v="0"/>
    <n v="0"/>
    <n v="226308"/>
    <n v="1"/>
    <n v="1"/>
    <n v="0"/>
    <n v="1"/>
    <n v="51"/>
    <n v="0"/>
  </r>
  <r>
    <x v="55"/>
    <n v="2"/>
    <x v="1"/>
    <n v="55"/>
    <n v="49"/>
    <n v="40"/>
    <n v="0"/>
    <n v="0"/>
    <n v="0"/>
    <n v="3"/>
    <n v="34"/>
    <n v="18"/>
    <n v="47"/>
    <n v="14.5"/>
    <n v="415096.36"/>
    <n v="0"/>
    <n v="0"/>
    <n v="128864"/>
    <n v="0"/>
    <n v="543960.36"/>
    <n v="1"/>
    <n v="1"/>
    <n v="0"/>
    <n v="1"/>
    <n v="55"/>
    <n v="0"/>
  </r>
  <r>
    <x v="55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4"/>
    <x v="3"/>
    <n v="45"/>
    <n v="0"/>
    <n v="27"/>
    <n v="4"/>
    <n v="7"/>
    <n v="10"/>
    <n v="24"/>
    <n v="0"/>
    <n v="0"/>
    <n v="11"/>
    <n v="1.5"/>
    <n v="411029.16"/>
    <n v="0"/>
    <n v="0"/>
    <n v="0"/>
    <n v="0"/>
    <n v="411029.16"/>
    <n v="1"/>
    <n v="0"/>
    <n v="1"/>
    <n v="1"/>
    <n v="0"/>
    <n v="45"/>
  </r>
  <r>
    <x v="55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6"/>
    <x v="5"/>
    <n v="4"/>
    <n v="0"/>
    <n v="2"/>
    <n v="0"/>
    <n v="1"/>
    <n v="3"/>
    <n v="0"/>
    <n v="0"/>
    <n v="0"/>
    <n v="0"/>
    <n v="1.3"/>
    <n v="65000"/>
    <n v="0"/>
    <n v="0"/>
    <n v="0"/>
    <n v="0"/>
    <n v="65000"/>
    <n v="1"/>
    <n v="0"/>
    <n v="1"/>
    <n v="1"/>
    <n v="0"/>
    <n v="4"/>
  </r>
  <r>
    <x v="55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16"/>
    <x v="15"/>
    <n v="160"/>
    <n v="0"/>
    <n v="96"/>
    <n v="0"/>
    <n v="0"/>
    <n v="92"/>
    <n v="68"/>
    <n v="0"/>
    <n v="0"/>
    <n v="145"/>
    <n v="1"/>
    <n v="164508"/>
    <n v="0"/>
    <n v="0"/>
    <n v="0"/>
    <n v="0"/>
    <n v="164508"/>
    <n v="1"/>
    <n v="1"/>
    <n v="0"/>
    <n v="1"/>
    <n v="160"/>
    <n v="0"/>
  </r>
  <r>
    <x v="55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1"/>
    <x v="0"/>
    <n v="210"/>
    <n v="193"/>
    <n v="153"/>
    <n v="0"/>
    <n v="0"/>
    <n v="0"/>
    <n v="21"/>
    <n v="140"/>
    <n v="49"/>
    <n v="47"/>
    <n v="7.48"/>
    <n v="0"/>
    <n v="280770"/>
    <n v="0"/>
    <n v="0"/>
    <n v="0"/>
    <n v="280770"/>
    <n v="1"/>
    <n v="1"/>
    <n v="0"/>
    <n v="1"/>
    <n v="210"/>
    <n v="0"/>
  </r>
  <r>
    <x v="56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1"/>
    <x v="0"/>
    <n v="45"/>
    <n v="42"/>
    <n v="36"/>
    <n v="0"/>
    <n v="0"/>
    <n v="0"/>
    <n v="5"/>
    <n v="40"/>
    <n v="0"/>
    <n v="45"/>
    <n v="14"/>
    <n v="474590"/>
    <n v="0"/>
    <n v="0"/>
    <n v="73777"/>
    <n v="0"/>
    <n v="548367"/>
    <n v="1"/>
    <n v="1"/>
    <n v="0"/>
    <n v="1"/>
    <n v="45"/>
    <n v="0"/>
  </r>
  <r>
    <x v="57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4"/>
    <x v="3"/>
    <n v="25"/>
    <n v="0"/>
    <n v="11"/>
    <n v="0"/>
    <n v="2"/>
    <n v="10"/>
    <n v="13"/>
    <n v="0"/>
    <n v="0"/>
    <n v="13"/>
    <n v="8.5"/>
    <n v="478981"/>
    <n v="0"/>
    <n v="0"/>
    <n v="0"/>
    <n v="0"/>
    <n v="478981"/>
    <n v="1"/>
    <n v="0"/>
    <n v="1"/>
    <n v="1"/>
    <n v="0"/>
    <n v="25"/>
  </r>
  <r>
    <x v="5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13"/>
    <x v="12"/>
    <n v="22"/>
    <n v="0"/>
    <n v="12"/>
    <n v="0"/>
    <n v="0"/>
    <n v="5"/>
    <n v="17"/>
    <n v="0"/>
    <n v="0"/>
    <n v="15"/>
    <n v="0.5"/>
    <n v="53120"/>
    <n v="0"/>
    <n v="0"/>
    <n v="0"/>
    <n v="0"/>
    <n v="53120"/>
    <n v="1"/>
    <n v="0"/>
    <n v="1"/>
    <n v="1"/>
    <n v="0"/>
    <n v="22"/>
  </r>
  <r>
    <x v="57"/>
    <n v="14"/>
    <x v="13"/>
    <n v="4"/>
    <n v="0"/>
    <n v="2"/>
    <n v="0"/>
    <n v="0"/>
    <n v="0"/>
    <n v="4"/>
    <n v="0"/>
    <n v="0"/>
    <n v="3"/>
    <n v="1"/>
    <n v="135000"/>
    <n v="0"/>
    <n v="0"/>
    <n v="0"/>
    <n v="0"/>
    <n v="135000"/>
    <n v="1"/>
    <n v="0"/>
    <n v="1"/>
    <n v="1"/>
    <n v="0"/>
    <n v="4"/>
  </r>
  <r>
    <x v="57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16"/>
    <x v="15"/>
    <n v="222"/>
    <n v="0"/>
    <n v="67"/>
    <n v="0"/>
    <n v="0"/>
    <n v="66"/>
    <n v="156"/>
    <n v="0"/>
    <n v="0"/>
    <n v="204"/>
    <n v="1.6"/>
    <n v="20000"/>
    <n v="40000"/>
    <n v="0"/>
    <n v="0"/>
    <n v="0"/>
    <n v="60000"/>
    <n v="1"/>
    <n v="1"/>
    <n v="0"/>
    <n v="1"/>
    <n v="222"/>
    <n v="0"/>
  </r>
  <r>
    <x v="57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1"/>
    <x v="0"/>
    <n v="102"/>
    <n v="96"/>
    <n v="53"/>
    <n v="0"/>
    <n v="0"/>
    <n v="0"/>
    <n v="0"/>
    <n v="77"/>
    <n v="25"/>
    <n v="36"/>
    <n v="19.899999999999999"/>
    <n v="0"/>
    <n v="250000"/>
    <n v="400000"/>
    <n v="0"/>
    <n v="0"/>
    <n v="650000"/>
    <n v="1"/>
    <n v="0"/>
    <n v="1"/>
    <n v="1"/>
    <n v="0"/>
    <n v="102"/>
  </r>
  <r>
    <x v="58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2"/>
    <x v="1"/>
    <n v="99"/>
    <n v="99"/>
    <n v="30"/>
    <n v="0"/>
    <n v="1"/>
    <n v="6"/>
    <n v="92"/>
    <n v="0"/>
    <n v="0"/>
    <n v="99"/>
    <n v="9.6"/>
    <n v="27000"/>
    <n v="275959"/>
    <n v="0"/>
    <n v="0"/>
    <n v="0"/>
    <n v="302959"/>
    <n v="1"/>
    <n v="0"/>
    <n v="1"/>
    <n v="1"/>
    <n v="0"/>
    <n v="99"/>
  </r>
  <r>
    <x v="60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1"/>
    <x v="0"/>
    <n v="50"/>
    <n v="38"/>
    <n v="35"/>
    <n v="0"/>
    <n v="0"/>
    <n v="0"/>
    <n v="14"/>
    <n v="17"/>
    <n v="19"/>
    <n v="15"/>
    <n v="7"/>
    <n v="34708"/>
    <n v="230000"/>
    <n v="0"/>
    <n v="7624"/>
    <n v="0"/>
    <n v="272332"/>
    <n v="1"/>
    <n v="1"/>
    <n v="0"/>
    <n v="1"/>
    <n v="50"/>
    <n v="0"/>
  </r>
  <r>
    <x v="61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4"/>
    <x v="3"/>
    <n v="4"/>
    <n v="0"/>
    <n v="0"/>
    <n v="0"/>
    <n v="4"/>
    <n v="0"/>
    <n v="0"/>
    <n v="0"/>
    <n v="0"/>
    <n v="3"/>
    <n v="1"/>
    <n v="56496"/>
    <n v="0"/>
    <n v="0"/>
    <n v="0"/>
    <n v="0"/>
    <n v="56496"/>
    <n v="1"/>
    <n v="1"/>
    <n v="0"/>
    <n v="1"/>
    <n v="4"/>
    <n v="0"/>
  </r>
  <r>
    <x v="6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1"/>
    <x v="0"/>
    <n v="30"/>
    <n v="27"/>
    <n v="21"/>
    <n v="0"/>
    <n v="0"/>
    <n v="0"/>
    <n v="0"/>
    <n v="19"/>
    <n v="11"/>
    <n v="20"/>
    <n v="4.3"/>
    <n v="113006"/>
    <n v="0"/>
    <n v="0"/>
    <n v="0"/>
    <n v="0"/>
    <n v="113006"/>
    <n v="1"/>
    <n v="1"/>
    <n v="0"/>
    <n v="1"/>
    <n v="30"/>
    <n v="0"/>
  </r>
  <r>
    <x v="6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4"/>
    <x v="3"/>
    <n v="29"/>
    <n v="0"/>
    <n v="17"/>
    <n v="0"/>
    <n v="2"/>
    <n v="10"/>
    <n v="17"/>
    <n v="0"/>
    <n v="0"/>
    <n v="9"/>
    <n v="5.2"/>
    <n v="250000"/>
    <n v="0"/>
    <n v="58000"/>
    <n v="42000"/>
    <n v="0"/>
    <n v="350000"/>
    <n v="1"/>
    <n v="0"/>
    <n v="1"/>
    <n v="1"/>
    <n v="0"/>
    <n v="29"/>
  </r>
  <r>
    <x v="62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11"/>
    <x v="10"/>
    <n v="236"/>
    <n v="0"/>
    <n v="236"/>
    <n v="0"/>
    <n v="0"/>
    <n v="26"/>
    <n v="210"/>
    <n v="0"/>
    <n v="0"/>
    <n v="0"/>
    <n v="2.9"/>
    <n v="129362"/>
    <n v="0"/>
    <n v="0"/>
    <n v="0"/>
    <n v="0"/>
    <n v="129362"/>
    <n v="1"/>
    <n v="1"/>
    <n v="0"/>
    <n v="1"/>
    <n v="236"/>
    <n v="0"/>
  </r>
  <r>
    <x v="6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1"/>
    <x v="0"/>
    <n v="18"/>
    <n v="17"/>
    <n v="12"/>
    <n v="0"/>
    <n v="0"/>
    <n v="0"/>
    <n v="7"/>
    <n v="11"/>
    <n v="0"/>
    <n v="9"/>
    <n v="4.5999999999999996"/>
    <n v="35992"/>
    <n v="131003"/>
    <n v="0"/>
    <n v="0"/>
    <n v="0"/>
    <n v="166995"/>
    <n v="1"/>
    <n v="1"/>
    <n v="0"/>
    <n v="1"/>
    <n v="18"/>
    <n v="0"/>
  </r>
  <r>
    <x v="64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4"/>
    <x v="3"/>
    <n v="8"/>
    <n v="0"/>
    <n v="6"/>
    <n v="0"/>
    <n v="2"/>
    <n v="5"/>
    <n v="1"/>
    <n v="0"/>
    <n v="0"/>
    <n v="2"/>
    <n v="2.6"/>
    <n v="16198"/>
    <n v="98526"/>
    <n v="0"/>
    <n v="0"/>
    <n v="0"/>
    <n v="114724"/>
    <n v="1"/>
    <n v="0"/>
    <n v="1"/>
    <n v="1"/>
    <n v="0"/>
    <n v="8"/>
  </r>
  <r>
    <x v="64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1"/>
    <x v="0"/>
    <n v="43"/>
    <n v="41"/>
    <n v="31"/>
    <n v="0"/>
    <n v="0"/>
    <n v="0"/>
    <n v="23"/>
    <n v="18"/>
    <n v="2"/>
    <n v="35"/>
    <n v="4.5"/>
    <n v="342866"/>
    <n v="0"/>
    <n v="0"/>
    <n v="32000"/>
    <n v="0"/>
    <n v="374866"/>
    <n v="1"/>
    <n v="1"/>
    <n v="0"/>
    <n v="1"/>
    <n v="43"/>
    <n v="0"/>
  </r>
  <r>
    <x v="65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4"/>
    <x v="3"/>
    <n v="14"/>
    <n v="0"/>
    <n v="6"/>
    <n v="0"/>
    <n v="2"/>
    <n v="10"/>
    <n v="2"/>
    <n v="0"/>
    <n v="0"/>
    <n v="13"/>
    <n v="4.5"/>
    <n v="387533"/>
    <n v="0"/>
    <n v="0"/>
    <n v="0"/>
    <n v="0"/>
    <n v="387533"/>
    <n v="1"/>
    <n v="1"/>
    <n v="0"/>
    <n v="1"/>
    <n v="14"/>
    <n v="0"/>
  </r>
  <r>
    <x v="65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17"/>
    <x v="16"/>
    <n v="10"/>
    <n v="0"/>
    <n v="2"/>
    <n v="0"/>
    <n v="0"/>
    <n v="10"/>
    <n v="0"/>
    <n v="0"/>
    <n v="0"/>
    <n v="10"/>
    <n v="0.5"/>
    <n v="65000"/>
    <n v="0"/>
    <n v="0"/>
    <n v="0"/>
    <n v="0"/>
    <n v="65000"/>
    <n v="1"/>
    <n v="0"/>
    <n v="1"/>
    <n v="1"/>
    <n v="0"/>
    <n v="10"/>
  </r>
  <r>
    <x v="66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1"/>
    <x v="0"/>
    <n v="50"/>
    <n v="49"/>
    <n v="40"/>
    <n v="0"/>
    <n v="0"/>
    <n v="0"/>
    <n v="4"/>
    <n v="34"/>
    <n v="12"/>
    <n v="42"/>
    <n v="6.3"/>
    <n v="194342"/>
    <n v="0"/>
    <n v="0"/>
    <n v="0"/>
    <n v="0"/>
    <n v="194342"/>
    <n v="1"/>
    <n v="1"/>
    <n v="0"/>
    <n v="1"/>
    <n v="50"/>
    <n v="0"/>
  </r>
  <r>
    <x v="67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1"/>
    <x v="0"/>
    <n v="147"/>
    <n v="72"/>
    <n v="82"/>
    <n v="0"/>
    <n v="0"/>
    <n v="0"/>
    <n v="0"/>
    <n v="142"/>
    <n v="5"/>
    <n v="0"/>
    <n v="8"/>
    <n v="200000"/>
    <n v="0"/>
    <n v="120000"/>
    <n v="0"/>
    <n v="0"/>
    <n v="320000"/>
    <n v="1"/>
    <n v="0"/>
    <n v="1"/>
    <n v="1"/>
    <n v="0"/>
    <n v="147"/>
  </r>
  <r>
    <x v="68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4"/>
    <x v="3"/>
    <n v="36"/>
    <n v="0"/>
    <n v="20"/>
    <n v="0"/>
    <n v="11"/>
    <n v="25"/>
    <n v="0"/>
    <n v="0"/>
    <n v="0"/>
    <n v="0"/>
    <n v="3.3"/>
    <n v="0"/>
    <n v="0"/>
    <n v="402500"/>
    <n v="0"/>
    <n v="0"/>
    <n v="402500"/>
    <n v="1"/>
    <n v="0"/>
    <n v="1"/>
    <n v="1"/>
    <n v="0"/>
    <n v="36"/>
  </r>
  <r>
    <x v="6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1"/>
    <x v="0"/>
    <n v="34"/>
    <n v="30"/>
    <n v="28"/>
    <n v="0"/>
    <n v="0"/>
    <n v="0"/>
    <n v="0"/>
    <n v="13"/>
    <n v="21"/>
    <n v="6"/>
    <n v="7.2"/>
    <n v="66370"/>
    <n v="235334"/>
    <n v="0"/>
    <n v="0"/>
    <n v="0"/>
    <n v="301704"/>
    <n v="1"/>
    <n v="1"/>
    <n v="0"/>
    <n v="1"/>
    <n v="34"/>
    <n v="0"/>
  </r>
  <r>
    <x v="69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1"/>
    <x v="0"/>
    <n v="40"/>
    <n v="36"/>
    <n v="30"/>
    <n v="0"/>
    <n v="0"/>
    <n v="0"/>
    <n v="0"/>
    <n v="23"/>
    <n v="17"/>
    <n v="0"/>
    <n v="8.1199999999999992"/>
    <n v="15062"/>
    <n v="272035"/>
    <n v="0"/>
    <n v="0"/>
    <n v="0"/>
    <n v="287097"/>
    <n v="1"/>
    <n v="1"/>
    <n v="0"/>
    <n v="1"/>
    <n v="40"/>
    <n v="0"/>
  </r>
  <r>
    <x v="70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1"/>
    <x v="0"/>
    <n v="56"/>
    <n v="56"/>
    <n v="27"/>
    <n v="0"/>
    <n v="0"/>
    <n v="0"/>
    <n v="0"/>
    <n v="51"/>
    <n v="5"/>
    <n v="16"/>
    <n v="11.8"/>
    <n v="40000"/>
    <n v="0"/>
    <n v="200000"/>
    <n v="0"/>
    <n v="0"/>
    <n v="240000"/>
    <n v="1"/>
    <n v="1"/>
    <n v="0"/>
    <n v="1"/>
    <n v="56"/>
    <n v="0"/>
  </r>
  <r>
    <x v="71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15"/>
    <x v="14"/>
    <n v="2"/>
    <n v="0"/>
    <n v="0"/>
    <n v="0"/>
    <n v="0"/>
    <n v="2"/>
    <n v="0"/>
    <n v="0"/>
    <n v="0"/>
    <n v="1"/>
    <n v="0.2"/>
    <n v="20800"/>
    <n v="0"/>
    <n v="0"/>
    <n v="0"/>
    <n v="0"/>
    <n v="20800"/>
    <n v="1"/>
    <n v="1"/>
    <n v="0"/>
    <n v="1"/>
    <n v="2"/>
    <n v="0"/>
  </r>
  <r>
    <x v="71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17"/>
    <x v="16"/>
    <n v="17"/>
    <n v="0"/>
    <n v="8"/>
    <n v="0"/>
    <n v="0"/>
    <n v="0"/>
    <n v="0"/>
    <n v="17"/>
    <n v="0"/>
    <n v="17"/>
    <n v="3"/>
    <n v="0"/>
    <n v="41660"/>
    <n v="0"/>
    <n v="0"/>
    <n v="0"/>
    <n v="41660"/>
    <n v="1"/>
    <n v="1"/>
    <n v="0"/>
    <n v="1"/>
    <n v="17"/>
    <n v="0"/>
  </r>
  <r>
    <x v="72"/>
    <n v="1"/>
    <x v="0"/>
    <n v="277"/>
    <n v="254"/>
    <n v="178"/>
    <n v="0"/>
    <n v="0"/>
    <n v="0"/>
    <n v="0"/>
    <n v="202"/>
    <n v="75"/>
    <n v="64"/>
    <n v="10.5"/>
    <n v="0"/>
    <n v="300000"/>
    <n v="148340"/>
    <n v="0"/>
    <n v="0"/>
    <n v="448340"/>
    <n v="1"/>
    <n v="1"/>
    <n v="0"/>
    <n v="1"/>
    <n v="277"/>
    <n v="0"/>
  </r>
  <r>
    <x v="7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1"/>
    <x v="0"/>
    <n v="26"/>
    <n v="24"/>
    <n v="19"/>
    <n v="0"/>
    <n v="0"/>
    <n v="0"/>
    <n v="0"/>
    <n v="20"/>
    <n v="6"/>
    <n v="16"/>
    <n v="3.8"/>
    <n v="0"/>
    <n v="80000"/>
    <n v="0"/>
    <n v="20000"/>
    <n v="0"/>
    <n v="100000"/>
    <n v="1"/>
    <n v="1"/>
    <n v="0"/>
    <n v="1"/>
    <n v="26"/>
    <n v="0"/>
  </r>
  <r>
    <x v="74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3"/>
    <x v="2"/>
    <n v="25"/>
    <n v="25"/>
    <n v="19"/>
    <n v="10"/>
    <n v="10"/>
    <n v="5"/>
    <n v="0"/>
    <n v="0"/>
    <n v="0"/>
    <n v="20"/>
    <n v="6.7"/>
    <n v="300000"/>
    <n v="0"/>
    <n v="2360000"/>
    <n v="0"/>
    <n v="0"/>
    <n v="2660000"/>
    <n v="1"/>
    <n v="1"/>
    <n v="0"/>
    <n v="1"/>
    <n v="25"/>
    <n v="0"/>
  </r>
  <r>
    <x v="74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5"/>
    <n v="1"/>
    <x v="0"/>
    <n v="150"/>
    <n v="150"/>
    <n v="83"/>
    <n v="0"/>
    <n v="0"/>
    <n v="0"/>
    <n v="0"/>
    <n v="88"/>
    <n v="62"/>
    <n v="55"/>
    <n v="8.5"/>
    <n v="220000"/>
    <n v="500000"/>
    <n v="0"/>
    <n v="0"/>
    <n v="0"/>
    <n v="720000"/>
    <n v="1"/>
    <n v="1"/>
    <n v="0"/>
    <n v="1"/>
    <n v="150"/>
    <n v="0"/>
  </r>
  <r>
    <x v="75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5"/>
    <n v="3"/>
    <x v="2"/>
    <n v="50"/>
    <n v="0"/>
    <n v="20"/>
    <n v="3"/>
    <n v="29"/>
    <n v="18"/>
    <n v="0"/>
    <n v="0"/>
    <n v="0"/>
    <n v="12"/>
    <n v="10.6"/>
    <n v="85000"/>
    <n v="0"/>
    <n v="425000"/>
    <n v="0"/>
    <n v="0"/>
    <n v="510000"/>
    <n v="1"/>
    <n v="1"/>
    <n v="0"/>
    <n v="1"/>
    <n v="50"/>
    <n v="0"/>
  </r>
  <r>
    <x v="75"/>
    <n v="4"/>
    <x v="3"/>
    <n v="85"/>
    <n v="0"/>
    <n v="44"/>
    <n v="0"/>
    <n v="12"/>
    <n v="24"/>
    <n v="49"/>
    <n v="0"/>
    <n v="0"/>
    <n v="70"/>
    <n v="27"/>
    <n v="2000000"/>
    <n v="0"/>
    <n v="0"/>
    <n v="0"/>
    <n v="0"/>
    <n v="2000000"/>
    <n v="1"/>
    <n v="1"/>
    <n v="0"/>
    <n v="1"/>
    <n v="85"/>
    <n v="0"/>
  </r>
  <r>
    <x v="75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5"/>
    <n v="6"/>
    <x v="5"/>
    <n v="10"/>
    <n v="0"/>
    <n v="4"/>
    <n v="0"/>
    <n v="10"/>
    <n v="0"/>
    <n v="0"/>
    <n v="0"/>
    <n v="0"/>
    <n v="10"/>
    <n v="2.2999999999999998"/>
    <n v="50000"/>
    <n v="0"/>
    <n v="0"/>
    <n v="0"/>
    <n v="0"/>
    <n v="50000"/>
    <n v="1"/>
    <n v="1"/>
    <n v="0"/>
    <n v="1"/>
    <n v="10"/>
    <n v="0"/>
  </r>
  <r>
    <x v="75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5"/>
    <n v="8"/>
    <x v="7"/>
    <n v="270"/>
    <n v="0"/>
    <n v="0"/>
    <n v="0"/>
    <n v="122"/>
    <n v="148"/>
    <n v="0"/>
    <n v="0"/>
    <n v="0"/>
    <n v="220"/>
    <n v="3.3"/>
    <n v="0"/>
    <n v="0"/>
    <n v="205000"/>
    <n v="0"/>
    <n v="0"/>
    <n v="205000"/>
    <n v="1"/>
    <n v="0"/>
    <n v="1"/>
    <n v="1"/>
    <n v="0"/>
    <n v="270"/>
  </r>
  <r>
    <x v="75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5"/>
    <n v="10"/>
    <x v="9"/>
    <n v="38"/>
    <n v="0"/>
    <n v="22"/>
    <n v="0"/>
    <n v="6"/>
    <n v="32"/>
    <n v="0"/>
    <n v="0"/>
    <n v="0"/>
    <n v="27"/>
    <n v="3.5"/>
    <n v="60000"/>
    <n v="150000"/>
    <n v="0"/>
    <n v="0"/>
    <n v="0"/>
    <n v="210000"/>
    <n v="1"/>
    <n v="1"/>
    <n v="0"/>
    <n v="1"/>
    <n v="38"/>
    <n v="0"/>
  </r>
  <r>
    <x v="75"/>
    <n v="11"/>
    <x v="10"/>
    <n v="96"/>
    <n v="0"/>
    <n v="71"/>
    <n v="13"/>
    <n v="37"/>
    <n v="0"/>
    <n v="46"/>
    <n v="0"/>
    <n v="0"/>
    <n v="61"/>
    <n v="6"/>
    <n v="250000"/>
    <n v="0"/>
    <n v="0"/>
    <n v="0"/>
    <n v="0"/>
    <n v="250000"/>
    <n v="1"/>
    <n v="0"/>
    <n v="1"/>
    <n v="1"/>
    <n v="0"/>
    <n v="96"/>
  </r>
  <r>
    <x v="7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5"/>
    <n v="13"/>
    <x v="12"/>
    <n v="48"/>
    <n v="0"/>
    <n v="23"/>
    <n v="0"/>
    <n v="36"/>
    <n v="12"/>
    <n v="0"/>
    <n v="0"/>
    <n v="0"/>
    <n v="45"/>
    <n v="3"/>
    <n v="125000"/>
    <n v="0"/>
    <n v="0"/>
    <n v="0"/>
    <n v="0"/>
    <n v="125000"/>
    <n v="1"/>
    <n v="1"/>
    <n v="0"/>
    <n v="1"/>
    <n v="48"/>
    <n v="0"/>
  </r>
  <r>
    <x v="75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5"/>
    <n v="15"/>
    <x v="14"/>
    <n v="4"/>
    <n v="0"/>
    <n v="2"/>
    <n v="0"/>
    <n v="0"/>
    <n v="4"/>
    <n v="0"/>
    <n v="0"/>
    <n v="0"/>
    <n v="4"/>
    <n v="0.45"/>
    <n v="20000"/>
    <n v="0"/>
    <n v="0"/>
    <n v="0"/>
    <n v="0"/>
    <n v="20000"/>
    <n v="1"/>
    <n v="1"/>
    <n v="0"/>
    <n v="1"/>
    <n v="4"/>
    <n v="0"/>
  </r>
  <r>
    <x v="75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5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1"/>
    <x v="0"/>
    <n v="95"/>
    <n v="95"/>
    <n v="37"/>
    <n v="0"/>
    <n v="0"/>
    <n v="0"/>
    <n v="0"/>
    <n v="71"/>
    <n v="24"/>
    <n v="0"/>
    <n v="10.5"/>
    <n v="316800"/>
    <n v="0"/>
    <n v="0"/>
    <n v="0"/>
    <n v="0"/>
    <n v="316800"/>
    <n v="1"/>
    <n v="1"/>
    <n v="0"/>
    <n v="1"/>
    <n v="95"/>
    <n v="0"/>
  </r>
  <r>
    <x v="76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3"/>
    <x v="2"/>
    <n v="13"/>
    <n v="13"/>
    <n v="5"/>
    <n v="1"/>
    <n v="9"/>
    <n v="3"/>
    <n v="0"/>
    <n v="0"/>
    <n v="0"/>
    <n v="0"/>
    <n v="7"/>
    <n v="0"/>
    <n v="0"/>
    <n v="175638.8"/>
    <n v="0"/>
    <n v="0"/>
    <n v="175638.8"/>
    <n v="1"/>
    <n v="1"/>
    <n v="0"/>
    <n v="1"/>
    <n v="13"/>
    <n v="0"/>
  </r>
  <r>
    <x v="76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17"/>
    <x v="16"/>
    <n v="43"/>
    <n v="0"/>
    <n v="33"/>
    <n v="0"/>
    <n v="0"/>
    <n v="0"/>
    <n v="0"/>
    <n v="43"/>
    <n v="0"/>
    <n v="0"/>
    <n v="5"/>
    <n v="0"/>
    <n v="90000"/>
    <n v="0"/>
    <n v="0"/>
    <n v="0"/>
    <n v="90000"/>
    <n v="1"/>
    <n v="1"/>
    <n v="0"/>
    <n v="1"/>
    <n v="43"/>
    <n v="0"/>
  </r>
  <r>
    <x v="77"/>
    <n v="1"/>
    <x v="0"/>
    <n v="37"/>
    <n v="36"/>
    <n v="27"/>
    <n v="0"/>
    <n v="0"/>
    <n v="0"/>
    <n v="0"/>
    <n v="37"/>
    <n v="0"/>
    <n v="13"/>
    <n v="8.4"/>
    <n v="0"/>
    <n v="271046.43"/>
    <n v="0"/>
    <n v="0"/>
    <n v="0"/>
    <n v="271046.43"/>
    <n v="1"/>
    <n v="1"/>
    <n v="0"/>
    <n v="1"/>
    <n v="37"/>
    <n v="0"/>
  </r>
  <r>
    <x v="77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1"/>
    <x v="0"/>
    <n v="104"/>
    <n v="90"/>
    <n v="58"/>
    <n v="0"/>
    <n v="0"/>
    <n v="0"/>
    <n v="0"/>
    <n v="71"/>
    <n v="33"/>
    <n v="31"/>
    <n v="15.1"/>
    <n v="180000"/>
    <n v="77010"/>
    <n v="0"/>
    <n v="0"/>
    <n v="0"/>
    <n v="257010"/>
    <n v="1"/>
    <n v="1"/>
    <n v="0"/>
    <n v="1"/>
    <n v="104"/>
    <n v="0"/>
  </r>
  <r>
    <x v="78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17"/>
    <x v="16"/>
    <n v="168"/>
    <n v="0"/>
    <n v="71"/>
    <n v="0"/>
    <n v="0"/>
    <n v="0"/>
    <n v="0"/>
    <n v="151"/>
    <n v="17"/>
    <n v="168"/>
    <n v="1.2"/>
    <n v="50000"/>
    <n v="0"/>
    <n v="0"/>
    <n v="0"/>
    <n v="0"/>
    <n v="50000"/>
    <n v="1"/>
    <n v="1"/>
    <n v="0"/>
    <n v="1"/>
    <n v="168"/>
    <n v="0"/>
  </r>
  <r>
    <x v="79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4"/>
    <x v="3"/>
    <n v="12"/>
    <n v="0"/>
    <n v="5"/>
    <n v="1"/>
    <n v="8"/>
    <n v="3"/>
    <n v="0"/>
    <n v="0"/>
    <n v="0"/>
    <n v="2"/>
    <n v="7.1"/>
    <n v="0"/>
    <n v="0"/>
    <n v="283300"/>
    <n v="0"/>
    <n v="0"/>
    <n v="283300"/>
    <n v="1"/>
    <n v="1"/>
    <n v="0"/>
    <n v="1"/>
    <n v="12"/>
    <n v="0"/>
  </r>
  <r>
    <x v="79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1"/>
    <x v="0"/>
    <n v="61"/>
    <n v="57"/>
    <n v="54"/>
    <n v="0"/>
    <n v="0"/>
    <n v="0"/>
    <n v="0"/>
    <n v="48"/>
    <n v="13"/>
    <n v="44"/>
    <n v="10"/>
    <n v="0"/>
    <n v="400000"/>
    <n v="0"/>
    <n v="0"/>
    <n v="0"/>
    <n v="400000"/>
    <n v="1"/>
    <n v="1"/>
    <n v="0"/>
    <n v="1"/>
    <n v="61"/>
    <n v="0"/>
  </r>
  <r>
    <x v="80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4"/>
    <x v="3"/>
    <n v="60"/>
    <n v="0"/>
    <n v="40"/>
    <n v="8"/>
    <n v="25"/>
    <n v="15"/>
    <n v="12"/>
    <n v="0"/>
    <n v="0"/>
    <n v="45"/>
    <n v="6.6"/>
    <n v="358330"/>
    <n v="108340"/>
    <n v="0"/>
    <n v="0"/>
    <n v="0"/>
    <n v="466670"/>
    <n v="1"/>
    <n v="0"/>
    <n v="1"/>
    <n v="1"/>
    <n v="0"/>
    <n v="60"/>
  </r>
  <r>
    <x v="8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1"/>
    <n v="1"/>
    <x v="0"/>
    <n v="323"/>
    <n v="319"/>
    <n v="257"/>
    <n v="0"/>
    <n v="0"/>
    <n v="0"/>
    <n v="1"/>
    <n v="125"/>
    <n v="197"/>
    <n v="321"/>
    <n v="57.5"/>
    <n v="2210782"/>
    <n v="43260"/>
    <n v="435956"/>
    <n v="432290"/>
    <n v="0"/>
    <n v="3122288"/>
    <n v="2"/>
    <n v="1"/>
    <n v="1"/>
    <n v="1"/>
    <n v="256"/>
    <n v="67"/>
  </r>
  <r>
    <x v="81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1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1"/>
    <n v="4"/>
    <x v="3"/>
    <n v="241"/>
    <n v="0"/>
    <n v="140"/>
    <n v="28"/>
    <n v="38"/>
    <n v="114"/>
    <n v="61"/>
    <n v="0"/>
    <n v="0"/>
    <n v="211"/>
    <n v="73.2"/>
    <n v="4938511"/>
    <n v="371667"/>
    <n v="219870"/>
    <n v="3000"/>
    <n v="0"/>
    <n v="5533048"/>
    <n v="5"/>
    <n v="3"/>
    <n v="2"/>
    <n v="1"/>
    <n v="180"/>
    <n v="61"/>
  </r>
  <r>
    <x v="81"/>
    <n v="5"/>
    <x v="4"/>
    <n v="109"/>
    <n v="0"/>
    <n v="72"/>
    <n v="0"/>
    <n v="0"/>
    <n v="0"/>
    <n v="4"/>
    <n v="79"/>
    <n v="26"/>
    <n v="109"/>
    <n v="13.2"/>
    <n v="522721"/>
    <n v="50000"/>
    <n v="0"/>
    <n v="167282"/>
    <n v="32166"/>
    <n v="772169"/>
    <n v="3"/>
    <n v="1"/>
    <n v="2"/>
    <n v="1"/>
    <n v="16"/>
    <n v="93"/>
  </r>
  <r>
    <x v="81"/>
    <n v="6"/>
    <x v="5"/>
    <n v="88"/>
    <n v="0"/>
    <n v="43"/>
    <n v="0"/>
    <n v="40"/>
    <n v="48"/>
    <n v="0"/>
    <n v="0"/>
    <n v="0"/>
    <n v="82"/>
    <n v="12.7"/>
    <n v="1377215.5"/>
    <n v="67500"/>
    <n v="83300"/>
    <n v="0"/>
    <n v="0"/>
    <n v="1528015.5"/>
    <n v="2"/>
    <n v="1"/>
    <n v="1"/>
    <n v="1"/>
    <n v="75"/>
    <n v="13"/>
  </r>
  <r>
    <x v="81"/>
    <n v="7"/>
    <x v="6"/>
    <n v="16"/>
    <n v="0"/>
    <n v="11"/>
    <n v="0"/>
    <n v="0"/>
    <n v="0"/>
    <n v="16"/>
    <n v="0"/>
    <n v="0"/>
    <n v="13"/>
    <n v="8"/>
    <n v="116800"/>
    <n v="200000"/>
    <n v="250000"/>
    <n v="41200"/>
    <n v="0"/>
    <n v="608000"/>
    <n v="1"/>
    <n v="0"/>
    <n v="1"/>
    <n v="1"/>
    <n v="0"/>
    <n v="16"/>
  </r>
  <r>
    <x v="81"/>
    <n v="8"/>
    <x v="7"/>
    <n v="246"/>
    <n v="0"/>
    <n v="67"/>
    <n v="1"/>
    <n v="121"/>
    <n v="124"/>
    <n v="0"/>
    <n v="0"/>
    <n v="0"/>
    <n v="246"/>
    <n v="8.9499999999999993"/>
    <n v="334351"/>
    <n v="0"/>
    <n v="532000"/>
    <n v="0"/>
    <n v="0"/>
    <n v="866351"/>
    <n v="1"/>
    <n v="0"/>
    <n v="1"/>
    <n v="1"/>
    <n v="0"/>
    <n v="246"/>
  </r>
  <r>
    <x v="81"/>
    <n v="9"/>
    <x v="8"/>
    <n v="109"/>
    <n v="0"/>
    <n v="34"/>
    <n v="0"/>
    <n v="0"/>
    <n v="0"/>
    <n v="0"/>
    <n v="99"/>
    <n v="10"/>
    <n v="89"/>
    <n v="24.5"/>
    <n v="1365515.54"/>
    <n v="0"/>
    <n v="0"/>
    <n v="0"/>
    <n v="0"/>
    <n v="1365515.54"/>
    <n v="1"/>
    <n v="1"/>
    <n v="0"/>
    <n v="1"/>
    <n v="109"/>
    <n v="0"/>
  </r>
  <r>
    <x v="81"/>
    <n v="10"/>
    <x v="9"/>
    <n v="68"/>
    <n v="0"/>
    <n v="35"/>
    <n v="18"/>
    <n v="22"/>
    <n v="28"/>
    <n v="0"/>
    <n v="0"/>
    <n v="0"/>
    <n v="62"/>
    <n v="19.5"/>
    <n v="3192107.84"/>
    <n v="0"/>
    <n v="0"/>
    <n v="0"/>
    <n v="0"/>
    <n v="3192107.84"/>
    <n v="1"/>
    <n v="1"/>
    <n v="0"/>
    <n v="1"/>
    <n v="68"/>
    <n v="0"/>
  </r>
  <r>
    <x v="81"/>
    <n v="11"/>
    <x v="10"/>
    <n v="27"/>
    <n v="0"/>
    <n v="20"/>
    <n v="7"/>
    <n v="8"/>
    <n v="4"/>
    <n v="8"/>
    <n v="0"/>
    <n v="0"/>
    <n v="19"/>
    <n v="8"/>
    <n v="855289.88"/>
    <n v="0"/>
    <n v="0"/>
    <n v="0"/>
    <n v="0"/>
    <n v="855289.88"/>
    <n v="1"/>
    <n v="1"/>
    <n v="0"/>
    <n v="1"/>
    <n v="27"/>
    <n v="0"/>
  </r>
  <r>
    <x v="8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1"/>
    <n v="13"/>
    <x v="12"/>
    <n v="33"/>
    <n v="0"/>
    <n v="22"/>
    <n v="0"/>
    <n v="0"/>
    <n v="21"/>
    <n v="12"/>
    <n v="0"/>
    <n v="0"/>
    <n v="33"/>
    <n v="2"/>
    <n v="231000"/>
    <n v="0"/>
    <n v="0"/>
    <n v="0"/>
    <n v="0"/>
    <n v="231000"/>
    <n v="2"/>
    <n v="2"/>
    <n v="0"/>
    <n v="1"/>
    <n v="33"/>
    <n v="0"/>
  </r>
  <r>
    <x v="81"/>
    <n v="14"/>
    <x v="13"/>
    <n v="10"/>
    <n v="0"/>
    <n v="3"/>
    <n v="0"/>
    <n v="0"/>
    <n v="8"/>
    <n v="2"/>
    <n v="0"/>
    <n v="0"/>
    <n v="10"/>
    <n v="16.8"/>
    <n v="896000"/>
    <n v="0"/>
    <n v="0"/>
    <n v="0"/>
    <n v="0"/>
    <n v="896000"/>
    <n v="1"/>
    <n v="1"/>
    <n v="0"/>
    <n v="1"/>
    <n v="10"/>
    <n v="0"/>
  </r>
  <r>
    <x v="81"/>
    <n v="15"/>
    <x v="14"/>
    <n v="6"/>
    <n v="0"/>
    <n v="5"/>
    <n v="0"/>
    <n v="0"/>
    <n v="6"/>
    <n v="0"/>
    <n v="0"/>
    <n v="0"/>
    <n v="6"/>
    <n v="2"/>
    <n v="260745"/>
    <n v="0"/>
    <n v="0"/>
    <n v="0"/>
    <n v="0"/>
    <n v="260745"/>
    <n v="1"/>
    <n v="1"/>
    <n v="0"/>
    <n v="1"/>
    <n v="6"/>
    <n v="0"/>
  </r>
  <r>
    <x v="81"/>
    <n v="16"/>
    <x v="15"/>
    <n v="79"/>
    <n v="0"/>
    <n v="56"/>
    <n v="0"/>
    <n v="0"/>
    <n v="8"/>
    <n v="71"/>
    <n v="0"/>
    <n v="0"/>
    <n v="79"/>
    <n v="6"/>
    <n v="680000"/>
    <n v="0"/>
    <n v="0"/>
    <n v="0"/>
    <n v="0"/>
    <n v="680000"/>
    <n v="1"/>
    <n v="1"/>
    <n v="0"/>
    <n v="1"/>
    <n v="79"/>
    <n v="0"/>
  </r>
  <r>
    <x v="81"/>
    <n v="17"/>
    <x v="16"/>
    <n v="3423"/>
    <n v="0"/>
    <n v="1141"/>
    <n v="0"/>
    <n v="0"/>
    <n v="0"/>
    <n v="0"/>
    <n v="2740"/>
    <n v="683"/>
    <n v="3423"/>
    <n v="42"/>
    <n v="2712893"/>
    <n v="0"/>
    <n v="0"/>
    <n v="0"/>
    <n v="0"/>
    <n v="2712893"/>
    <n v="1"/>
    <n v="1"/>
    <n v="0"/>
    <n v="1"/>
    <n v="3423"/>
    <n v="0"/>
  </r>
  <r>
    <x v="82"/>
    <n v="1"/>
    <x v="0"/>
    <n v="25"/>
    <n v="20"/>
    <n v="21"/>
    <n v="0"/>
    <n v="0"/>
    <n v="0"/>
    <n v="2"/>
    <n v="10"/>
    <n v="13"/>
    <n v="25"/>
    <n v="5.3"/>
    <n v="80833"/>
    <n v="0"/>
    <n v="0"/>
    <n v="0"/>
    <n v="0"/>
    <n v="80833"/>
    <n v="1"/>
    <n v="0"/>
    <n v="1"/>
    <n v="1"/>
    <n v="0"/>
    <n v="25"/>
  </r>
  <r>
    <x v="8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4"/>
    <x v="3"/>
    <n v="20"/>
    <n v="0"/>
    <n v="5"/>
    <n v="0"/>
    <n v="2"/>
    <n v="8"/>
    <n v="10"/>
    <n v="0"/>
    <n v="0"/>
    <n v="12"/>
    <n v="6.3"/>
    <n v="149170"/>
    <n v="0"/>
    <n v="0"/>
    <n v="0"/>
    <n v="0"/>
    <n v="149170"/>
    <n v="1"/>
    <n v="0"/>
    <n v="1"/>
    <n v="1"/>
    <n v="0"/>
    <n v="20"/>
  </r>
  <r>
    <x v="82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1"/>
    <x v="0"/>
    <n v="32"/>
    <n v="30"/>
    <n v="30"/>
    <n v="0"/>
    <n v="0"/>
    <n v="0"/>
    <n v="0"/>
    <n v="27"/>
    <n v="5"/>
    <n v="32"/>
    <n v="5.5"/>
    <n v="0"/>
    <n v="170000"/>
    <n v="0"/>
    <n v="0"/>
    <n v="0"/>
    <n v="170000"/>
    <n v="1"/>
    <n v="1"/>
    <n v="0"/>
    <n v="1"/>
    <n v="32"/>
    <n v="0"/>
  </r>
  <r>
    <x v="83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1"/>
    <x v="0"/>
    <n v="18"/>
    <n v="18"/>
    <n v="16"/>
    <n v="0"/>
    <n v="0"/>
    <n v="0"/>
    <n v="0"/>
    <n v="17"/>
    <n v="1"/>
    <n v="18"/>
    <n v="2.2000000000000002"/>
    <n v="81142"/>
    <n v="0"/>
    <n v="0"/>
    <n v="0"/>
    <n v="0"/>
    <n v="81142"/>
    <n v="1"/>
    <n v="1"/>
    <n v="0"/>
    <n v="1"/>
    <n v="18"/>
    <n v="0"/>
  </r>
  <r>
    <x v="84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5"/>
    <n v="1"/>
    <x v="0"/>
    <n v="144"/>
    <n v="144"/>
    <n v="110"/>
    <n v="0"/>
    <n v="0"/>
    <n v="0"/>
    <n v="38"/>
    <n v="57"/>
    <n v="49"/>
    <n v="144"/>
    <n v="22"/>
    <n v="406000"/>
    <n v="0"/>
    <n v="0"/>
    <n v="114000"/>
    <n v="0"/>
    <n v="520000"/>
    <n v="1"/>
    <n v="1"/>
    <n v="0"/>
    <n v="1"/>
    <n v="144"/>
    <n v="0"/>
  </r>
  <r>
    <x v="85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5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5"/>
    <n v="4"/>
    <x v="3"/>
    <n v="71"/>
    <n v="0"/>
    <n v="0"/>
    <n v="0"/>
    <n v="16"/>
    <n v="55"/>
    <n v="0"/>
    <n v="0"/>
    <n v="0"/>
    <n v="26"/>
    <n v="14.5"/>
    <n v="668000"/>
    <n v="0"/>
    <n v="0"/>
    <n v="0"/>
    <n v="0"/>
    <n v="668000"/>
    <n v="2"/>
    <n v="2"/>
    <n v="0"/>
    <n v="1"/>
    <n v="71"/>
    <n v="0"/>
  </r>
  <r>
    <x v="85"/>
    <n v="5"/>
    <x v="4"/>
    <n v="424"/>
    <n v="0"/>
    <n v="226"/>
    <n v="0"/>
    <n v="0"/>
    <n v="0"/>
    <n v="73"/>
    <n v="264"/>
    <n v="87"/>
    <n v="424"/>
    <n v="6"/>
    <n v="107600"/>
    <n v="0"/>
    <n v="0"/>
    <n v="42400"/>
    <n v="0"/>
    <n v="150000"/>
    <n v="1"/>
    <n v="1"/>
    <n v="0"/>
    <n v="1"/>
    <n v="424"/>
    <n v="0"/>
  </r>
  <r>
    <x v="85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5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5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5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5"/>
    <n v="10"/>
    <x v="9"/>
    <n v="24"/>
    <n v="0"/>
    <n v="9"/>
    <n v="0"/>
    <n v="16"/>
    <n v="8"/>
    <n v="0"/>
    <n v="0"/>
    <n v="0"/>
    <n v="0"/>
    <n v="3"/>
    <n v="281040"/>
    <n v="0"/>
    <n v="0"/>
    <n v="0"/>
    <n v="0"/>
    <n v="281040"/>
    <n v="1"/>
    <n v="1"/>
    <n v="0"/>
    <n v="1"/>
    <n v="24"/>
    <n v="0"/>
  </r>
  <r>
    <x v="85"/>
    <n v="11"/>
    <x v="10"/>
    <n v="13"/>
    <n v="0"/>
    <n v="13"/>
    <n v="0"/>
    <n v="1"/>
    <n v="0"/>
    <n v="12"/>
    <n v="0"/>
    <n v="0"/>
    <n v="0"/>
    <n v="4"/>
    <n v="152230"/>
    <n v="0"/>
    <n v="0"/>
    <n v="0"/>
    <n v="0"/>
    <n v="152230"/>
    <n v="1"/>
    <n v="1"/>
    <n v="0"/>
    <n v="1"/>
    <n v="13"/>
    <n v="0"/>
  </r>
  <r>
    <x v="8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5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5"/>
    <n v="14"/>
    <x v="13"/>
    <n v="4"/>
    <n v="0"/>
    <n v="2"/>
    <n v="0"/>
    <n v="0"/>
    <n v="0"/>
    <n v="4"/>
    <n v="0"/>
    <n v="0"/>
    <n v="0"/>
    <n v="4"/>
    <n v="145800"/>
    <n v="0"/>
    <n v="0"/>
    <n v="0"/>
    <n v="0"/>
    <n v="145800"/>
    <n v="1"/>
    <n v="0"/>
    <n v="1"/>
    <n v="1"/>
    <n v="0"/>
    <n v="4"/>
  </r>
  <r>
    <x v="85"/>
    <n v="15"/>
    <x v="14"/>
    <n v="10"/>
    <n v="0"/>
    <n v="7"/>
    <n v="0"/>
    <n v="0"/>
    <n v="10"/>
    <n v="0"/>
    <n v="0"/>
    <n v="0"/>
    <n v="0"/>
    <n v="0.5"/>
    <n v="258000"/>
    <n v="0"/>
    <n v="0"/>
    <n v="0"/>
    <n v="0"/>
    <n v="258000"/>
    <n v="1"/>
    <n v="1"/>
    <n v="0"/>
    <n v="1"/>
    <n v="10"/>
    <n v="0"/>
  </r>
  <r>
    <x v="85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5"/>
    <n v="17"/>
    <x v="16"/>
    <n v="424"/>
    <n v="0"/>
    <n v="204"/>
    <n v="0"/>
    <n v="0"/>
    <n v="0"/>
    <n v="0"/>
    <n v="424"/>
    <n v="0"/>
    <n v="300"/>
    <n v="1.5"/>
    <n v="120000"/>
    <n v="0"/>
    <n v="0"/>
    <n v="0"/>
    <n v="0"/>
    <n v="120000"/>
    <n v="1"/>
    <n v="1"/>
    <n v="0"/>
    <n v="1"/>
    <n v="424"/>
    <n v="0"/>
  </r>
  <r>
    <x v="86"/>
    <n v="1"/>
    <x v="0"/>
    <n v="130"/>
    <n v="114"/>
    <n v="95"/>
    <n v="0"/>
    <n v="0"/>
    <n v="0"/>
    <n v="17"/>
    <n v="78"/>
    <n v="35"/>
    <n v="49"/>
    <n v="22.9"/>
    <n v="234166"/>
    <n v="0"/>
    <n v="676666"/>
    <n v="41667"/>
    <n v="0"/>
    <n v="952499"/>
    <n v="1"/>
    <n v="1"/>
    <n v="0"/>
    <n v="1"/>
    <n v="130"/>
    <n v="0"/>
  </r>
  <r>
    <x v="86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3"/>
    <x v="2"/>
    <n v="27"/>
    <n v="25"/>
    <n v="14"/>
    <n v="8"/>
    <n v="18"/>
    <n v="1"/>
    <n v="0"/>
    <n v="0"/>
    <n v="0"/>
    <n v="14"/>
    <n v="7.8"/>
    <n v="0"/>
    <n v="0"/>
    <n v="314000"/>
    <n v="0"/>
    <n v="0"/>
    <n v="314000"/>
    <n v="1"/>
    <n v="1"/>
    <n v="0"/>
    <n v="1"/>
    <n v="27"/>
    <n v="0"/>
  </r>
  <r>
    <x v="86"/>
    <n v="4"/>
    <x v="3"/>
    <n v="18"/>
    <n v="0"/>
    <n v="9"/>
    <n v="1"/>
    <n v="3"/>
    <n v="11"/>
    <n v="3"/>
    <n v="0"/>
    <n v="0"/>
    <n v="6"/>
    <n v="6.7"/>
    <n v="0"/>
    <n v="0"/>
    <n v="549000"/>
    <n v="0"/>
    <n v="0"/>
    <n v="549000"/>
    <n v="1"/>
    <n v="1"/>
    <n v="0"/>
    <n v="1"/>
    <n v="18"/>
    <n v="0"/>
  </r>
  <r>
    <x v="8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17"/>
    <x v="16"/>
    <n v="800"/>
    <n v="0"/>
    <n v="350"/>
    <n v="0"/>
    <n v="0"/>
    <n v="0"/>
    <n v="360"/>
    <n v="420"/>
    <n v="20"/>
    <n v="686"/>
    <n v="4.8"/>
    <n v="916667"/>
    <n v="0"/>
    <n v="0"/>
    <n v="0"/>
    <n v="0"/>
    <n v="916667"/>
    <n v="1"/>
    <n v="1"/>
    <n v="0"/>
    <n v="1"/>
    <n v="800"/>
    <n v="0"/>
  </r>
  <r>
    <x v="87"/>
    <n v="1"/>
    <x v="0"/>
    <n v="57"/>
    <n v="54"/>
    <n v="53"/>
    <n v="0"/>
    <n v="0"/>
    <n v="0"/>
    <n v="8"/>
    <n v="17"/>
    <n v="32"/>
    <n v="0"/>
    <n v="8.6999999999999993"/>
    <n v="116116"/>
    <n v="0"/>
    <n v="360636"/>
    <n v="0"/>
    <n v="0"/>
    <n v="476752"/>
    <n v="1"/>
    <n v="1"/>
    <n v="0"/>
    <n v="1"/>
    <n v="57"/>
    <n v="0"/>
  </r>
  <r>
    <x v="87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4"/>
    <x v="3"/>
    <n v="12"/>
    <n v="0"/>
    <n v="4"/>
    <n v="0"/>
    <n v="4"/>
    <n v="8"/>
    <n v="0"/>
    <n v="0"/>
    <n v="0"/>
    <n v="2"/>
    <n v="5.71"/>
    <n v="65550"/>
    <n v="0"/>
    <n v="205045"/>
    <n v="0"/>
    <n v="82685"/>
    <n v="353280"/>
    <n v="1"/>
    <n v="1"/>
    <n v="0"/>
    <n v="1"/>
    <n v="12"/>
    <n v="0"/>
  </r>
  <r>
    <x v="8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1"/>
    <x v="0"/>
    <n v="104"/>
    <n v="99"/>
    <n v="80"/>
    <n v="0"/>
    <n v="0"/>
    <n v="0"/>
    <n v="0"/>
    <n v="81"/>
    <n v="23"/>
    <n v="64"/>
    <n v="10.765000000000001"/>
    <n v="231250"/>
    <n v="0"/>
    <n v="0"/>
    <n v="0"/>
    <n v="0"/>
    <n v="231250"/>
    <n v="1"/>
    <n v="1"/>
    <n v="0"/>
    <n v="1"/>
    <n v="104"/>
    <n v="0"/>
  </r>
  <r>
    <x v="88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1"/>
    <x v="0"/>
    <n v="16"/>
    <n v="15"/>
    <n v="13"/>
    <n v="0"/>
    <n v="0"/>
    <n v="0"/>
    <n v="0"/>
    <n v="10"/>
    <n v="6"/>
    <n v="16"/>
    <n v="2.9"/>
    <n v="69833"/>
    <n v="0"/>
    <n v="0"/>
    <n v="0"/>
    <n v="0"/>
    <n v="69833"/>
    <n v="1"/>
    <n v="0"/>
    <n v="1"/>
    <n v="1"/>
    <n v="0"/>
    <n v="16"/>
  </r>
  <r>
    <x v="89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3"/>
    <x v="2"/>
    <n v="19"/>
    <n v="19"/>
    <n v="3"/>
    <n v="1"/>
    <n v="15"/>
    <n v="3"/>
    <n v="0"/>
    <n v="0"/>
    <n v="0"/>
    <n v="11"/>
    <n v="4.25"/>
    <n v="135247"/>
    <n v="0"/>
    <n v="30000"/>
    <n v="0"/>
    <n v="0"/>
    <n v="165247"/>
    <n v="1"/>
    <n v="0"/>
    <n v="1"/>
    <n v="1"/>
    <n v="0"/>
    <n v="19"/>
  </r>
  <r>
    <x v="89"/>
    <n v="4"/>
    <x v="3"/>
    <n v="22"/>
    <n v="0"/>
    <n v="6"/>
    <n v="0"/>
    <n v="19"/>
    <n v="3"/>
    <n v="0"/>
    <n v="0"/>
    <n v="0"/>
    <n v="19"/>
    <n v="4.3"/>
    <n v="0"/>
    <n v="131183"/>
    <n v="0"/>
    <n v="0"/>
    <n v="0"/>
    <n v="131183"/>
    <n v="1"/>
    <n v="0"/>
    <n v="1"/>
    <n v="1"/>
    <n v="0"/>
    <n v="22"/>
  </r>
  <r>
    <x v="89"/>
    <n v="5"/>
    <x v="4"/>
    <n v="58"/>
    <n v="0"/>
    <n v="35"/>
    <n v="0"/>
    <n v="0"/>
    <n v="0"/>
    <n v="0"/>
    <n v="50"/>
    <n v="8"/>
    <n v="58"/>
    <n v="2"/>
    <n v="10000"/>
    <n v="0"/>
    <n v="22000"/>
    <n v="0"/>
    <n v="0"/>
    <n v="32000"/>
    <n v="1"/>
    <n v="0"/>
    <n v="1"/>
    <n v="1"/>
    <n v="0"/>
    <n v="58"/>
  </r>
  <r>
    <x v="8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15"/>
    <x v="14"/>
    <n v="1"/>
    <n v="0"/>
    <n v="1"/>
    <n v="0"/>
    <n v="0"/>
    <n v="1"/>
    <n v="0"/>
    <n v="0"/>
    <n v="0"/>
    <n v="1"/>
    <n v="0.2"/>
    <n v="39888"/>
    <n v="0"/>
    <n v="0"/>
    <n v="0"/>
    <n v="0"/>
    <n v="39888"/>
    <n v="1"/>
    <n v="1"/>
    <n v="0"/>
    <n v="1"/>
    <n v="1"/>
    <n v="0"/>
  </r>
  <r>
    <x v="8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1"/>
    <x v="0"/>
    <n v="80"/>
    <n v="72"/>
    <n v="43"/>
    <n v="0"/>
    <n v="0"/>
    <n v="0"/>
    <n v="0"/>
    <n v="6"/>
    <n v="74"/>
    <n v="15"/>
    <n v="10.8"/>
    <n v="0"/>
    <n v="243936"/>
    <n v="0"/>
    <n v="0"/>
    <n v="0"/>
    <n v="243936"/>
    <n v="1"/>
    <n v="1"/>
    <n v="0"/>
    <n v="1"/>
    <n v="80"/>
    <n v="0"/>
  </r>
  <r>
    <x v="90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9"/>
    <x v="8"/>
    <n v="7"/>
    <n v="0"/>
    <n v="4"/>
    <n v="0"/>
    <n v="0"/>
    <n v="1"/>
    <n v="1"/>
    <n v="5"/>
    <n v="0"/>
    <n v="4"/>
    <n v="1.5"/>
    <n v="55000"/>
    <n v="0"/>
    <n v="0"/>
    <n v="0"/>
    <n v="0"/>
    <n v="55000"/>
    <n v="1"/>
    <n v="1"/>
    <n v="0"/>
    <n v="1"/>
    <n v="7"/>
    <n v="0"/>
  </r>
  <r>
    <x v="9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11"/>
    <x v="10"/>
    <n v="2"/>
    <n v="0"/>
    <n v="2"/>
    <n v="0"/>
    <n v="0"/>
    <n v="1"/>
    <n v="1"/>
    <n v="0"/>
    <n v="0"/>
    <n v="0"/>
    <n v="1.5"/>
    <n v="50000"/>
    <n v="0"/>
    <n v="0"/>
    <n v="0"/>
    <n v="0"/>
    <n v="50000"/>
    <n v="1"/>
    <n v="1"/>
    <n v="0"/>
    <n v="1"/>
    <n v="2"/>
    <n v="0"/>
  </r>
  <r>
    <x v="9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1"/>
    <x v="0"/>
    <n v="56"/>
    <n v="45"/>
    <n v="40"/>
    <n v="0"/>
    <n v="0"/>
    <n v="0"/>
    <n v="10"/>
    <n v="29"/>
    <n v="17"/>
    <n v="51"/>
    <n v="6.55"/>
    <n v="183229.4"/>
    <n v="0"/>
    <n v="0"/>
    <n v="0"/>
    <n v="0"/>
    <n v="183229.4"/>
    <n v="1"/>
    <n v="0"/>
    <n v="1"/>
    <n v="1"/>
    <n v="0"/>
    <n v="56"/>
  </r>
  <r>
    <x v="91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4"/>
    <x v="3"/>
    <n v="27"/>
    <n v="0"/>
    <n v="11"/>
    <n v="0"/>
    <n v="22"/>
    <n v="5"/>
    <n v="0"/>
    <n v="0"/>
    <n v="0"/>
    <n v="22"/>
    <n v="14"/>
    <n v="936000"/>
    <n v="0"/>
    <n v="0"/>
    <n v="73292"/>
    <n v="0"/>
    <n v="1009292"/>
    <n v="1"/>
    <n v="1"/>
    <n v="0"/>
    <n v="1"/>
    <n v="27"/>
    <n v="0"/>
  </r>
  <r>
    <x v="9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17"/>
    <x v="16"/>
    <n v="27"/>
    <n v="0"/>
    <n v="2"/>
    <n v="0"/>
    <n v="20"/>
    <n v="7"/>
    <n v="0"/>
    <n v="0"/>
    <n v="0"/>
    <n v="20"/>
    <n v="0.65"/>
    <n v="81210.84"/>
    <n v="0"/>
    <n v="0"/>
    <n v="0"/>
    <n v="0"/>
    <n v="81210.84"/>
    <n v="1"/>
    <n v="0"/>
    <n v="1"/>
    <n v="1"/>
    <n v="0"/>
    <n v="27"/>
  </r>
  <r>
    <x v="92"/>
    <n v="1"/>
    <x v="0"/>
    <n v="20"/>
    <n v="20"/>
    <n v="18"/>
    <n v="0"/>
    <n v="0"/>
    <n v="0"/>
    <n v="2"/>
    <n v="5"/>
    <n v="13"/>
    <n v="14"/>
    <n v="3.1"/>
    <n v="120965"/>
    <n v="0"/>
    <n v="0"/>
    <n v="0"/>
    <n v="0"/>
    <n v="120965"/>
    <n v="1"/>
    <n v="1"/>
    <n v="0"/>
    <n v="1"/>
    <n v="20"/>
    <n v="0"/>
  </r>
  <r>
    <x v="9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3"/>
    <x v="2"/>
    <n v="13"/>
    <n v="12"/>
    <n v="5"/>
    <n v="0"/>
    <n v="11"/>
    <n v="2"/>
    <n v="0"/>
    <n v="0"/>
    <n v="0"/>
    <n v="2"/>
    <n v="3.2"/>
    <n v="40000"/>
    <n v="0"/>
    <n v="88167"/>
    <n v="0"/>
    <n v="0"/>
    <n v="128167"/>
    <n v="1"/>
    <n v="1"/>
    <n v="0"/>
    <n v="1"/>
    <n v="13"/>
    <n v="0"/>
  </r>
  <r>
    <x v="92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4"/>
    <x v="3"/>
    <n v="28"/>
    <n v="0"/>
    <n v="14"/>
    <n v="0"/>
    <n v="21"/>
    <n v="7"/>
    <n v="0"/>
    <n v="0"/>
    <n v="0"/>
    <n v="5"/>
    <n v="3.2"/>
    <n v="180000"/>
    <n v="0"/>
    <n v="0"/>
    <n v="0"/>
    <n v="0"/>
    <n v="180000"/>
    <n v="1"/>
    <n v="0"/>
    <n v="1"/>
    <n v="1"/>
    <n v="0"/>
    <n v="28"/>
  </r>
  <r>
    <x v="9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4"/>
    <n v="1"/>
    <x v="0"/>
    <n v="51"/>
    <n v="51"/>
    <n v="39"/>
    <n v="0"/>
    <n v="0"/>
    <n v="0"/>
    <n v="0"/>
    <n v="47"/>
    <n v="4"/>
    <n v="45"/>
    <n v="8.3000000000000007"/>
    <n v="149393"/>
    <n v="230074"/>
    <n v="0"/>
    <n v="73310"/>
    <n v="0"/>
    <n v="452777"/>
    <n v="1"/>
    <n v="1"/>
    <n v="0"/>
    <n v="1"/>
    <n v="51"/>
    <n v="0"/>
  </r>
  <r>
    <x v="94"/>
    <n v="2"/>
    <x v="1"/>
    <n v="15"/>
    <n v="15"/>
    <n v="13"/>
    <n v="0"/>
    <n v="0"/>
    <n v="0"/>
    <n v="15"/>
    <n v="0"/>
    <n v="0"/>
    <n v="14"/>
    <n v="8.3000000000000007"/>
    <n v="43940"/>
    <n v="67670"/>
    <n v="0"/>
    <n v="0"/>
    <n v="0"/>
    <n v="111610"/>
    <n v="1"/>
    <n v="1"/>
    <n v="0"/>
    <n v="1"/>
    <n v="15"/>
    <n v="0"/>
  </r>
  <r>
    <x v="94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4"/>
    <n v="4"/>
    <x v="3"/>
    <n v="18"/>
    <n v="0"/>
    <n v="5"/>
    <n v="2"/>
    <n v="3"/>
    <n v="6"/>
    <n v="7"/>
    <n v="0"/>
    <n v="0"/>
    <n v="18"/>
    <n v="1.45"/>
    <n v="66666"/>
    <n v="0"/>
    <n v="0"/>
    <n v="0"/>
    <n v="0"/>
    <n v="66666"/>
    <n v="1"/>
    <n v="1"/>
    <n v="0"/>
    <n v="1"/>
    <n v="18"/>
    <n v="0"/>
  </r>
  <r>
    <x v="94"/>
    <n v="5"/>
    <x v="4"/>
    <n v="55"/>
    <n v="0"/>
    <n v="15"/>
    <n v="0"/>
    <n v="0"/>
    <n v="0"/>
    <n v="0"/>
    <n v="47"/>
    <n v="8"/>
    <n v="55"/>
    <n v="4.4000000000000004"/>
    <n v="150000"/>
    <n v="45000"/>
    <n v="0"/>
    <n v="4438"/>
    <n v="0"/>
    <n v="199438"/>
    <n v="1"/>
    <n v="1"/>
    <n v="0"/>
    <n v="1"/>
    <n v="55"/>
    <n v="0"/>
  </r>
  <r>
    <x v="9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4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4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4"/>
    <n v="11"/>
    <x v="10"/>
    <n v="34"/>
    <n v="0"/>
    <n v="14"/>
    <n v="12"/>
    <n v="8"/>
    <n v="3"/>
    <n v="11"/>
    <n v="0"/>
    <n v="0"/>
    <n v="28"/>
    <n v="2.7"/>
    <n v="173333"/>
    <n v="65000"/>
    <n v="0"/>
    <n v="0"/>
    <n v="0"/>
    <n v="238333"/>
    <n v="1"/>
    <n v="1"/>
    <n v="0"/>
    <n v="1"/>
    <n v="34"/>
    <n v="0"/>
  </r>
  <r>
    <x v="9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4"/>
    <n v="15"/>
    <x v="14"/>
    <n v="3"/>
    <n v="0"/>
    <n v="0"/>
    <n v="0"/>
    <n v="0"/>
    <n v="3"/>
    <n v="0"/>
    <n v="0"/>
    <n v="0"/>
    <n v="1"/>
    <n v="0.2"/>
    <n v="33750"/>
    <n v="0"/>
    <n v="0"/>
    <n v="0"/>
    <n v="0"/>
    <n v="33750"/>
    <n v="1"/>
    <n v="1"/>
    <n v="0"/>
    <n v="1"/>
    <n v="3"/>
    <n v="0"/>
  </r>
  <r>
    <x v="94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4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1"/>
    <x v="0"/>
    <n v="231"/>
    <n v="173"/>
    <n v="142"/>
    <n v="0"/>
    <n v="0"/>
    <n v="0"/>
    <n v="0"/>
    <n v="180"/>
    <n v="51"/>
    <n v="134"/>
    <n v="26.6"/>
    <n v="300000"/>
    <n v="250000"/>
    <n v="0"/>
    <n v="145443"/>
    <n v="0"/>
    <n v="695443"/>
    <n v="1"/>
    <n v="1"/>
    <n v="0"/>
    <n v="1"/>
    <n v="231"/>
    <n v="0"/>
  </r>
  <r>
    <x v="95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6"/>
    <x v="5"/>
    <n v="100"/>
    <n v="0"/>
    <n v="40"/>
    <n v="0"/>
    <n v="22"/>
    <n v="78"/>
    <n v="0"/>
    <n v="0"/>
    <n v="0"/>
    <n v="75"/>
    <n v="1.8"/>
    <n v="166000"/>
    <n v="0"/>
    <n v="0"/>
    <n v="0"/>
    <n v="0"/>
    <n v="166000"/>
    <n v="1"/>
    <n v="1"/>
    <n v="0"/>
    <n v="1"/>
    <n v="100"/>
    <n v="0"/>
  </r>
  <r>
    <x v="95"/>
    <n v="7"/>
    <x v="6"/>
    <n v="6"/>
    <n v="0"/>
    <n v="3"/>
    <n v="0"/>
    <n v="0"/>
    <n v="0"/>
    <n v="6"/>
    <n v="0"/>
    <n v="0"/>
    <n v="6"/>
    <n v="3"/>
    <n v="0"/>
    <n v="80000"/>
    <n v="0"/>
    <n v="0"/>
    <n v="0"/>
    <n v="80000"/>
    <n v="1"/>
    <n v="0"/>
    <n v="1"/>
    <n v="1"/>
    <n v="0"/>
    <n v="6"/>
  </r>
  <r>
    <x v="95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n v="1"/>
    <x v="0"/>
    <n v="320"/>
    <n v="320"/>
    <n v="170"/>
    <n v="0"/>
    <n v="0"/>
    <n v="0"/>
    <n v="0"/>
    <n v="250"/>
    <n v="70"/>
    <n v="210"/>
    <n v="28.5"/>
    <n v="0"/>
    <n v="550000"/>
    <n v="200000"/>
    <n v="0"/>
    <n v="0"/>
    <n v="750000"/>
    <n v="1"/>
    <n v="0"/>
    <n v="1"/>
    <n v="1"/>
    <n v="0"/>
    <n v="320"/>
  </r>
  <r>
    <x v="96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n v="3"/>
    <x v="2"/>
    <n v="36"/>
    <n v="34"/>
    <n v="16"/>
    <n v="5"/>
    <n v="20"/>
    <n v="11"/>
    <n v="0"/>
    <n v="0"/>
    <n v="0"/>
    <n v="20"/>
    <n v="9"/>
    <n v="70000"/>
    <n v="0"/>
    <n v="263000"/>
    <n v="0"/>
    <n v="0"/>
    <n v="333000"/>
    <n v="1"/>
    <n v="0"/>
    <n v="1"/>
    <n v="1"/>
    <n v="0"/>
    <n v="36"/>
  </r>
  <r>
    <x v="96"/>
    <n v="4"/>
    <x v="3"/>
    <n v="15"/>
    <n v="0"/>
    <n v="6"/>
    <n v="1"/>
    <n v="5"/>
    <n v="4"/>
    <n v="5"/>
    <n v="0"/>
    <n v="0"/>
    <n v="3"/>
    <n v="6.5"/>
    <n v="0"/>
    <n v="200000"/>
    <n v="0"/>
    <n v="0"/>
    <n v="0"/>
    <n v="200000"/>
    <n v="1"/>
    <n v="0"/>
    <n v="1"/>
    <n v="1"/>
    <n v="0"/>
    <n v="15"/>
  </r>
  <r>
    <x v="9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n v="7"/>
    <x v="6"/>
    <n v="32"/>
    <n v="0"/>
    <n v="10"/>
    <n v="0"/>
    <n v="0"/>
    <n v="0"/>
    <n v="30"/>
    <n v="2"/>
    <n v="0"/>
    <n v="0"/>
    <n v="23.5"/>
    <n v="0"/>
    <n v="0"/>
    <n v="650000"/>
    <n v="0"/>
    <n v="0"/>
    <n v="650000"/>
    <n v="1"/>
    <n v="0"/>
    <n v="1"/>
    <n v="1"/>
    <n v="0"/>
    <n v="32"/>
  </r>
  <r>
    <x v="9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1"/>
    <x v="0"/>
    <n v="50"/>
    <n v="50"/>
    <n v="32"/>
    <n v="0"/>
    <n v="0"/>
    <n v="0"/>
    <n v="0"/>
    <n v="37"/>
    <n v="13"/>
    <n v="5"/>
    <n v="11.7"/>
    <n v="0"/>
    <n v="249921"/>
    <n v="0"/>
    <n v="0"/>
    <n v="0"/>
    <n v="249921"/>
    <n v="1"/>
    <n v="1"/>
    <n v="0"/>
    <n v="1"/>
    <n v="50"/>
    <n v="0"/>
  </r>
  <r>
    <x v="97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1"/>
    <x v="0"/>
    <n v="55"/>
    <n v="47"/>
    <n v="25"/>
    <n v="0"/>
    <n v="0"/>
    <n v="0"/>
    <n v="6"/>
    <n v="44"/>
    <n v="5"/>
    <n v="17"/>
    <n v="10"/>
    <n v="124000"/>
    <n v="74323"/>
    <n v="0"/>
    <n v="0"/>
    <n v="0"/>
    <n v="198323"/>
    <n v="1"/>
    <n v="1"/>
    <n v="0"/>
    <n v="1"/>
    <n v="55"/>
    <n v="0"/>
  </r>
  <r>
    <x v="98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4"/>
    <x v="3"/>
    <n v="12"/>
    <n v="0"/>
    <n v="4"/>
    <n v="3"/>
    <n v="5"/>
    <n v="4"/>
    <n v="0"/>
    <n v="0"/>
    <n v="0"/>
    <n v="0"/>
    <n v="4"/>
    <n v="150000"/>
    <n v="0"/>
    <n v="0"/>
    <n v="0"/>
    <n v="0"/>
    <n v="150000"/>
    <n v="1"/>
    <n v="1"/>
    <n v="0"/>
    <n v="1"/>
    <n v="12"/>
    <n v="0"/>
  </r>
  <r>
    <x v="9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8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1"/>
    <x v="0"/>
    <n v="50"/>
    <n v="46"/>
    <n v="36"/>
    <n v="0"/>
    <n v="0"/>
    <n v="0"/>
    <n v="0"/>
    <n v="31"/>
    <n v="19"/>
    <n v="7"/>
    <n v="7.1"/>
    <n v="127880"/>
    <n v="0"/>
    <n v="120000"/>
    <n v="0"/>
    <n v="0"/>
    <n v="247880"/>
    <n v="1"/>
    <n v="1"/>
    <n v="0"/>
    <n v="1"/>
    <n v="50"/>
    <n v="0"/>
  </r>
  <r>
    <x v="99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3"/>
    <x v="2"/>
    <n v="8"/>
    <n v="8"/>
    <n v="3"/>
    <n v="0"/>
    <n v="5"/>
    <n v="3"/>
    <n v="0"/>
    <n v="0"/>
    <n v="0"/>
    <n v="0"/>
    <n v="2.6"/>
    <n v="20738"/>
    <n v="0"/>
    <n v="124000"/>
    <n v="0"/>
    <n v="0"/>
    <n v="144738"/>
    <n v="1"/>
    <n v="1"/>
    <n v="0"/>
    <n v="1"/>
    <n v="8"/>
    <n v="0"/>
  </r>
  <r>
    <x v="99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1"/>
    <x v="0"/>
    <n v="374"/>
    <n v="225"/>
    <n v="223"/>
    <n v="0"/>
    <n v="0"/>
    <n v="0"/>
    <n v="0"/>
    <n v="351"/>
    <n v="23"/>
    <n v="0"/>
    <n v="16"/>
    <n v="333300"/>
    <n v="275308"/>
    <n v="0"/>
    <n v="0"/>
    <n v="0"/>
    <n v="608608"/>
    <n v="1"/>
    <n v="0"/>
    <n v="1"/>
    <n v="1"/>
    <n v="0"/>
    <n v="374"/>
  </r>
  <r>
    <x v="100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3"/>
    <x v="2"/>
    <n v="10"/>
    <n v="10"/>
    <n v="5"/>
    <n v="1"/>
    <n v="5"/>
    <n v="4"/>
    <n v="0"/>
    <n v="0"/>
    <n v="0"/>
    <n v="0"/>
    <n v="4.3"/>
    <n v="35000"/>
    <n v="0"/>
    <n v="172746"/>
    <n v="0"/>
    <n v="0"/>
    <n v="207746"/>
    <n v="1"/>
    <n v="0"/>
    <n v="1"/>
    <n v="1"/>
    <n v="0"/>
    <n v="10"/>
  </r>
  <r>
    <x v="100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1"/>
    <x v="0"/>
    <n v="258"/>
    <n v="231"/>
    <n v="156"/>
    <n v="0"/>
    <n v="0"/>
    <n v="0"/>
    <n v="56"/>
    <n v="189"/>
    <n v="13"/>
    <n v="122"/>
    <n v="29.2"/>
    <n v="833000"/>
    <n v="39583"/>
    <n v="0"/>
    <n v="0"/>
    <n v="0"/>
    <n v="872583"/>
    <n v="1"/>
    <n v="1"/>
    <n v="0"/>
    <n v="1"/>
    <n v="258"/>
    <n v="0"/>
  </r>
  <r>
    <x v="101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4"/>
    <x v="3"/>
    <n v="15"/>
    <n v="0"/>
    <n v="8"/>
    <n v="0"/>
    <n v="11"/>
    <n v="4"/>
    <n v="0"/>
    <n v="0"/>
    <n v="0"/>
    <n v="13"/>
    <n v="10"/>
    <n v="113292.2"/>
    <n v="0"/>
    <n v="250000"/>
    <n v="0"/>
    <n v="0"/>
    <n v="363292.2"/>
    <n v="1"/>
    <n v="1"/>
    <n v="0"/>
    <n v="1"/>
    <n v="15"/>
    <n v="0"/>
  </r>
  <r>
    <x v="10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1"/>
    <x v="0"/>
    <n v="232"/>
    <n v="199"/>
    <n v="166"/>
    <n v="0"/>
    <n v="0"/>
    <n v="0"/>
    <n v="21"/>
    <n v="114"/>
    <n v="97"/>
    <n v="161"/>
    <n v="24.05"/>
    <n v="0"/>
    <n v="0"/>
    <n v="153800"/>
    <n v="129491"/>
    <n v="0"/>
    <n v="283291"/>
    <n v="2"/>
    <n v="1"/>
    <n v="1"/>
    <n v="1"/>
    <n v="158"/>
    <n v="74"/>
  </r>
  <r>
    <x v="10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4"/>
    <x v="3"/>
    <n v="22"/>
    <n v="0"/>
    <n v="6"/>
    <n v="0"/>
    <n v="10"/>
    <n v="6"/>
    <n v="6"/>
    <n v="0"/>
    <n v="0"/>
    <n v="12"/>
    <n v="9"/>
    <n v="660664"/>
    <n v="0"/>
    <n v="0"/>
    <n v="0"/>
    <n v="0"/>
    <n v="660664"/>
    <n v="1"/>
    <n v="1"/>
    <n v="0"/>
    <n v="1"/>
    <n v="22"/>
    <n v="0"/>
  </r>
  <r>
    <x v="102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9"/>
    <x v="8"/>
    <n v="1"/>
    <n v="0"/>
    <n v="1"/>
    <n v="0"/>
    <n v="0"/>
    <n v="0"/>
    <n v="0"/>
    <n v="1"/>
    <n v="0"/>
    <n v="1"/>
    <n v="0.5"/>
    <n v="1552"/>
    <n v="0"/>
    <n v="0"/>
    <n v="0"/>
    <n v="0"/>
    <n v="1552"/>
    <n v="1"/>
    <n v="1"/>
    <n v="0"/>
    <n v="1"/>
    <n v="1"/>
    <n v="0"/>
  </r>
  <r>
    <x v="10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11"/>
    <x v="10"/>
    <n v="6"/>
    <n v="0"/>
    <n v="5"/>
    <n v="0"/>
    <n v="3"/>
    <n v="0"/>
    <n v="3"/>
    <n v="0"/>
    <n v="0"/>
    <n v="3"/>
    <n v="5.2"/>
    <n v="79827"/>
    <n v="0"/>
    <n v="0"/>
    <n v="0"/>
    <n v="0"/>
    <n v="79827"/>
    <n v="1"/>
    <n v="1"/>
    <n v="0"/>
    <n v="1"/>
    <n v="6"/>
    <n v="0"/>
  </r>
  <r>
    <x v="10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15"/>
    <x v="14"/>
    <n v="0"/>
    <n v="0"/>
    <n v="0"/>
    <n v="0"/>
    <n v="0"/>
    <n v="0"/>
    <n v="0"/>
    <n v="0"/>
    <n v="0"/>
    <n v="0"/>
    <n v="0.5"/>
    <n v="3161"/>
    <n v="0"/>
    <n v="0"/>
    <n v="0"/>
    <n v="0"/>
    <n v="3161"/>
    <n v="1"/>
    <n v="1"/>
    <n v="0"/>
    <n v="1"/>
    <n v="0"/>
    <n v="0"/>
  </r>
  <r>
    <x v="102"/>
    <n v="16"/>
    <x v="15"/>
    <n v="50"/>
    <n v="0"/>
    <n v="28"/>
    <n v="0"/>
    <n v="0"/>
    <n v="15"/>
    <n v="35"/>
    <n v="0"/>
    <n v="0"/>
    <n v="50"/>
    <n v="4"/>
    <n v="51752"/>
    <n v="0"/>
    <n v="0"/>
    <n v="0"/>
    <n v="0"/>
    <n v="51752"/>
    <n v="1"/>
    <n v="1"/>
    <n v="0"/>
    <n v="1"/>
    <n v="50"/>
    <n v="0"/>
  </r>
  <r>
    <x v="102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1"/>
    <x v="0"/>
    <n v="19"/>
    <n v="18"/>
    <n v="15"/>
    <n v="0"/>
    <n v="0"/>
    <n v="0"/>
    <n v="1"/>
    <n v="3"/>
    <n v="15"/>
    <n v="0"/>
    <n v="4"/>
    <n v="0"/>
    <n v="96350"/>
    <n v="0"/>
    <n v="0"/>
    <n v="0"/>
    <n v="96350"/>
    <n v="1"/>
    <n v="1"/>
    <n v="0"/>
    <n v="1"/>
    <n v="19"/>
    <n v="0"/>
  </r>
  <r>
    <x v="103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3"/>
    <x v="2"/>
    <n v="15"/>
    <n v="15"/>
    <n v="7"/>
    <n v="0"/>
    <n v="15"/>
    <n v="0"/>
    <n v="0"/>
    <n v="0"/>
    <n v="0"/>
    <n v="0"/>
    <n v="5"/>
    <n v="0"/>
    <n v="0"/>
    <n v="160639"/>
    <n v="0"/>
    <n v="0"/>
    <n v="160639"/>
    <n v="1"/>
    <n v="1"/>
    <n v="0"/>
    <n v="1"/>
    <n v="15"/>
    <n v="0"/>
  </r>
  <r>
    <x v="103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1"/>
    <x v="0"/>
    <n v="172"/>
    <n v="136"/>
    <n v="108"/>
    <n v="0"/>
    <n v="0"/>
    <n v="0"/>
    <n v="0"/>
    <n v="140"/>
    <n v="32"/>
    <n v="118"/>
    <n v="10.199999999999999"/>
    <n v="97500"/>
    <n v="141000"/>
    <n v="110000"/>
    <n v="5500"/>
    <n v="0"/>
    <n v="354000"/>
    <n v="1"/>
    <n v="1"/>
    <n v="0"/>
    <n v="1"/>
    <n v="172"/>
    <n v="0"/>
  </r>
  <r>
    <x v="104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4"/>
    <x v="3"/>
    <n v="12"/>
    <n v="0"/>
    <n v="7"/>
    <n v="0"/>
    <n v="7"/>
    <n v="5"/>
    <n v="0"/>
    <n v="0"/>
    <n v="0"/>
    <n v="9"/>
    <n v="0"/>
    <n v="12500"/>
    <n v="0"/>
    <n v="0"/>
    <n v="17500"/>
    <n v="0"/>
    <n v="30000"/>
    <n v="1"/>
    <n v="0"/>
    <n v="1"/>
    <n v="1"/>
    <n v="0"/>
    <n v="12"/>
  </r>
  <r>
    <x v="104"/>
    <n v="5"/>
    <x v="4"/>
    <n v="150"/>
    <n v="0"/>
    <n v="72"/>
    <n v="0"/>
    <n v="0"/>
    <n v="0"/>
    <n v="0"/>
    <n v="76"/>
    <n v="74"/>
    <n v="90"/>
    <n v="4"/>
    <n v="18625"/>
    <n v="0"/>
    <n v="186000"/>
    <n v="0"/>
    <n v="0"/>
    <n v="204625"/>
    <n v="1"/>
    <n v="1"/>
    <n v="0"/>
    <n v="1"/>
    <n v="150"/>
    <n v="0"/>
  </r>
  <r>
    <x v="10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17"/>
    <x v="16"/>
    <n v="27"/>
    <n v="0"/>
    <n v="3"/>
    <n v="0"/>
    <n v="27"/>
    <n v="0"/>
    <n v="0"/>
    <n v="0"/>
    <n v="0"/>
    <n v="27"/>
    <n v="1.6"/>
    <n v="40000"/>
    <n v="0"/>
    <n v="0"/>
    <n v="0"/>
    <n v="0"/>
    <n v="40000"/>
    <n v="1"/>
    <n v="1"/>
    <n v="0"/>
    <n v="1"/>
    <n v="27"/>
    <n v="0"/>
  </r>
  <r>
    <x v="105"/>
    <n v="1"/>
    <x v="0"/>
    <n v="160"/>
    <n v="143"/>
    <n v="123"/>
    <n v="0"/>
    <n v="0"/>
    <n v="0"/>
    <n v="0"/>
    <n v="93"/>
    <n v="67"/>
    <n v="56"/>
    <n v="21.8"/>
    <n v="665338"/>
    <n v="150000"/>
    <n v="0"/>
    <n v="0"/>
    <n v="0"/>
    <n v="815338"/>
    <n v="1"/>
    <n v="1"/>
    <n v="0"/>
    <n v="1"/>
    <n v="160"/>
    <n v="0"/>
  </r>
  <r>
    <x v="105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1"/>
    <x v="0"/>
    <n v="74"/>
    <n v="50"/>
    <n v="68"/>
    <n v="0"/>
    <n v="0"/>
    <n v="0"/>
    <n v="0"/>
    <n v="65"/>
    <n v="9"/>
    <n v="66"/>
    <n v="4.8"/>
    <n v="0"/>
    <n v="144000"/>
    <n v="0"/>
    <n v="0"/>
    <n v="0"/>
    <n v="144000"/>
    <n v="1"/>
    <n v="1"/>
    <n v="0"/>
    <n v="1"/>
    <n v="74"/>
    <n v="0"/>
  </r>
  <r>
    <x v="106"/>
    <n v="2"/>
    <x v="1"/>
    <n v="14"/>
    <n v="14"/>
    <n v="10"/>
    <n v="0"/>
    <n v="0"/>
    <n v="0"/>
    <n v="1"/>
    <n v="12"/>
    <n v="1"/>
    <n v="14"/>
    <n v="2.5"/>
    <n v="0"/>
    <n v="105000"/>
    <n v="0"/>
    <n v="0"/>
    <n v="0"/>
    <n v="105000"/>
    <n v="1"/>
    <n v="0"/>
    <n v="1"/>
    <n v="1"/>
    <n v="0"/>
    <n v="14"/>
  </r>
  <r>
    <x v="106"/>
    <n v="3"/>
    <x v="2"/>
    <n v="20"/>
    <n v="0"/>
    <n v="16"/>
    <n v="2"/>
    <n v="16"/>
    <n v="2"/>
    <n v="0"/>
    <n v="0"/>
    <n v="0"/>
    <n v="4"/>
    <n v="2.5"/>
    <n v="0"/>
    <n v="105000"/>
    <n v="0"/>
    <n v="0"/>
    <n v="0"/>
    <n v="105000"/>
    <n v="1"/>
    <n v="0"/>
    <n v="1"/>
    <n v="1"/>
    <n v="0"/>
    <n v="20"/>
  </r>
  <r>
    <x v="106"/>
    <n v="4"/>
    <x v="3"/>
    <n v="37"/>
    <n v="0"/>
    <n v="19"/>
    <n v="2"/>
    <n v="19"/>
    <n v="15"/>
    <n v="1"/>
    <n v="0"/>
    <n v="0"/>
    <n v="34"/>
    <n v="9.6"/>
    <n v="0"/>
    <n v="0"/>
    <n v="155000"/>
    <n v="0"/>
    <n v="0"/>
    <n v="155000"/>
    <n v="1"/>
    <n v="0"/>
    <n v="1"/>
    <n v="1"/>
    <n v="0"/>
    <n v="37"/>
  </r>
  <r>
    <x v="10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2"/>
    <x v="1"/>
    <n v="17"/>
    <n v="17"/>
    <n v="15"/>
    <n v="1"/>
    <n v="0"/>
    <n v="1"/>
    <n v="12"/>
    <n v="3"/>
    <n v="0"/>
    <n v="16"/>
    <n v="5"/>
    <n v="101550"/>
    <n v="88845.5"/>
    <n v="0"/>
    <n v="0"/>
    <n v="0"/>
    <n v="190395.5"/>
    <n v="1"/>
    <n v="0"/>
    <n v="1"/>
    <n v="1"/>
    <n v="0"/>
    <n v="17"/>
  </r>
  <r>
    <x v="107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4"/>
    <x v="3"/>
    <n v="20"/>
    <n v="0"/>
    <n v="7"/>
    <n v="0"/>
    <n v="5"/>
    <n v="6"/>
    <n v="9"/>
    <n v="0"/>
    <n v="0"/>
    <n v="17"/>
    <n v="8"/>
    <n v="240226"/>
    <n v="0"/>
    <n v="0"/>
    <n v="30000"/>
    <n v="0"/>
    <n v="270226"/>
    <n v="1"/>
    <n v="0"/>
    <n v="1"/>
    <n v="1"/>
    <n v="0"/>
    <n v="20"/>
  </r>
  <r>
    <x v="10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7"/>
    <x v="6"/>
    <n v="5"/>
    <n v="0"/>
    <n v="1"/>
    <n v="0"/>
    <n v="0"/>
    <n v="0"/>
    <n v="5"/>
    <n v="0"/>
    <n v="0"/>
    <n v="5"/>
    <n v="2.5"/>
    <n v="108000"/>
    <n v="87178.79"/>
    <n v="0"/>
    <n v="0"/>
    <n v="0"/>
    <n v="195178.79"/>
    <n v="1"/>
    <n v="0"/>
    <n v="1"/>
    <n v="1"/>
    <n v="0"/>
    <n v="5"/>
  </r>
  <r>
    <x v="10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9"/>
    <x v="8"/>
    <n v="22"/>
    <n v="0"/>
    <n v="11"/>
    <n v="0"/>
    <n v="1"/>
    <n v="2"/>
    <n v="19"/>
    <n v="0"/>
    <n v="0"/>
    <n v="10"/>
    <n v="6"/>
    <n v="193600"/>
    <n v="0"/>
    <n v="0"/>
    <n v="0"/>
    <n v="0"/>
    <n v="193600"/>
    <n v="1"/>
    <n v="1"/>
    <n v="0"/>
    <n v="1"/>
    <n v="22"/>
    <n v="0"/>
  </r>
  <r>
    <x v="107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11"/>
    <x v="10"/>
    <n v="20"/>
    <n v="0"/>
    <n v="15"/>
    <n v="5"/>
    <n v="6"/>
    <n v="1"/>
    <n v="8"/>
    <n v="0"/>
    <n v="0"/>
    <n v="18"/>
    <n v="5.0999999999999996"/>
    <n v="0"/>
    <n v="0"/>
    <n v="367010"/>
    <n v="0"/>
    <n v="0"/>
    <n v="367010"/>
    <n v="1"/>
    <n v="1"/>
    <n v="0"/>
    <n v="1"/>
    <n v="20"/>
    <n v="0"/>
  </r>
  <r>
    <x v="10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4"/>
    <x v="3"/>
    <n v="17"/>
    <n v="0"/>
    <n v="4"/>
    <n v="0"/>
    <n v="0"/>
    <n v="15"/>
    <n v="2"/>
    <n v="0"/>
    <n v="0"/>
    <n v="14"/>
    <n v="6"/>
    <n v="459521"/>
    <n v="0"/>
    <n v="10000"/>
    <n v="19000"/>
    <n v="0"/>
    <n v="488521"/>
    <n v="1"/>
    <n v="1"/>
    <n v="0"/>
    <n v="1"/>
    <n v="17"/>
    <n v="0"/>
  </r>
  <r>
    <x v="10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8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1"/>
    <x v="0"/>
    <n v="12"/>
    <n v="12"/>
    <n v="7"/>
    <n v="0"/>
    <n v="0"/>
    <n v="0"/>
    <n v="0"/>
    <n v="10"/>
    <n v="2"/>
    <n v="12"/>
    <n v="3.3"/>
    <n v="30000"/>
    <n v="60000"/>
    <n v="0"/>
    <n v="0"/>
    <n v="0"/>
    <n v="90000"/>
    <n v="1"/>
    <n v="1"/>
    <n v="0"/>
    <n v="1"/>
    <n v="12"/>
    <n v="0"/>
  </r>
  <r>
    <x v="109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9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n v="4"/>
    <x v="3"/>
    <n v="15"/>
    <n v="0"/>
    <n v="7"/>
    <n v="0"/>
    <n v="5"/>
    <n v="10"/>
    <n v="0"/>
    <n v="0"/>
    <n v="0"/>
    <n v="15"/>
    <n v="1.9"/>
    <n v="179900"/>
    <n v="0"/>
    <n v="0"/>
    <n v="0"/>
    <n v="0"/>
    <n v="179900"/>
    <n v="1"/>
    <n v="1"/>
    <n v="0"/>
    <n v="1"/>
    <n v="15"/>
    <n v="0"/>
  </r>
  <r>
    <x v="11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n v="7"/>
    <x v="6"/>
    <n v="5"/>
    <n v="0"/>
    <n v="2"/>
    <n v="0"/>
    <n v="0"/>
    <n v="0"/>
    <n v="5"/>
    <n v="0"/>
    <n v="0"/>
    <n v="5"/>
    <n v="5"/>
    <n v="191660"/>
    <n v="0"/>
    <n v="0"/>
    <n v="0"/>
    <n v="0"/>
    <n v="191660"/>
    <n v="1"/>
    <n v="0"/>
    <n v="1"/>
    <n v="1"/>
    <n v="0"/>
    <n v="5"/>
  </r>
  <r>
    <x v="11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n v="10"/>
    <x v="9"/>
    <n v="8"/>
    <n v="0"/>
    <n v="3"/>
    <n v="0"/>
    <n v="8"/>
    <n v="0"/>
    <n v="0"/>
    <n v="0"/>
    <n v="0"/>
    <n v="1"/>
    <n v="0.5"/>
    <n v="58333"/>
    <n v="0"/>
    <n v="0"/>
    <n v="0"/>
    <n v="0"/>
    <n v="58333"/>
    <n v="1"/>
    <n v="1"/>
    <n v="0"/>
    <n v="1"/>
    <n v="8"/>
    <n v="0"/>
  </r>
  <r>
    <x v="110"/>
    <n v="11"/>
    <x v="10"/>
    <n v="6"/>
    <n v="0"/>
    <n v="5"/>
    <n v="3"/>
    <n v="0"/>
    <n v="0"/>
    <n v="3"/>
    <n v="0"/>
    <n v="0"/>
    <n v="2"/>
    <n v="1.5"/>
    <n v="125000"/>
    <n v="0"/>
    <n v="0"/>
    <n v="0"/>
    <n v="0"/>
    <n v="125000"/>
    <n v="1"/>
    <n v="1"/>
    <n v="0"/>
    <n v="1"/>
    <n v="6"/>
    <n v="0"/>
  </r>
  <r>
    <x v="11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1"/>
    <n v="1"/>
    <x v="0"/>
    <n v="62"/>
    <n v="50"/>
    <n v="38"/>
    <n v="0"/>
    <n v="0"/>
    <n v="0"/>
    <n v="0"/>
    <n v="56"/>
    <n v="6"/>
    <n v="0"/>
    <n v="3.72"/>
    <n v="72000"/>
    <n v="127000"/>
    <n v="0"/>
    <n v="19000"/>
    <n v="0"/>
    <n v="218000"/>
    <n v="1"/>
    <n v="1"/>
    <n v="0"/>
    <n v="1"/>
    <n v="62"/>
    <n v="0"/>
  </r>
  <r>
    <x v="111"/>
    <n v="2"/>
    <x v="1"/>
    <n v="13"/>
    <n v="13"/>
    <n v="5"/>
    <n v="0"/>
    <n v="0"/>
    <n v="0"/>
    <n v="13"/>
    <n v="0"/>
    <n v="0"/>
    <n v="0"/>
    <n v="2.52"/>
    <n v="33000"/>
    <n v="57000"/>
    <n v="0"/>
    <n v="9000"/>
    <n v="0"/>
    <n v="99000"/>
    <n v="1"/>
    <n v="1"/>
    <n v="0"/>
    <n v="1"/>
    <n v="13"/>
    <n v="0"/>
  </r>
  <r>
    <x v="111"/>
    <n v="3"/>
    <x v="2"/>
    <n v="8"/>
    <n v="5"/>
    <n v="3"/>
    <n v="0"/>
    <n v="8"/>
    <n v="0"/>
    <n v="0"/>
    <n v="0"/>
    <n v="0"/>
    <n v="0"/>
    <n v="2.04"/>
    <n v="13000"/>
    <n v="23000"/>
    <n v="0"/>
    <n v="3000"/>
    <n v="0"/>
    <n v="39000"/>
    <n v="1"/>
    <n v="1"/>
    <n v="0"/>
    <n v="1"/>
    <n v="8"/>
    <n v="0"/>
  </r>
  <r>
    <x v="111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1"/>
    <n v="7"/>
    <x v="6"/>
    <n v="9"/>
    <n v="0"/>
    <n v="7"/>
    <n v="0"/>
    <n v="0"/>
    <n v="0"/>
    <n v="2"/>
    <n v="7"/>
    <n v="0"/>
    <n v="0"/>
    <n v="0.5"/>
    <n v="13000"/>
    <n v="23000"/>
    <n v="0"/>
    <n v="3000"/>
    <n v="0"/>
    <n v="39000"/>
    <n v="1"/>
    <n v="1"/>
    <n v="0"/>
    <n v="1"/>
    <n v="9"/>
    <n v="0"/>
  </r>
  <r>
    <x v="11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1"/>
    <n v="9"/>
    <x v="8"/>
    <n v="22"/>
    <n v="0"/>
    <n v="9"/>
    <n v="1"/>
    <n v="6"/>
    <n v="5"/>
    <n v="4"/>
    <n v="6"/>
    <n v="0"/>
    <n v="0"/>
    <n v="0.23"/>
    <n v="7000"/>
    <n v="0"/>
    <n v="0"/>
    <n v="0"/>
    <n v="0"/>
    <n v="7000"/>
    <n v="1"/>
    <n v="1"/>
    <n v="0"/>
    <n v="1"/>
    <n v="22"/>
    <n v="0"/>
  </r>
  <r>
    <x v="11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1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1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1"/>
    <n v="16"/>
    <x v="15"/>
    <n v="41"/>
    <n v="0"/>
    <n v="29"/>
    <n v="0"/>
    <n v="0"/>
    <n v="15"/>
    <n v="19"/>
    <n v="7"/>
    <n v="0"/>
    <n v="0"/>
    <n v="0.05"/>
    <n v="10500"/>
    <n v="0"/>
    <n v="0"/>
    <n v="0"/>
    <n v="0"/>
    <n v="10500"/>
    <n v="1"/>
    <n v="1"/>
    <n v="0"/>
    <n v="1"/>
    <n v="41"/>
    <n v="0"/>
  </r>
  <r>
    <x v="111"/>
    <n v="17"/>
    <x v="16"/>
    <n v="15"/>
    <n v="0"/>
    <n v="15"/>
    <n v="0"/>
    <n v="0"/>
    <n v="0"/>
    <n v="5"/>
    <n v="10"/>
    <n v="0"/>
    <n v="0"/>
    <n v="0.33"/>
    <n v="2500"/>
    <n v="0"/>
    <n v="0"/>
    <n v="0"/>
    <n v="0"/>
    <n v="2500"/>
    <n v="1"/>
    <n v="1"/>
    <n v="0"/>
    <n v="1"/>
    <n v="15"/>
    <n v="0"/>
  </r>
  <r>
    <x v="112"/>
    <n v="1"/>
    <x v="0"/>
    <n v="236"/>
    <n v="223"/>
    <n v="179"/>
    <n v="0"/>
    <n v="0"/>
    <n v="0"/>
    <n v="0"/>
    <n v="139"/>
    <n v="97"/>
    <n v="135"/>
    <n v="28.2"/>
    <n v="1003866"/>
    <n v="0"/>
    <n v="391600"/>
    <n v="33600"/>
    <n v="0"/>
    <n v="1429066"/>
    <n v="1"/>
    <n v="0"/>
    <n v="1"/>
    <n v="1"/>
    <n v="0"/>
    <n v="236"/>
  </r>
  <r>
    <x v="11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n v="4"/>
    <x v="3"/>
    <n v="32"/>
    <n v="0"/>
    <n v="18"/>
    <n v="0"/>
    <n v="5"/>
    <n v="15"/>
    <n v="12"/>
    <n v="0"/>
    <n v="0"/>
    <n v="18"/>
    <n v="1"/>
    <n v="80706.89"/>
    <n v="0"/>
    <n v="0"/>
    <n v="0"/>
    <n v="0"/>
    <n v="80706.89"/>
    <n v="1"/>
    <n v="1"/>
    <n v="0"/>
    <n v="1"/>
    <n v="32"/>
    <n v="0"/>
  </r>
  <r>
    <x v="112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n v="6"/>
    <x v="5"/>
    <n v="10"/>
    <n v="0"/>
    <n v="3"/>
    <n v="0"/>
    <n v="5"/>
    <n v="5"/>
    <n v="0"/>
    <n v="0"/>
    <n v="0"/>
    <n v="10"/>
    <n v="2"/>
    <n v="106666"/>
    <n v="0"/>
    <n v="0"/>
    <n v="0"/>
    <n v="0"/>
    <n v="106666"/>
    <n v="1"/>
    <n v="0"/>
    <n v="1"/>
    <n v="1"/>
    <n v="0"/>
    <n v="10"/>
  </r>
  <r>
    <x v="11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n v="15"/>
    <x v="14"/>
    <n v="3"/>
    <n v="0"/>
    <n v="2"/>
    <n v="0"/>
    <n v="0"/>
    <n v="3"/>
    <n v="0"/>
    <n v="0"/>
    <n v="0"/>
    <n v="0"/>
    <n v="1"/>
    <n v="46882.6"/>
    <n v="0"/>
    <n v="0"/>
    <n v="0"/>
    <n v="0"/>
    <n v="46882.6"/>
    <n v="1"/>
    <n v="1"/>
    <n v="0"/>
    <n v="1"/>
    <n v="3"/>
    <n v="0"/>
  </r>
  <r>
    <x v="112"/>
    <n v="16"/>
    <x v="15"/>
    <n v="82"/>
    <n v="0"/>
    <n v="40"/>
    <n v="0"/>
    <n v="5"/>
    <n v="8"/>
    <n v="66"/>
    <n v="3"/>
    <n v="0"/>
    <n v="51"/>
    <n v="2"/>
    <n v="181459.82"/>
    <n v="0"/>
    <n v="0"/>
    <n v="0"/>
    <n v="0"/>
    <n v="181459.82"/>
    <n v="1"/>
    <n v="1"/>
    <n v="0"/>
    <n v="1"/>
    <n v="82"/>
    <n v="0"/>
  </r>
  <r>
    <x v="112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1"/>
    <x v="0"/>
    <n v="8"/>
    <n v="7"/>
    <n v="5"/>
    <n v="0"/>
    <n v="0"/>
    <n v="0"/>
    <n v="0"/>
    <n v="5"/>
    <n v="3"/>
    <n v="8"/>
    <n v="1"/>
    <n v="70000"/>
    <n v="0"/>
    <n v="0"/>
    <n v="0"/>
    <n v="0"/>
    <n v="70000"/>
    <n v="1"/>
    <n v="1"/>
    <n v="0"/>
    <n v="1"/>
    <n v="8"/>
    <n v="0"/>
  </r>
  <r>
    <x v="113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4"/>
    <x v="3"/>
    <n v="5"/>
    <n v="0"/>
    <n v="3"/>
    <n v="0"/>
    <n v="0"/>
    <n v="2"/>
    <n v="3"/>
    <n v="0"/>
    <n v="0"/>
    <n v="5"/>
    <n v="1"/>
    <n v="100000"/>
    <n v="0"/>
    <n v="0"/>
    <n v="0"/>
    <n v="0"/>
    <n v="100000"/>
    <n v="1"/>
    <n v="1"/>
    <n v="0"/>
    <n v="1"/>
    <n v="5"/>
    <n v="0"/>
  </r>
  <r>
    <x v="11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4"/>
    <n v="1"/>
    <x v="0"/>
    <n v="86"/>
    <n v="86"/>
    <n v="69"/>
    <n v="0"/>
    <n v="0"/>
    <n v="0"/>
    <n v="7"/>
    <n v="68"/>
    <n v="11"/>
    <n v="67"/>
    <n v="6"/>
    <n v="294000"/>
    <n v="0"/>
    <n v="0"/>
    <n v="0"/>
    <n v="0"/>
    <n v="294000"/>
    <n v="1"/>
    <n v="1"/>
    <n v="0"/>
    <n v="1"/>
    <n v="86"/>
    <n v="0"/>
  </r>
  <r>
    <x v="114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4"/>
    <n v="3"/>
    <x v="2"/>
    <n v="15"/>
    <n v="13"/>
    <n v="8"/>
    <n v="4"/>
    <n v="7"/>
    <n v="4"/>
    <n v="0"/>
    <n v="0"/>
    <n v="0"/>
    <n v="0"/>
    <n v="4.55"/>
    <n v="100000"/>
    <n v="0"/>
    <n v="242802"/>
    <n v="0"/>
    <n v="0"/>
    <n v="342802"/>
    <n v="1"/>
    <n v="1"/>
    <n v="0"/>
    <n v="1"/>
    <n v="15"/>
    <n v="0"/>
  </r>
  <r>
    <x v="114"/>
    <n v="4"/>
    <x v="3"/>
    <n v="11"/>
    <n v="0"/>
    <n v="5"/>
    <n v="0"/>
    <n v="0"/>
    <n v="7"/>
    <n v="4"/>
    <n v="0"/>
    <n v="0"/>
    <n v="4"/>
    <n v="2"/>
    <n v="215603"/>
    <n v="0"/>
    <n v="0"/>
    <n v="13500"/>
    <n v="0"/>
    <n v="229103"/>
    <n v="1"/>
    <n v="1"/>
    <n v="0"/>
    <n v="1"/>
    <n v="11"/>
    <n v="0"/>
  </r>
  <r>
    <x v="114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4"/>
    <n v="7"/>
    <x v="6"/>
    <n v="11"/>
    <n v="0"/>
    <n v="7"/>
    <n v="0"/>
    <n v="0"/>
    <n v="3"/>
    <n v="4"/>
    <n v="4"/>
    <n v="0"/>
    <n v="10"/>
    <n v="11"/>
    <n v="0"/>
    <n v="220992"/>
    <n v="0"/>
    <n v="0"/>
    <n v="0"/>
    <n v="220992"/>
    <n v="1"/>
    <n v="0"/>
    <n v="1"/>
    <n v="1"/>
    <n v="0"/>
    <n v="11"/>
  </r>
  <r>
    <x v="11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4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4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4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4"/>
    <n v="16"/>
    <x v="15"/>
    <n v="299"/>
    <n v="0"/>
    <n v="184"/>
    <n v="0"/>
    <n v="0"/>
    <n v="90"/>
    <n v="209"/>
    <n v="0"/>
    <n v="0"/>
    <n v="280"/>
    <n v="2"/>
    <n v="166920"/>
    <n v="0"/>
    <n v="0"/>
    <n v="0"/>
    <n v="0"/>
    <n v="166920"/>
    <n v="1"/>
    <n v="1"/>
    <n v="0"/>
    <n v="1"/>
    <n v="299"/>
    <n v="0"/>
  </r>
  <r>
    <x v="114"/>
    <n v="17"/>
    <x v="16"/>
    <n v="62"/>
    <n v="0"/>
    <n v="32"/>
    <n v="0"/>
    <n v="0"/>
    <n v="0"/>
    <n v="0"/>
    <n v="62"/>
    <n v="0"/>
    <n v="50"/>
    <n v="1"/>
    <n v="157480"/>
    <n v="0"/>
    <n v="0"/>
    <n v="0"/>
    <n v="0"/>
    <n v="157480"/>
    <n v="1"/>
    <n v="1"/>
    <n v="0"/>
    <n v="1"/>
    <n v="62"/>
    <n v="0"/>
  </r>
  <r>
    <x v="115"/>
    <n v="1"/>
    <x v="0"/>
    <n v="1178"/>
    <n v="1013"/>
    <n v="1024"/>
    <n v="0"/>
    <n v="0"/>
    <n v="0"/>
    <n v="146"/>
    <n v="396"/>
    <n v="636"/>
    <n v="354"/>
    <n v="70.5"/>
    <n v="3849156.08"/>
    <n v="0"/>
    <n v="266907.64"/>
    <n v="508672.63"/>
    <n v="0"/>
    <n v="4624736.3499999996"/>
    <n v="2"/>
    <n v="1"/>
    <n v="1"/>
    <n v="1"/>
    <n v="922"/>
    <n v="256"/>
  </r>
  <r>
    <x v="115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4"/>
    <x v="3"/>
    <n v="71"/>
    <n v="0"/>
    <n v="30"/>
    <n v="9"/>
    <n v="15"/>
    <n v="19"/>
    <n v="28"/>
    <n v="0"/>
    <n v="0"/>
    <n v="47"/>
    <n v="10"/>
    <n v="5129000"/>
    <n v="0"/>
    <n v="0"/>
    <n v="0"/>
    <n v="0"/>
    <n v="5129000"/>
    <n v="2"/>
    <n v="2"/>
    <n v="0"/>
    <n v="1"/>
    <n v="71"/>
    <n v="0"/>
  </r>
  <r>
    <x v="115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6"/>
    <x v="5"/>
    <n v="29"/>
    <n v="0"/>
    <n v="2"/>
    <n v="0"/>
    <n v="20"/>
    <n v="9"/>
    <n v="0"/>
    <n v="0"/>
    <n v="0"/>
    <n v="27"/>
    <n v="2.5"/>
    <n v="238888.37"/>
    <n v="0"/>
    <n v="0"/>
    <n v="0"/>
    <n v="0"/>
    <n v="238888.37"/>
    <n v="1"/>
    <n v="1"/>
    <n v="0"/>
    <n v="1"/>
    <n v="29"/>
    <n v="0"/>
  </r>
  <r>
    <x v="115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10"/>
    <x v="9"/>
    <n v="87"/>
    <n v="0"/>
    <n v="35"/>
    <n v="2"/>
    <n v="35"/>
    <n v="50"/>
    <n v="0"/>
    <n v="0"/>
    <n v="0"/>
    <n v="84"/>
    <n v="1"/>
    <n v="31929"/>
    <n v="0"/>
    <n v="0"/>
    <n v="0"/>
    <n v="0"/>
    <n v="31929"/>
    <n v="1"/>
    <n v="1"/>
    <n v="0"/>
    <n v="1"/>
    <n v="87"/>
    <n v="0"/>
  </r>
  <r>
    <x v="115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16"/>
    <x v="15"/>
    <n v="39"/>
    <n v="0"/>
    <n v="25"/>
    <n v="0"/>
    <n v="0"/>
    <n v="11"/>
    <n v="28"/>
    <n v="0"/>
    <n v="0"/>
    <n v="33"/>
    <n v="3"/>
    <n v="244634.07"/>
    <n v="0"/>
    <n v="0"/>
    <n v="0"/>
    <n v="0"/>
    <n v="244634.07"/>
    <n v="1"/>
    <n v="1"/>
    <n v="0"/>
    <n v="1"/>
    <n v="39"/>
    <n v="0"/>
  </r>
  <r>
    <x v="115"/>
    <n v="17"/>
    <x v="16"/>
    <n v="6116"/>
    <n v="0"/>
    <n v="0"/>
    <n v="0"/>
    <n v="0"/>
    <n v="0"/>
    <n v="0"/>
    <n v="6116"/>
    <n v="0"/>
    <n v="5382"/>
    <n v="5"/>
    <n v="756325.24"/>
    <n v="0"/>
    <n v="0"/>
    <n v="0"/>
    <n v="0"/>
    <n v="756325.24"/>
    <n v="1"/>
    <n v="1"/>
    <n v="0"/>
    <n v="1"/>
    <n v="6116"/>
    <n v="0"/>
  </r>
  <r>
    <x v="116"/>
    <n v="1"/>
    <x v="0"/>
    <n v="250"/>
    <n v="180"/>
    <n v="150"/>
    <n v="0"/>
    <n v="0"/>
    <n v="0"/>
    <n v="0"/>
    <n v="200"/>
    <n v="50"/>
    <n v="170"/>
    <n v="17.5"/>
    <n v="41463"/>
    <n v="100000"/>
    <n v="200000"/>
    <n v="12300"/>
    <n v="0"/>
    <n v="353763"/>
    <n v="1"/>
    <n v="1"/>
    <n v="0"/>
    <n v="1"/>
    <n v="250"/>
    <n v="0"/>
  </r>
  <r>
    <x v="116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1"/>
    <x v="0"/>
    <n v="108"/>
    <n v="96"/>
    <n v="86"/>
    <n v="0"/>
    <n v="0"/>
    <n v="0"/>
    <n v="0"/>
    <n v="91"/>
    <n v="17"/>
    <n v="58"/>
    <n v="23.85"/>
    <n v="381818"/>
    <n v="272363"/>
    <n v="28333"/>
    <n v="0"/>
    <n v="0"/>
    <n v="682514"/>
    <n v="1"/>
    <n v="1"/>
    <n v="0"/>
    <n v="1"/>
    <n v="108"/>
    <n v="0"/>
  </r>
  <r>
    <x v="117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4"/>
    <x v="3"/>
    <n v="5"/>
    <n v="0"/>
    <n v="3"/>
    <n v="0"/>
    <n v="4"/>
    <n v="1"/>
    <n v="0"/>
    <n v="0"/>
    <n v="0"/>
    <n v="3"/>
    <n v="4.54"/>
    <n v="100000"/>
    <n v="0"/>
    <n v="50000"/>
    <n v="0"/>
    <n v="0"/>
    <n v="150000"/>
    <n v="1"/>
    <n v="1"/>
    <n v="0"/>
    <n v="1"/>
    <n v="5"/>
    <n v="0"/>
  </r>
  <r>
    <x v="11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9"/>
    <x v="8"/>
    <n v="2"/>
    <n v="0"/>
    <n v="0"/>
    <n v="0"/>
    <n v="0"/>
    <n v="0"/>
    <n v="2"/>
    <n v="0"/>
    <n v="0"/>
    <n v="0"/>
    <n v="0.4"/>
    <n v="1090"/>
    <n v="0"/>
    <n v="0"/>
    <n v="0"/>
    <n v="0"/>
    <n v="1090"/>
    <n v="1"/>
    <n v="1"/>
    <n v="0"/>
    <n v="1"/>
    <n v="2"/>
    <n v="0"/>
  </r>
  <r>
    <x v="117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3"/>
    <x v="2"/>
    <n v="15"/>
    <n v="15"/>
    <n v="7"/>
    <n v="1"/>
    <n v="9"/>
    <n v="5"/>
    <n v="0"/>
    <n v="0"/>
    <n v="0"/>
    <n v="7"/>
    <n v="2"/>
    <n v="0"/>
    <n v="0"/>
    <n v="80000"/>
    <n v="0"/>
    <n v="0"/>
    <n v="80000"/>
    <n v="1"/>
    <n v="1"/>
    <n v="0"/>
    <n v="1"/>
    <n v="15"/>
    <n v="0"/>
  </r>
  <r>
    <x v="118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9"/>
    <x v="8"/>
    <n v="18"/>
    <n v="0"/>
    <n v="5"/>
    <n v="0"/>
    <n v="2"/>
    <n v="16"/>
    <n v="0"/>
    <n v="0"/>
    <n v="0"/>
    <n v="18"/>
    <n v="2.1"/>
    <n v="20000"/>
    <n v="20000"/>
    <n v="0"/>
    <n v="0"/>
    <n v="0"/>
    <n v="40000"/>
    <n v="1"/>
    <n v="1"/>
    <n v="0"/>
    <n v="1"/>
    <n v="18"/>
    <n v="0"/>
  </r>
  <r>
    <x v="118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1"/>
    <x v="0"/>
    <n v="15"/>
    <n v="14"/>
    <n v="10"/>
    <n v="0"/>
    <n v="0"/>
    <n v="0"/>
    <n v="2"/>
    <n v="13"/>
    <n v="0"/>
    <n v="15"/>
    <n v="2.42"/>
    <n v="125000"/>
    <n v="0"/>
    <n v="0"/>
    <n v="33840"/>
    <n v="0"/>
    <n v="158840"/>
    <n v="1"/>
    <n v="1"/>
    <n v="0"/>
    <n v="1"/>
    <n v="15"/>
    <n v="0"/>
  </r>
  <r>
    <x v="119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4"/>
    <x v="3"/>
    <n v="40"/>
    <n v="0"/>
    <n v="25"/>
    <n v="0"/>
    <n v="30"/>
    <n v="10"/>
    <n v="0"/>
    <n v="0"/>
    <n v="0"/>
    <n v="40"/>
    <n v="5.75"/>
    <n v="115833"/>
    <n v="0"/>
    <n v="5833"/>
    <n v="0"/>
    <n v="0"/>
    <n v="121666"/>
    <n v="1"/>
    <n v="1"/>
    <n v="0"/>
    <n v="1"/>
    <n v="40"/>
    <n v="0"/>
  </r>
  <r>
    <x v="119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1"/>
    <x v="0"/>
    <n v="132"/>
    <n v="115"/>
    <n v="45"/>
    <n v="0"/>
    <n v="0"/>
    <n v="0"/>
    <n v="0"/>
    <n v="103"/>
    <n v="29"/>
    <n v="43"/>
    <n v="9.1999999999999993"/>
    <n v="0"/>
    <n v="303667"/>
    <n v="0"/>
    <n v="0"/>
    <n v="0"/>
    <n v="303667"/>
    <n v="1"/>
    <n v="0"/>
    <n v="1"/>
    <n v="1"/>
    <n v="0"/>
    <n v="132"/>
  </r>
  <r>
    <x v="120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1"/>
    <x v="0"/>
    <n v="30"/>
    <n v="25"/>
    <n v="20"/>
    <n v="0"/>
    <n v="0"/>
    <n v="0"/>
    <n v="0"/>
    <n v="30"/>
    <n v="0"/>
    <n v="10"/>
    <n v="4.9000000000000004"/>
    <n v="0"/>
    <n v="0"/>
    <n v="285587"/>
    <n v="0"/>
    <n v="0"/>
    <n v="285587"/>
    <n v="1"/>
    <n v="0"/>
    <n v="1"/>
    <n v="1"/>
    <n v="0"/>
    <n v="30"/>
  </r>
  <r>
    <x v="121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3"/>
    <x v="2"/>
    <n v="23"/>
    <n v="14"/>
    <n v="8"/>
    <n v="5"/>
    <n v="17"/>
    <n v="1"/>
    <n v="0"/>
    <n v="0"/>
    <n v="0"/>
    <n v="10"/>
    <n v="7.05"/>
    <n v="0"/>
    <n v="0"/>
    <n v="437779"/>
    <n v="0"/>
    <n v="0"/>
    <n v="437779"/>
    <n v="1"/>
    <n v="0"/>
    <n v="1"/>
    <n v="1"/>
    <n v="0"/>
    <n v="23"/>
  </r>
  <r>
    <x v="121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1"/>
    <x v="0"/>
    <n v="150"/>
    <n v="148"/>
    <n v="85"/>
    <n v="0"/>
    <n v="0"/>
    <n v="0"/>
    <n v="0"/>
    <n v="97"/>
    <n v="53"/>
    <n v="5"/>
    <n v="15"/>
    <n v="28053"/>
    <n v="249500"/>
    <n v="112210"/>
    <n v="0"/>
    <n v="0"/>
    <n v="389763"/>
    <n v="1"/>
    <n v="1"/>
    <n v="0"/>
    <n v="1"/>
    <n v="150"/>
    <n v="0"/>
  </r>
  <r>
    <x v="12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1"/>
    <x v="0"/>
    <n v="170"/>
    <n v="170"/>
    <n v="97"/>
    <n v="0"/>
    <n v="0"/>
    <n v="0"/>
    <n v="2"/>
    <n v="88"/>
    <n v="80"/>
    <n v="130"/>
    <n v="11.2"/>
    <n v="36500"/>
    <n v="250000"/>
    <n v="0"/>
    <n v="0"/>
    <n v="0"/>
    <n v="286500"/>
    <n v="1"/>
    <n v="1"/>
    <n v="0"/>
    <n v="1"/>
    <n v="170"/>
    <n v="0"/>
  </r>
  <r>
    <x v="123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4"/>
    <x v="3"/>
    <n v="30"/>
    <n v="0"/>
    <n v="9"/>
    <n v="1"/>
    <n v="2"/>
    <n v="15"/>
    <n v="12"/>
    <n v="0"/>
    <n v="0"/>
    <n v="13"/>
    <n v="5"/>
    <n v="0"/>
    <n v="0"/>
    <n v="398173.85"/>
    <n v="0"/>
    <n v="0"/>
    <n v="398173.85"/>
    <n v="1"/>
    <n v="0"/>
    <n v="1"/>
    <n v="1"/>
    <n v="0"/>
    <n v="30"/>
  </r>
  <r>
    <x v="12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1"/>
    <x v="0"/>
    <n v="62"/>
    <n v="55"/>
    <n v="42"/>
    <n v="0"/>
    <n v="0"/>
    <n v="0"/>
    <n v="0"/>
    <n v="62"/>
    <n v="0"/>
    <n v="9"/>
    <n v="6.8"/>
    <n v="0"/>
    <n v="249920"/>
    <n v="0"/>
    <n v="0"/>
    <n v="0"/>
    <n v="249920"/>
    <n v="1"/>
    <n v="1"/>
    <n v="0"/>
    <n v="1"/>
    <n v="62"/>
    <n v="0"/>
  </r>
  <r>
    <x v="124"/>
    <n v="2"/>
    <x v="1"/>
    <n v="5"/>
    <n v="5"/>
    <n v="4"/>
    <n v="0"/>
    <n v="0"/>
    <n v="0"/>
    <n v="3"/>
    <n v="2"/>
    <n v="0"/>
    <n v="3"/>
    <n v="0"/>
    <n v="0"/>
    <n v="16150"/>
    <n v="0"/>
    <n v="0"/>
    <n v="0"/>
    <n v="16150"/>
    <n v="1"/>
    <n v="1"/>
    <n v="0"/>
    <n v="1"/>
    <n v="5"/>
    <n v="0"/>
  </r>
  <r>
    <x v="124"/>
    <n v="3"/>
    <x v="2"/>
    <n v="3"/>
    <n v="3"/>
    <n v="2"/>
    <n v="0"/>
    <n v="3"/>
    <n v="0"/>
    <n v="0"/>
    <n v="0"/>
    <n v="0"/>
    <n v="2"/>
    <n v="2.0499999999999998"/>
    <n v="0"/>
    <n v="9700"/>
    <n v="0"/>
    <n v="0"/>
    <n v="0"/>
    <n v="9700"/>
    <n v="1"/>
    <n v="1"/>
    <n v="0"/>
    <n v="1"/>
    <n v="3"/>
    <n v="0"/>
  </r>
  <r>
    <x v="124"/>
    <n v="4"/>
    <x v="3"/>
    <n v="0"/>
    <n v="0"/>
    <n v="0"/>
    <n v="0"/>
    <n v="0"/>
    <n v="0"/>
    <n v="0"/>
    <n v="0"/>
    <n v="0"/>
    <n v="0"/>
    <n v="2.0499999999999998"/>
    <n v="0"/>
    <n v="0"/>
    <n v="0"/>
    <n v="0"/>
    <n v="0"/>
    <n v="0"/>
    <n v="0"/>
    <n v="0"/>
    <n v="0"/>
    <n v="0"/>
    <n v="0"/>
    <n v="0"/>
  </r>
  <r>
    <x v="124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1"/>
    <x v="0"/>
    <n v="147"/>
    <n v="86"/>
    <n v="71"/>
    <n v="0"/>
    <n v="0"/>
    <n v="0"/>
    <n v="18"/>
    <n v="105"/>
    <n v="24"/>
    <n v="23"/>
    <n v="11"/>
    <n v="350000"/>
    <n v="0"/>
    <n v="0"/>
    <n v="0"/>
    <n v="0"/>
    <n v="350000"/>
    <n v="1"/>
    <n v="1"/>
    <n v="0"/>
    <n v="1"/>
    <n v="147"/>
    <n v="0"/>
  </r>
  <r>
    <x v="125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6"/>
    <n v="1"/>
    <x v="0"/>
    <n v="52"/>
    <n v="49"/>
    <n v="49"/>
    <n v="0"/>
    <n v="0"/>
    <n v="0"/>
    <n v="5"/>
    <n v="43"/>
    <n v="4"/>
    <n v="49"/>
    <n v="8.4"/>
    <n v="208330"/>
    <n v="0"/>
    <n v="0"/>
    <n v="18000"/>
    <n v="0"/>
    <n v="226330"/>
    <n v="1"/>
    <n v="1"/>
    <n v="0"/>
    <n v="1"/>
    <n v="52"/>
    <n v="0"/>
  </r>
  <r>
    <x v="126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6"/>
    <n v="3"/>
    <x v="2"/>
    <n v="8"/>
    <n v="8"/>
    <n v="4"/>
    <n v="0"/>
    <n v="5"/>
    <n v="3"/>
    <n v="0"/>
    <n v="0"/>
    <n v="0"/>
    <n v="8"/>
    <n v="3.9"/>
    <n v="30000"/>
    <n v="0"/>
    <n v="120312"/>
    <n v="0"/>
    <n v="0"/>
    <n v="150312"/>
    <n v="1"/>
    <n v="1"/>
    <n v="0"/>
    <n v="1"/>
    <n v="8"/>
    <n v="0"/>
  </r>
  <r>
    <x v="126"/>
    <n v="4"/>
    <x v="3"/>
    <n v="19"/>
    <n v="0"/>
    <n v="10"/>
    <n v="0"/>
    <n v="6"/>
    <n v="10"/>
    <n v="3"/>
    <n v="0"/>
    <n v="0"/>
    <n v="16"/>
    <n v="7"/>
    <n v="416660"/>
    <n v="0"/>
    <n v="0"/>
    <n v="0"/>
    <n v="0"/>
    <n v="416660"/>
    <n v="1"/>
    <n v="1"/>
    <n v="0"/>
    <n v="1"/>
    <n v="19"/>
    <n v="0"/>
  </r>
  <r>
    <x v="12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6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6"/>
    <n v="9"/>
    <x v="8"/>
    <n v="3"/>
    <n v="0"/>
    <n v="3"/>
    <n v="0"/>
    <n v="0"/>
    <n v="0"/>
    <n v="1"/>
    <n v="2"/>
    <n v="0"/>
    <n v="2"/>
    <n v="1"/>
    <n v="125000"/>
    <n v="0"/>
    <n v="0"/>
    <n v="0"/>
    <n v="0"/>
    <n v="125000"/>
    <n v="1"/>
    <n v="1"/>
    <n v="0"/>
    <n v="1"/>
    <n v="3"/>
    <n v="0"/>
  </r>
  <r>
    <x v="12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6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6"/>
    <n v="15"/>
    <x v="14"/>
    <n v="1"/>
    <n v="0"/>
    <n v="0"/>
    <n v="0"/>
    <n v="0"/>
    <n v="1"/>
    <n v="0"/>
    <n v="0"/>
    <n v="0"/>
    <n v="1"/>
    <n v="0.3"/>
    <n v="33330"/>
    <n v="0"/>
    <n v="0"/>
    <n v="0"/>
    <n v="0"/>
    <n v="33330"/>
    <n v="1"/>
    <n v="1"/>
    <n v="0"/>
    <n v="1"/>
    <n v="1"/>
    <n v="0"/>
  </r>
  <r>
    <x v="126"/>
    <n v="16"/>
    <x v="15"/>
    <n v="300"/>
    <n v="0"/>
    <n v="200"/>
    <n v="0"/>
    <n v="50"/>
    <n v="100"/>
    <n v="150"/>
    <n v="0"/>
    <n v="0"/>
    <n v="250"/>
    <n v="1.2"/>
    <n v="58330"/>
    <n v="0"/>
    <n v="0"/>
    <n v="0"/>
    <n v="0"/>
    <n v="58330"/>
    <n v="1"/>
    <n v="1"/>
    <n v="0"/>
    <n v="1"/>
    <n v="300"/>
    <n v="0"/>
  </r>
  <r>
    <x v="126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7"/>
    <n v="1"/>
    <x v="0"/>
    <n v="63"/>
    <n v="63"/>
    <n v="47"/>
    <n v="0"/>
    <n v="0"/>
    <n v="0"/>
    <n v="13"/>
    <n v="26"/>
    <n v="24"/>
    <n v="63"/>
    <n v="8.6999999999999993"/>
    <n v="241055.77"/>
    <n v="0"/>
    <n v="54718"/>
    <n v="18920"/>
    <n v="0"/>
    <n v="314693.77"/>
    <n v="2"/>
    <n v="1"/>
    <n v="1"/>
    <n v="1"/>
    <n v="29"/>
    <n v="34"/>
  </r>
  <r>
    <x v="127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7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7"/>
    <n v="4"/>
    <x v="3"/>
    <n v="29"/>
    <n v="0"/>
    <n v="9"/>
    <n v="0"/>
    <n v="1"/>
    <n v="17"/>
    <n v="11"/>
    <n v="0"/>
    <n v="0"/>
    <n v="26"/>
    <n v="5.2"/>
    <n v="747030"/>
    <n v="0"/>
    <n v="0"/>
    <n v="0"/>
    <n v="0"/>
    <n v="747030"/>
    <n v="1"/>
    <n v="0"/>
    <n v="1"/>
    <n v="1"/>
    <n v="0"/>
    <n v="29"/>
  </r>
  <r>
    <x v="12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7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7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7"/>
    <n v="9"/>
    <x v="8"/>
    <n v="0"/>
    <n v="0"/>
    <n v="0"/>
    <n v="0"/>
    <n v="0"/>
    <n v="0"/>
    <n v="0"/>
    <n v="0"/>
    <n v="0"/>
    <n v="0"/>
    <n v="0.5"/>
    <n v="23590"/>
    <n v="0"/>
    <n v="0"/>
    <n v="0"/>
    <n v="0"/>
    <n v="23590"/>
    <n v="1"/>
    <n v="1"/>
    <n v="0"/>
    <n v="1"/>
    <n v="0"/>
    <n v="0"/>
  </r>
  <r>
    <x v="127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7"/>
    <n v="11"/>
    <x v="10"/>
    <n v="2"/>
    <n v="0"/>
    <n v="2"/>
    <n v="0"/>
    <n v="0"/>
    <n v="1"/>
    <n v="1"/>
    <n v="0"/>
    <n v="0"/>
    <n v="0"/>
    <n v="0.6"/>
    <n v="60800"/>
    <n v="0"/>
    <n v="0"/>
    <n v="0"/>
    <n v="0"/>
    <n v="60800"/>
    <n v="1"/>
    <n v="1"/>
    <n v="0"/>
    <n v="1"/>
    <n v="2"/>
    <n v="0"/>
  </r>
  <r>
    <x v="12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7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7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7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7"/>
    <n v="16"/>
    <x v="15"/>
    <n v="92"/>
    <n v="0"/>
    <n v="61"/>
    <n v="0"/>
    <n v="0"/>
    <n v="22"/>
    <n v="70"/>
    <n v="0"/>
    <n v="0"/>
    <n v="90"/>
    <n v="0.15"/>
    <n v="13978"/>
    <n v="0"/>
    <n v="0"/>
    <n v="0"/>
    <n v="0"/>
    <n v="13978"/>
    <n v="1"/>
    <n v="1"/>
    <n v="0"/>
    <n v="1"/>
    <n v="92"/>
    <n v="0"/>
  </r>
  <r>
    <x v="127"/>
    <n v="17"/>
    <x v="16"/>
    <n v="69"/>
    <n v="0"/>
    <n v="34"/>
    <n v="0"/>
    <n v="0"/>
    <n v="3"/>
    <n v="63"/>
    <n v="3"/>
    <n v="0"/>
    <n v="58"/>
    <n v="2.73"/>
    <n v="158000"/>
    <n v="0"/>
    <n v="0"/>
    <n v="0"/>
    <n v="0"/>
    <n v="158000"/>
    <n v="1"/>
    <n v="0"/>
    <n v="1"/>
    <n v="1"/>
    <n v="0"/>
    <n v="69"/>
  </r>
  <r>
    <x v="128"/>
    <n v="1"/>
    <x v="0"/>
    <n v="93"/>
    <n v="73"/>
    <n v="73"/>
    <n v="0"/>
    <n v="0"/>
    <n v="0"/>
    <n v="0"/>
    <n v="78"/>
    <n v="15"/>
    <n v="11"/>
    <n v="13.7"/>
    <n v="100000"/>
    <n v="270000"/>
    <n v="0"/>
    <n v="0"/>
    <n v="0"/>
    <n v="370000"/>
    <n v="1"/>
    <n v="0"/>
    <n v="1"/>
    <n v="1"/>
    <n v="0"/>
    <n v="93"/>
  </r>
  <r>
    <x v="128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4"/>
    <x v="3"/>
    <n v="16"/>
    <n v="0"/>
    <n v="4"/>
    <n v="0"/>
    <n v="6"/>
    <n v="5"/>
    <n v="5"/>
    <n v="0"/>
    <n v="0"/>
    <n v="1"/>
    <n v="7"/>
    <n v="0"/>
    <n v="411742"/>
    <n v="0"/>
    <n v="0"/>
    <n v="0"/>
    <n v="411742"/>
    <n v="1"/>
    <n v="1"/>
    <n v="0"/>
    <n v="1"/>
    <n v="16"/>
    <n v="0"/>
  </r>
  <r>
    <x v="12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8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1"/>
    <x v="0"/>
    <n v="24"/>
    <n v="24"/>
    <n v="13"/>
    <n v="0"/>
    <n v="0"/>
    <n v="0"/>
    <n v="4"/>
    <n v="15"/>
    <n v="5"/>
    <n v="24"/>
    <n v="3.3"/>
    <n v="195217.36"/>
    <n v="0"/>
    <n v="0"/>
    <n v="0"/>
    <n v="0"/>
    <n v="195217.36"/>
    <n v="1"/>
    <n v="1"/>
    <n v="0"/>
    <n v="1"/>
    <n v="24"/>
    <n v="0"/>
  </r>
  <r>
    <x v="129"/>
    <n v="2"/>
    <x v="1"/>
    <n v="9"/>
    <n v="9"/>
    <n v="4"/>
    <n v="0"/>
    <n v="0"/>
    <n v="0"/>
    <n v="6"/>
    <n v="3"/>
    <n v="0"/>
    <n v="6"/>
    <n v="3.4"/>
    <n v="0"/>
    <n v="100578"/>
    <n v="0"/>
    <n v="0"/>
    <n v="0"/>
    <n v="100578"/>
    <n v="1"/>
    <n v="0"/>
    <n v="1"/>
    <n v="1"/>
    <n v="0"/>
    <n v="9"/>
  </r>
  <r>
    <x v="129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4"/>
    <x v="3"/>
    <n v="7"/>
    <n v="0"/>
    <n v="2"/>
    <n v="1"/>
    <n v="5"/>
    <n v="1"/>
    <n v="0"/>
    <n v="0"/>
    <n v="0"/>
    <n v="6"/>
    <n v="0.4"/>
    <n v="66000"/>
    <n v="0"/>
    <n v="0"/>
    <n v="0"/>
    <n v="0"/>
    <n v="66000"/>
    <n v="1"/>
    <n v="0"/>
    <n v="1"/>
    <n v="1"/>
    <n v="0"/>
    <n v="7"/>
  </r>
  <r>
    <x v="129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7"/>
    <x v="6"/>
    <n v="2"/>
    <n v="0"/>
    <n v="1"/>
    <n v="0"/>
    <n v="0"/>
    <n v="0"/>
    <n v="2"/>
    <n v="0"/>
    <n v="0"/>
    <n v="2"/>
    <n v="2.4"/>
    <n v="68020"/>
    <n v="0"/>
    <n v="0"/>
    <n v="0"/>
    <n v="0"/>
    <n v="68020"/>
    <n v="1"/>
    <n v="0"/>
    <n v="1"/>
    <n v="1"/>
    <n v="0"/>
    <n v="2"/>
  </r>
  <r>
    <x v="12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n v="17"/>
    <x v="16"/>
    <n v="10"/>
    <n v="0"/>
    <n v="4"/>
    <n v="0"/>
    <n v="0"/>
    <n v="0"/>
    <n v="0"/>
    <n v="10"/>
    <n v="0"/>
    <n v="10"/>
    <n v="0.4"/>
    <n v="20000"/>
    <n v="0"/>
    <n v="0"/>
    <n v="0"/>
    <n v="0"/>
    <n v="20000"/>
    <n v="1"/>
    <n v="0"/>
    <n v="1"/>
    <n v="1"/>
    <n v="0"/>
    <n v="10"/>
  </r>
  <r>
    <x v="130"/>
    <n v="1"/>
    <x v="0"/>
    <n v="98"/>
    <n v="59"/>
    <n v="61"/>
    <n v="0"/>
    <n v="0"/>
    <n v="0"/>
    <n v="0"/>
    <n v="69"/>
    <n v="29"/>
    <n v="62"/>
    <n v="19.5"/>
    <n v="291667"/>
    <n v="0"/>
    <n v="0"/>
    <n v="0"/>
    <n v="0"/>
    <n v="291667"/>
    <n v="1"/>
    <n v="0"/>
    <n v="1"/>
    <n v="1"/>
    <n v="0"/>
    <n v="98"/>
  </r>
  <r>
    <x v="130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1"/>
    <x v="0"/>
    <n v="240"/>
    <n v="240"/>
    <n v="163"/>
    <n v="0"/>
    <n v="0"/>
    <n v="0"/>
    <n v="19"/>
    <n v="107"/>
    <n v="114"/>
    <n v="0"/>
    <n v="29.4"/>
    <n v="0"/>
    <n v="250000"/>
    <n v="0"/>
    <n v="0"/>
    <n v="0"/>
    <n v="250000"/>
    <n v="1"/>
    <n v="0"/>
    <n v="1"/>
    <n v="1"/>
    <n v="0"/>
    <n v="240"/>
  </r>
  <r>
    <x v="131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4"/>
    <x v="3"/>
    <n v="21"/>
    <n v="0"/>
    <n v="10"/>
    <n v="0"/>
    <n v="9"/>
    <n v="12"/>
    <n v="0"/>
    <n v="0"/>
    <n v="0"/>
    <n v="9"/>
    <n v="3.5"/>
    <n v="41700"/>
    <n v="0"/>
    <n v="0"/>
    <n v="0"/>
    <n v="0"/>
    <n v="41700"/>
    <n v="1"/>
    <n v="0"/>
    <n v="1"/>
    <n v="1"/>
    <n v="0"/>
    <n v="21"/>
  </r>
  <r>
    <x v="13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17"/>
    <x v="16"/>
    <n v="100"/>
    <n v="0"/>
    <n v="50"/>
    <n v="0"/>
    <n v="0"/>
    <n v="100"/>
    <n v="0"/>
    <n v="0"/>
    <n v="0"/>
    <n v="50"/>
    <n v="1.4"/>
    <n v="0"/>
    <n v="0"/>
    <n v="126250"/>
    <n v="0"/>
    <n v="0"/>
    <n v="126250"/>
    <n v="1"/>
    <n v="1"/>
    <n v="0"/>
    <n v="1"/>
    <n v="100"/>
    <n v="0"/>
  </r>
  <r>
    <x v="132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2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3"/>
    <n v="1"/>
    <x v="0"/>
    <n v="264"/>
    <n v="264"/>
    <n v="164"/>
    <n v="0"/>
    <n v="0"/>
    <n v="0"/>
    <n v="0"/>
    <n v="190"/>
    <n v="74"/>
    <n v="76"/>
    <n v="25.8"/>
    <n v="183300"/>
    <n v="125000"/>
    <n v="220417"/>
    <n v="0"/>
    <n v="0"/>
    <n v="528717"/>
    <n v="1"/>
    <n v="1"/>
    <n v="0"/>
    <n v="1"/>
    <n v="264"/>
    <n v="0"/>
  </r>
  <r>
    <x v="133"/>
    <n v="2"/>
    <x v="1"/>
    <n v="40"/>
    <n v="40"/>
    <n v="37"/>
    <n v="0"/>
    <n v="0"/>
    <n v="0"/>
    <n v="0"/>
    <n v="38"/>
    <n v="2"/>
    <n v="24"/>
    <n v="11.8"/>
    <n v="171570"/>
    <n v="0"/>
    <n v="0"/>
    <n v="0"/>
    <n v="0"/>
    <n v="171570"/>
    <n v="1"/>
    <n v="1"/>
    <n v="0"/>
    <n v="1"/>
    <n v="40"/>
    <n v="0"/>
  </r>
  <r>
    <x v="133"/>
    <n v="3"/>
    <x v="2"/>
    <n v="16"/>
    <n v="16"/>
    <n v="5"/>
    <n v="0"/>
    <n v="9"/>
    <n v="7"/>
    <n v="0"/>
    <n v="0"/>
    <n v="0"/>
    <n v="4"/>
    <n v="2.9"/>
    <n v="200000"/>
    <n v="0"/>
    <n v="147500"/>
    <n v="0"/>
    <n v="0"/>
    <n v="347500"/>
    <n v="1"/>
    <n v="1"/>
    <n v="0"/>
    <n v="1"/>
    <n v="16"/>
    <n v="0"/>
  </r>
  <r>
    <x v="133"/>
    <n v="4"/>
    <x v="3"/>
    <n v="17"/>
    <n v="0"/>
    <n v="10"/>
    <n v="0"/>
    <n v="9"/>
    <n v="4"/>
    <n v="4"/>
    <n v="0"/>
    <n v="0"/>
    <n v="10"/>
    <n v="3.3"/>
    <n v="200000"/>
    <n v="0"/>
    <n v="147506"/>
    <n v="0"/>
    <n v="0"/>
    <n v="347506"/>
    <n v="1"/>
    <n v="1"/>
    <n v="0"/>
    <n v="1"/>
    <n v="17"/>
    <n v="0"/>
  </r>
  <r>
    <x v="13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3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3"/>
    <n v="13"/>
    <x v="12"/>
    <n v="16"/>
    <n v="0"/>
    <n v="5"/>
    <n v="2"/>
    <n v="7"/>
    <n v="7"/>
    <n v="0"/>
    <n v="0"/>
    <n v="0"/>
    <n v="10"/>
    <n v="4.3"/>
    <n v="0"/>
    <n v="0"/>
    <n v="196800"/>
    <n v="0"/>
    <n v="0"/>
    <n v="196800"/>
    <n v="1"/>
    <n v="1"/>
    <n v="0"/>
    <n v="1"/>
    <n v="16"/>
    <n v="0"/>
  </r>
  <r>
    <x v="13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4"/>
    <n v="1"/>
    <x v="0"/>
    <n v="5"/>
    <n v="3"/>
    <n v="2"/>
    <n v="0"/>
    <n v="0"/>
    <n v="0"/>
    <n v="0"/>
    <n v="3"/>
    <n v="2"/>
    <n v="5"/>
    <n v="1"/>
    <n v="20000"/>
    <n v="0"/>
    <n v="0"/>
    <n v="0"/>
    <n v="0"/>
    <n v="20000"/>
    <n v="1"/>
    <n v="1"/>
    <n v="0"/>
    <n v="1"/>
    <n v="5"/>
    <n v="0"/>
  </r>
  <r>
    <x v="134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4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4"/>
    <n v="4"/>
    <x v="3"/>
    <n v="50"/>
    <n v="0"/>
    <n v="23"/>
    <n v="0"/>
    <n v="37"/>
    <n v="9"/>
    <n v="4"/>
    <n v="0"/>
    <n v="0"/>
    <n v="40"/>
    <n v="12.5"/>
    <n v="255000"/>
    <n v="334600"/>
    <n v="0"/>
    <n v="0"/>
    <n v="0"/>
    <n v="589600"/>
    <n v="1"/>
    <n v="1"/>
    <n v="0"/>
    <n v="1"/>
    <n v="50"/>
    <n v="0"/>
  </r>
  <r>
    <x v="134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4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4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4"/>
    <n v="9"/>
    <x v="8"/>
    <n v="201"/>
    <n v="0"/>
    <n v="150"/>
    <n v="8"/>
    <n v="32"/>
    <n v="21"/>
    <n v="100"/>
    <n v="38"/>
    <n v="2"/>
    <n v="150"/>
    <n v="0.7"/>
    <n v="804000"/>
    <n v="0"/>
    <n v="0"/>
    <n v="0"/>
    <n v="0"/>
    <n v="804000"/>
    <n v="1"/>
    <n v="1"/>
    <n v="0"/>
    <n v="1"/>
    <n v="201"/>
    <n v="0"/>
  </r>
  <r>
    <x v="134"/>
    <n v="10"/>
    <x v="9"/>
    <n v="61"/>
    <n v="0"/>
    <n v="32"/>
    <n v="8"/>
    <n v="32"/>
    <n v="21"/>
    <n v="0"/>
    <n v="0"/>
    <n v="0"/>
    <n v="41"/>
    <n v="0.8"/>
    <n v="244000"/>
    <n v="0"/>
    <n v="0"/>
    <n v="0"/>
    <n v="0"/>
    <n v="244000"/>
    <n v="1"/>
    <n v="1"/>
    <n v="0"/>
    <n v="1"/>
    <n v="61"/>
    <n v="0"/>
  </r>
  <r>
    <x v="134"/>
    <n v="11"/>
    <x v="10"/>
    <n v="133"/>
    <n v="0"/>
    <n v="104"/>
    <n v="8"/>
    <n v="43"/>
    <n v="32"/>
    <n v="50"/>
    <n v="0"/>
    <n v="0"/>
    <n v="99"/>
    <n v="0.7"/>
    <n v="532000"/>
    <n v="0"/>
    <n v="0"/>
    <n v="0"/>
    <n v="0"/>
    <n v="532000"/>
    <n v="1"/>
    <n v="1"/>
    <n v="0"/>
    <n v="1"/>
    <n v="133"/>
    <n v="0"/>
  </r>
  <r>
    <x v="13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4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4"/>
    <n v="16"/>
    <x v="15"/>
    <n v="98"/>
    <n v="0"/>
    <n v="49"/>
    <n v="0"/>
    <n v="0"/>
    <n v="0"/>
    <n v="98"/>
    <n v="0"/>
    <n v="0"/>
    <n v="68"/>
    <n v="0.85"/>
    <n v="41670"/>
    <n v="0"/>
    <n v="0"/>
    <n v="0"/>
    <n v="0"/>
    <n v="41670"/>
    <n v="1"/>
    <n v="1"/>
    <n v="0"/>
    <n v="1"/>
    <n v="98"/>
    <n v="0"/>
  </r>
  <r>
    <x v="134"/>
    <n v="17"/>
    <x v="16"/>
    <n v="40"/>
    <n v="0"/>
    <n v="20"/>
    <n v="0"/>
    <n v="0"/>
    <n v="0"/>
    <n v="40"/>
    <n v="0"/>
    <n v="0"/>
    <n v="40"/>
    <n v="0.1"/>
    <n v="17000"/>
    <n v="0"/>
    <n v="0"/>
    <n v="0"/>
    <n v="0"/>
    <n v="17000"/>
    <n v="1"/>
    <n v="1"/>
    <n v="0"/>
    <n v="1"/>
    <n v="40"/>
    <n v="0"/>
  </r>
  <r>
    <x v="135"/>
    <n v="1"/>
    <x v="0"/>
    <n v="191"/>
    <n v="172"/>
    <n v="157"/>
    <n v="0"/>
    <n v="0"/>
    <n v="0"/>
    <n v="0"/>
    <n v="176"/>
    <n v="15"/>
    <n v="100"/>
    <n v="41"/>
    <n v="825000"/>
    <n v="0"/>
    <n v="0"/>
    <n v="25000"/>
    <n v="0"/>
    <n v="850000"/>
    <n v="1"/>
    <n v="1"/>
    <n v="0"/>
    <n v="1"/>
    <n v="191"/>
    <n v="0"/>
  </r>
  <r>
    <x v="135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n v="16"/>
    <x v="15"/>
    <n v="205"/>
    <n v="0"/>
    <n v="180"/>
    <n v="0"/>
    <n v="0"/>
    <n v="0"/>
    <n v="190"/>
    <n v="15"/>
    <n v="0"/>
    <n v="120"/>
    <n v="0.45"/>
    <n v="58333"/>
    <n v="0"/>
    <n v="0"/>
    <n v="0"/>
    <n v="0"/>
    <n v="58333"/>
    <n v="1"/>
    <n v="1"/>
    <n v="0"/>
    <n v="1"/>
    <n v="205"/>
    <n v="0"/>
  </r>
  <r>
    <x v="135"/>
    <n v="17"/>
    <x v="16"/>
    <n v="80"/>
    <n v="0"/>
    <n v="29"/>
    <n v="0"/>
    <n v="0"/>
    <n v="0"/>
    <n v="5"/>
    <n v="68"/>
    <n v="7"/>
    <n v="80"/>
    <n v="1"/>
    <n v="816000"/>
    <n v="0"/>
    <n v="0"/>
    <n v="0"/>
    <n v="0"/>
    <n v="816000"/>
    <n v="1"/>
    <n v="1"/>
    <n v="0"/>
    <n v="1"/>
    <n v="80"/>
    <n v="0"/>
  </r>
  <r>
    <x v="136"/>
    <n v="1"/>
    <x v="0"/>
    <n v="25"/>
    <n v="21"/>
    <n v="18"/>
    <n v="0"/>
    <n v="0"/>
    <n v="0"/>
    <n v="0"/>
    <n v="25"/>
    <n v="0"/>
    <n v="25"/>
    <n v="3.3"/>
    <n v="141583"/>
    <n v="0"/>
    <n v="0"/>
    <n v="29167"/>
    <n v="0"/>
    <n v="170750"/>
    <n v="1"/>
    <n v="1"/>
    <n v="0"/>
    <n v="1"/>
    <n v="25"/>
    <n v="0"/>
  </r>
  <r>
    <x v="136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n v="3"/>
    <x v="2"/>
    <n v="8"/>
    <n v="8"/>
    <n v="5"/>
    <n v="0"/>
    <n v="2"/>
    <n v="6"/>
    <n v="0"/>
    <n v="0"/>
    <n v="0"/>
    <n v="1"/>
    <n v="2.5"/>
    <n v="0"/>
    <n v="0"/>
    <n v="71275"/>
    <n v="0"/>
    <n v="0"/>
    <n v="71275"/>
    <n v="1"/>
    <n v="0"/>
    <n v="1"/>
    <n v="1"/>
    <n v="0"/>
    <n v="8"/>
  </r>
  <r>
    <x v="136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n v="13"/>
    <x v="12"/>
    <n v="23"/>
    <n v="0"/>
    <n v="6"/>
    <n v="0"/>
    <n v="7"/>
    <n v="6"/>
    <n v="10"/>
    <n v="0"/>
    <n v="0"/>
    <n v="2"/>
    <n v="2.5"/>
    <n v="0"/>
    <n v="0"/>
    <n v="241603"/>
    <n v="0"/>
    <n v="0"/>
    <n v="241603"/>
    <n v="1"/>
    <n v="0"/>
    <n v="1"/>
    <n v="1"/>
    <n v="0"/>
    <n v="23"/>
  </r>
  <r>
    <x v="136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n v="16"/>
    <x v="15"/>
    <n v="45"/>
    <n v="0"/>
    <n v="31"/>
    <n v="0"/>
    <n v="0"/>
    <n v="0"/>
    <n v="45"/>
    <n v="0"/>
    <n v="0"/>
    <n v="30"/>
    <n v="0.2"/>
    <n v="0"/>
    <n v="0"/>
    <n v="0"/>
    <n v="2500"/>
    <n v="0"/>
    <n v="2500"/>
    <n v="1"/>
    <n v="1"/>
    <n v="0"/>
    <n v="1"/>
    <n v="45"/>
    <n v="0"/>
  </r>
  <r>
    <x v="136"/>
    <n v="17"/>
    <x v="16"/>
    <n v="40"/>
    <n v="0"/>
    <n v="19"/>
    <n v="0"/>
    <n v="0"/>
    <n v="0"/>
    <n v="0"/>
    <n v="40"/>
    <n v="0"/>
    <n v="40"/>
    <n v="0.2"/>
    <n v="0"/>
    <n v="0"/>
    <n v="0"/>
    <n v="10800"/>
    <n v="0"/>
    <n v="10800"/>
    <n v="1"/>
    <n v="1"/>
    <n v="0"/>
    <n v="1"/>
    <n v="40"/>
    <n v="0"/>
  </r>
  <r>
    <x v="137"/>
    <n v="1"/>
    <x v="0"/>
    <n v="174"/>
    <n v="174"/>
    <n v="136"/>
    <n v="0"/>
    <n v="0"/>
    <n v="0"/>
    <n v="24"/>
    <n v="80"/>
    <n v="70"/>
    <n v="70"/>
    <n v="12"/>
    <n v="460000"/>
    <n v="176201"/>
    <n v="0"/>
    <n v="0"/>
    <n v="0"/>
    <n v="636201"/>
    <n v="1"/>
    <n v="1"/>
    <n v="0"/>
    <n v="1"/>
    <n v="174"/>
    <n v="0"/>
  </r>
  <r>
    <x v="137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n v="15"/>
    <x v="14"/>
    <n v="2"/>
    <n v="0"/>
    <n v="1"/>
    <n v="0"/>
    <n v="0"/>
    <n v="2"/>
    <n v="0"/>
    <n v="0"/>
    <n v="0"/>
    <n v="2"/>
    <n v="0.2"/>
    <n v="53333.33"/>
    <n v="0"/>
    <n v="0"/>
    <n v="0"/>
    <n v="0"/>
    <n v="53333.33"/>
    <n v="1"/>
    <n v="1"/>
    <n v="0"/>
    <n v="1"/>
    <n v="2"/>
    <n v="0"/>
  </r>
  <r>
    <x v="137"/>
    <n v="16"/>
    <x v="15"/>
    <n v="41"/>
    <n v="0"/>
    <n v="19"/>
    <n v="0"/>
    <n v="0"/>
    <n v="0"/>
    <n v="40"/>
    <n v="1"/>
    <n v="0"/>
    <n v="37"/>
    <n v="2.4"/>
    <n v="166000"/>
    <n v="0"/>
    <n v="0"/>
    <n v="0"/>
    <n v="0"/>
    <n v="166000"/>
    <n v="1"/>
    <n v="1"/>
    <n v="0"/>
    <n v="1"/>
    <n v="41"/>
    <n v="0"/>
  </r>
  <r>
    <x v="137"/>
    <n v="17"/>
    <x v="16"/>
    <n v="50"/>
    <n v="0"/>
    <n v="25"/>
    <n v="0"/>
    <n v="0"/>
    <n v="0"/>
    <n v="0"/>
    <n v="50"/>
    <n v="0"/>
    <n v="25"/>
    <n v="1"/>
    <n v="39333.33"/>
    <n v="0"/>
    <n v="0"/>
    <n v="0"/>
    <n v="0"/>
    <n v="39333.33"/>
    <n v="1"/>
    <n v="1"/>
    <n v="0"/>
    <n v="1"/>
    <n v="50"/>
    <n v="0"/>
  </r>
  <r>
    <x v="138"/>
    <n v="1"/>
    <x v="0"/>
    <n v="30"/>
    <n v="25"/>
    <n v="16"/>
    <n v="0"/>
    <n v="0"/>
    <n v="0"/>
    <n v="4"/>
    <n v="24"/>
    <n v="2"/>
    <n v="30"/>
    <n v="7"/>
    <n v="0"/>
    <n v="150000"/>
    <n v="0"/>
    <n v="0"/>
    <n v="0"/>
    <n v="150000"/>
    <n v="1"/>
    <n v="0"/>
    <n v="1"/>
    <n v="1"/>
    <n v="0"/>
    <n v="30"/>
  </r>
  <r>
    <x v="138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4"/>
    <x v="3"/>
    <n v="26"/>
    <n v="0"/>
    <n v="14"/>
    <n v="0"/>
    <n v="26"/>
    <n v="0"/>
    <n v="0"/>
    <n v="0"/>
    <n v="0"/>
    <n v="21"/>
    <n v="2"/>
    <n v="150000"/>
    <n v="0"/>
    <n v="0"/>
    <n v="0"/>
    <n v="0"/>
    <n v="150000"/>
    <n v="1"/>
    <n v="1"/>
    <n v="0"/>
    <n v="1"/>
    <n v="26"/>
    <n v="0"/>
  </r>
  <r>
    <x v="138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3"/>
    <x v="2"/>
    <n v="28"/>
    <n v="27"/>
    <n v="10"/>
    <n v="0"/>
    <n v="18"/>
    <n v="9"/>
    <n v="1"/>
    <n v="0"/>
    <n v="0"/>
    <n v="17"/>
    <n v="1.5"/>
    <n v="80000"/>
    <n v="0"/>
    <n v="708300"/>
    <n v="0"/>
    <n v="0"/>
    <n v="788300"/>
    <n v="1"/>
    <n v="1"/>
    <n v="0"/>
    <n v="1"/>
    <n v="28"/>
    <n v="0"/>
  </r>
  <r>
    <x v="139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9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1"/>
    <x v="0"/>
    <n v="38"/>
    <n v="34"/>
    <n v="17"/>
    <n v="0"/>
    <n v="0"/>
    <n v="0"/>
    <n v="0"/>
    <n v="29"/>
    <n v="9"/>
    <n v="0"/>
    <n v="4.5"/>
    <n v="20000"/>
    <n v="170000"/>
    <n v="0"/>
    <n v="0"/>
    <n v="0"/>
    <n v="190000"/>
    <n v="1"/>
    <n v="0"/>
    <n v="1"/>
    <n v="1"/>
    <n v="0"/>
    <n v="38"/>
  </r>
  <r>
    <x v="140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3"/>
    <x v="2"/>
    <n v="8"/>
    <n v="8"/>
    <n v="4"/>
    <n v="1"/>
    <n v="3"/>
    <n v="4"/>
    <n v="0"/>
    <n v="0"/>
    <n v="0"/>
    <n v="0"/>
    <n v="4.2"/>
    <n v="40000"/>
    <n v="0"/>
    <n v="122000"/>
    <n v="0"/>
    <n v="0"/>
    <n v="162000"/>
    <n v="1"/>
    <n v="0"/>
    <n v="1"/>
    <n v="1"/>
    <n v="0"/>
    <n v="8"/>
  </r>
  <r>
    <x v="140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0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1"/>
    <x v="0"/>
    <n v="83"/>
    <n v="70"/>
    <n v="68"/>
    <n v="0"/>
    <n v="0"/>
    <n v="0"/>
    <n v="0"/>
    <n v="75"/>
    <n v="8"/>
    <n v="83"/>
    <n v="11"/>
    <n v="20000"/>
    <n v="0"/>
    <n v="450000"/>
    <n v="24135"/>
    <n v="0"/>
    <n v="494135"/>
    <n v="1"/>
    <n v="1"/>
    <n v="0"/>
    <n v="1"/>
    <n v="83"/>
    <n v="0"/>
  </r>
  <r>
    <x v="141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4"/>
    <x v="3"/>
    <n v="22"/>
    <n v="0"/>
    <n v="10"/>
    <n v="0"/>
    <n v="11"/>
    <n v="11"/>
    <n v="0"/>
    <n v="0"/>
    <n v="0"/>
    <n v="22"/>
    <n v="3.7"/>
    <n v="0"/>
    <n v="120000"/>
    <n v="0"/>
    <n v="0"/>
    <n v="0"/>
    <n v="120000"/>
    <n v="1"/>
    <n v="1"/>
    <n v="0"/>
    <n v="1"/>
    <n v="22"/>
    <n v="0"/>
  </r>
  <r>
    <x v="141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1"/>
    <n v="17"/>
    <x v="16"/>
    <n v="328"/>
    <n v="0"/>
    <n v="286"/>
    <n v="0"/>
    <n v="0"/>
    <n v="0"/>
    <n v="62"/>
    <n v="266"/>
    <n v="0"/>
    <n v="95"/>
    <n v="1.5"/>
    <n v="82000"/>
    <n v="0"/>
    <n v="0"/>
    <n v="0"/>
    <n v="0"/>
    <n v="82000"/>
    <n v="1"/>
    <n v="1"/>
    <n v="0"/>
    <n v="1"/>
    <n v="328"/>
    <n v="0"/>
  </r>
  <r>
    <x v="142"/>
    <n v="1"/>
    <x v="0"/>
    <n v="80"/>
    <n v="60"/>
    <n v="65"/>
    <n v="0"/>
    <n v="0"/>
    <n v="0"/>
    <n v="5"/>
    <n v="65"/>
    <n v="10"/>
    <n v="0"/>
    <n v="10.85"/>
    <n v="0"/>
    <n v="298000"/>
    <n v="0"/>
    <n v="0"/>
    <n v="0"/>
    <n v="298000"/>
    <n v="1"/>
    <n v="1"/>
    <n v="0"/>
    <n v="1"/>
    <n v="80"/>
    <n v="0"/>
  </r>
  <r>
    <x v="142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n v="3"/>
    <x v="2"/>
    <n v="16"/>
    <n v="15"/>
    <n v="3"/>
    <n v="0"/>
    <n v="10"/>
    <n v="6"/>
    <n v="0"/>
    <n v="0"/>
    <n v="0"/>
    <n v="0"/>
    <n v="5.2"/>
    <n v="0"/>
    <n v="0"/>
    <n v="160639"/>
    <n v="0"/>
    <n v="0"/>
    <n v="160639"/>
    <n v="1"/>
    <n v="1"/>
    <n v="0"/>
    <n v="1"/>
    <n v="16"/>
    <n v="0"/>
  </r>
  <r>
    <x v="142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n v="5"/>
    <x v="4"/>
    <n v="30"/>
    <n v="0"/>
    <n v="8"/>
    <n v="0"/>
    <n v="0"/>
    <n v="0"/>
    <n v="0"/>
    <n v="30"/>
    <n v="0"/>
    <n v="0"/>
    <n v="2.25"/>
    <n v="95000"/>
    <n v="0"/>
    <n v="0"/>
    <n v="0"/>
    <n v="0"/>
    <n v="95000"/>
    <n v="1"/>
    <n v="1"/>
    <n v="0"/>
    <n v="1"/>
    <n v="30"/>
    <n v="0"/>
  </r>
  <r>
    <x v="142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2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1"/>
    <x v="0"/>
    <n v="137"/>
    <n v="87"/>
    <n v="79"/>
    <n v="0"/>
    <n v="0"/>
    <n v="0"/>
    <n v="0"/>
    <n v="87"/>
    <n v="50"/>
    <n v="0"/>
    <n v="8.8000000000000007"/>
    <n v="130000"/>
    <n v="220000"/>
    <n v="0"/>
    <n v="0"/>
    <n v="0"/>
    <n v="350000"/>
    <n v="1"/>
    <n v="1"/>
    <n v="0"/>
    <n v="1"/>
    <n v="137"/>
    <n v="0"/>
  </r>
  <r>
    <x v="143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8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11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n v="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4"/>
    <n v="1"/>
    <x v="0"/>
    <n v="465"/>
    <n v="420"/>
    <n v="405"/>
    <n v="0"/>
    <n v="0"/>
    <n v="0"/>
    <n v="16"/>
    <n v="358"/>
    <n v="91"/>
    <n v="340"/>
    <n v="18.7"/>
    <n v="340164.2"/>
    <n v="125000"/>
    <n v="124960"/>
    <n v="58978.400000000001"/>
    <n v="0"/>
    <n v="649102.6"/>
    <n v="2"/>
    <n v="1"/>
    <n v="1"/>
    <n v="1"/>
    <n v="90"/>
    <n v="375"/>
  </r>
  <r>
    <x v="144"/>
    <n v="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4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4"/>
    <n v="4"/>
    <x v="3"/>
    <n v="13"/>
    <n v="0"/>
    <n v="2"/>
    <n v="0"/>
    <n v="5"/>
    <n v="8"/>
    <n v="0"/>
    <n v="0"/>
    <n v="0"/>
    <n v="7"/>
    <n v="5.5"/>
    <n v="220800"/>
    <n v="33560"/>
    <n v="0"/>
    <n v="0"/>
    <n v="0"/>
    <n v="254360"/>
    <n v="1"/>
    <n v="1"/>
    <n v="0"/>
    <n v="1"/>
    <n v="13"/>
    <n v="0"/>
  </r>
  <r>
    <x v="144"/>
    <n v="5"/>
    <x v="4"/>
    <n v="46"/>
    <n v="0"/>
    <n v="0"/>
    <n v="0"/>
    <n v="0"/>
    <n v="0"/>
    <n v="0"/>
    <n v="30"/>
    <n v="16"/>
    <n v="46"/>
    <n v="2"/>
    <n v="0"/>
    <n v="0"/>
    <n v="183310"/>
    <n v="0"/>
    <n v="0"/>
    <n v="183310"/>
    <n v="1"/>
    <n v="0"/>
    <n v="1"/>
    <n v="1"/>
    <n v="0"/>
    <n v="46"/>
  </r>
  <r>
    <x v="144"/>
    <n v="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4"/>
    <n v="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4"/>
    <n v="8"/>
    <x v="7"/>
    <n v="15"/>
    <n v="0"/>
    <n v="0"/>
    <n v="0"/>
    <n v="0"/>
    <n v="0"/>
    <n v="15"/>
    <n v="0"/>
    <n v="0"/>
    <n v="0"/>
    <n v="5.5"/>
    <n v="331746"/>
    <n v="40286"/>
    <n v="0"/>
    <n v="0"/>
    <n v="0"/>
    <n v="372032"/>
    <n v="1"/>
    <n v="1"/>
    <n v="0"/>
    <n v="1"/>
    <n v="15"/>
    <n v="0"/>
  </r>
  <r>
    <x v="144"/>
    <n v="9"/>
    <x v="8"/>
    <n v="5"/>
    <n v="0"/>
    <n v="3"/>
    <n v="0"/>
    <n v="0"/>
    <n v="0"/>
    <n v="5"/>
    <n v="0"/>
    <n v="0"/>
    <n v="5"/>
    <n v="0"/>
    <n v="80618"/>
    <n v="0"/>
    <n v="0"/>
    <n v="0"/>
    <n v="0"/>
    <n v="80618"/>
    <n v="1"/>
    <n v="1"/>
    <n v="0"/>
    <n v="1"/>
    <n v="5"/>
    <n v="0"/>
  </r>
  <r>
    <x v="144"/>
    <n v="1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4"/>
    <n v="11"/>
    <x v="10"/>
    <n v="11"/>
    <n v="0"/>
    <n v="0"/>
    <n v="4"/>
    <n v="1"/>
    <n v="6"/>
    <n v="0"/>
    <n v="0"/>
    <n v="0"/>
    <n v="6"/>
    <n v="4"/>
    <n v="237219"/>
    <n v="36923"/>
    <n v="0"/>
    <n v="0"/>
    <n v="0"/>
    <n v="274142"/>
    <n v="1"/>
    <n v="1"/>
    <n v="0"/>
    <n v="1"/>
    <n v="11"/>
    <n v="0"/>
  </r>
  <r>
    <x v="144"/>
    <n v="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4"/>
    <n v="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4"/>
    <n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4"/>
    <n v="15"/>
    <x v="14"/>
    <n v="2"/>
    <n v="0"/>
    <n v="0"/>
    <n v="0"/>
    <n v="0"/>
    <n v="2"/>
    <n v="0"/>
    <n v="0"/>
    <n v="0"/>
    <n v="0"/>
    <n v="0"/>
    <n v="10000"/>
    <n v="0"/>
    <n v="0"/>
    <n v="0"/>
    <n v="0"/>
    <n v="10000"/>
    <n v="1"/>
    <n v="1"/>
    <n v="0"/>
    <n v="1"/>
    <n v="2"/>
    <n v="0"/>
  </r>
  <r>
    <x v="144"/>
    <n v="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4"/>
    <n v="17"/>
    <x v="16"/>
    <n v="282"/>
    <n v="0"/>
    <n v="130"/>
    <n v="0"/>
    <n v="0"/>
    <n v="0"/>
    <n v="72"/>
    <n v="190"/>
    <n v="20"/>
    <n v="0"/>
    <n v="3"/>
    <n v="171227"/>
    <n v="0"/>
    <n v="0"/>
    <n v="0"/>
    <n v="0"/>
    <n v="171227"/>
    <n v="1"/>
    <n v="1"/>
    <n v="0"/>
    <n v="1"/>
    <n v="28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S150" firstHeaderRow="1" firstDataRow="2" firstDataCol="1"/>
  <pivotFields count="26">
    <pivotField axis="axisRow" compact="0" outline="0" subtotalTop="0" showAll="0" includeNewItemsInFilter="1">
      <items count="1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Fields count="1">
    <field x="2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tabSelected="1" workbookViewId="0">
      <selection activeCell="A10" sqref="A10"/>
    </sheetView>
  </sheetViews>
  <sheetFormatPr defaultRowHeight="15" x14ac:dyDescent="0.25"/>
  <cols>
    <col min="1" max="1" width="127.28515625" style="28" customWidth="1"/>
  </cols>
  <sheetData>
    <row r="1" spans="1:1" ht="21" x14ac:dyDescent="0.35">
      <c r="A1" s="29" t="s">
        <v>209</v>
      </c>
    </row>
    <row r="2" spans="1:1" ht="21" x14ac:dyDescent="0.35">
      <c r="A2" s="29" t="s">
        <v>210</v>
      </c>
    </row>
    <row r="3" spans="1:1" ht="21" x14ac:dyDescent="0.35">
      <c r="A3" s="29" t="s">
        <v>211</v>
      </c>
    </row>
    <row r="4" spans="1:1" ht="21" x14ac:dyDescent="0.35">
      <c r="A4" s="29" t="s">
        <v>212</v>
      </c>
    </row>
    <row r="5" spans="1:1" x14ac:dyDescent="0.25">
      <c r="A5" s="30"/>
    </row>
    <row r="6" spans="1:1" x14ac:dyDescent="0.25">
      <c r="A6" s="30"/>
    </row>
    <row r="7" spans="1:1" x14ac:dyDescent="0.25">
      <c r="A7" s="30" t="s">
        <v>213</v>
      </c>
    </row>
    <row r="8" spans="1:1" x14ac:dyDescent="0.25">
      <c r="A8" s="30" t="s">
        <v>229</v>
      </c>
    </row>
    <row r="9" spans="1:1" ht="30" x14ac:dyDescent="0.25">
      <c r="A9" s="30" t="s">
        <v>230</v>
      </c>
    </row>
    <row r="10" spans="1:1" x14ac:dyDescent="0.25">
      <c r="A10" s="30"/>
    </row>
    <row r="11" spans="1:1" x14ac:dyDescent="0.25">
      <c r="A11" s="30"/>
    </row>
    <row r="12" spans="1:1" ht="30" x14ac:dyDescent="0.25">
      <c r="A12" s="30" t="s">
        <v>242</v>
      </c>
    </row>
    <row r="13" spans="1:1" x14ac:dyDescent="0.25">
      <c r="A13" s="30"/>
    </row>
    <row r="14" spans="1:1" ht="45" x14ac:dyDescent="0.25">
      <c r="A14" s="30" t="s">
        <v>243</v>
      </c>
    </row>
    <row r="15" spans="1:1" ht="30" x14ac:dyDescent="0.25">
      <c r="A15" s="30" t="s">
        <v>244</v>
      </c>
    </row>
    <row r="16" spans="1:1" ht="30" x14ac:dyDescent="0.25">
      <c r="A16" s="30" t="s">
        <v>245</v>
      </c>
    </row>
    <row r="17" spans="1:1" ht="45" x14ac:dyDescent="0.25">
      <c r="A17" s="30" t="s">
        <v>246</v>
      </c>
    </row>
    <row r="18" spans="1:1" x14ac:dyDescent="0.25">
      <c r="A18" s="30" t="s">
        <v>237</v>
      </c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1" t="s">
        <v>214</v>
      </c>
    </row>
    <row r="23" spans="1:1" x14ac:dyDescent="0.25">
      <c r="A23" s="30" t="s">
        <v>215</v>
      </c>
    </row>
    <row r="24" spans="1:1" x14ac:dyDescent="0.25">
      <c r="A24" s="30"/>
    </row>
    <row r="25" spans="1:1" x14ac:dyDescent="0.25">
      <c r="A25" s="30" t="s">
        <v>216</v>
      </c>
    </row>
    <row r="26" spans="1:1" x14ac:dyDescent="0.25">
      <c r="A26" s="30" t="s">
        <v>217</v>
      </c>
    </row>
    <row r="27" spans="1:1" x14ac:dyDescent="0.25">
      <c r="A27" s="30" t="s">
        <v>218</v>
      </c>
    </row>
    <row r="28" spans="1:1" ht="45" x14ac:dyDescent="0.25">
      <c r="A28" s="30" t="s">
        <v>219</v>
      </c>
    </row>
    <row r="29" spans="1:1" x14ac:dyDescent="0.25">
      <c r="A29" s="30"/>
    </row>
    <row r="30" spans="1:1" x14ac:dyDescent="0.25">
      <c r="A30" s="30"/>
    </row>
    <row r="31" spans="1:1" x14ac:dyDescent="0.25">
      <c r="A31" s="31" t="s">
        <v>220</v>
      </c>
    </row>
    <row r="32" spans="1:1" x14ac:dyDescent="0.25">
      <c r="A32" s="30"/>
    </row>
    <row r="33" spans="1:1" x14ac:dyDescent="0.25">
      <c r="A33" s="30" t="s">
        <v>221</v>
      </c>
    </row>
    <row r="34" spans="1:1" x14ac:dyDescent="0.25">
      <c r="A34" s="30"/>
    </row>
    <row r="35" spans="1:1" ht="30" x14ac:dyDescent="0.25">
      <c r="A35" s="30" t="s">
        <v>222</v>
      </c>
    </row>
    <row r="36" spans="1:1" x14ac:dyDescent="0.25">
      <c r="A36" s="30"/>
    </row>
    <row r="37" spans="1:1" ht="30" x14ac:dyDescent="0.25">
      <c r="A37" s="30" t="s">
        <v>223</v>
      </c>
    </row>
    <row r="38" spans="1:1" x14ac:dyDescent="0.25">
      <c r="A38" s="30"/>
    </row>
    <row r="39" spans="1:1" x14ac:dyDescent="0.25">
      <c r="A39" s="30" t="s">
        <v>224</v>
      </c>
    </row>
    <row r="40" spans="1:1" x14ac:dyDescent="0.25">
      <c r="A40" s="30"/>
    </row>
    <row r="41" spans="1:1" ht="30" x14ac:dyDescent="0.25">
      <c r="A41" s="30" t="s">
        <v>225</v>
      </c>
    </row>
    <row r="42" spans="1:1" x14ac:dyDescent="0.25">
      <c r="A42" s="30"/>
    </row>
    <row r="43" spans="1:1" x14ac:dyDescent="0.25">
      <c r="A43" s="30"/>
    </row>
    <row r="44" spans="1:1" ht="30" x14ac:dyDescent="0.25">
      <c r="A44" s="32" t="s">
        <v>247</v>
      </c>
    </row>
    <row r="45" spans="1:1" ht="30" x14ac:dyDescent="0.25">
      <c r="A45" s="33" t="s">
        <v>231</v>
      </c>
    </row>
    <row r="46" spans="1:1" ht="30" x14ac:dyDescent="0.25">
      <c r="A46" s="33" t="s">
        <v>232</v>
      </c>
    </row>
    <row r="47" spans="1:1" x14ac:dyDescent="0.25">
      <c r="A47" s="30"/>
    </row>
    <row r="48" spans="1:1" ht="30" x14ac:dyDescent="0.25">
      <c r="A48" s="32" t="s">
        <v>248</v>
      </c>
    </row>
    <row r="49" spans="1:1" ht="30" x14ac:dyDescent="0.25">
      <c r="A49" s="33" t="s">
        <v>233</v>
      </c>
    </row>
    <row r="50" spans="1:1" ht="45" x14ac:dyDescent="0.25">
      <c r="A50" s="33" t="s">
        <v>234</v>
      </c>
    </row>
    <row r="51" spans="1:1" x14ac:dyDescent="0.25">
      <c r="A51" s="30"/>
    </row>
    <row r="52" spans="1:1" ht="60" x14ac:dyDescent="0.25">
      <c r="A52" s="32" t="s">
        <v>249</v>
      </c>
    </row>
    <row r="53" spans="1:1" x14ac:dyDescent="0.25">
      <c r="A53" s="30"/>
    </row>
    <row r="54" spans="1:1" ht="75" x14ac:dyDescent="0.25">
      <c r="A54" s="32" t="s">
        <v>238</v>
      </c>
    </row>
    <row r="55" spans="1:1" x14ac:dyDescent="0.25">
      <c r="A55" s="30"/>
    </row>
    <row r="56" spans="1:1" ht="30" x14ac:dyDescent="0.25">
      <c r="A56" s="30" t="s">
        <v>239</v>
      </c>
    </row>
    <row r="57" spans="1:1" x14ac:dyDescent="0.25">
      <c r="A57" s="30"/>
    </row>
    <row r="58" spans="1:1" ht="30" x14ac:dyDescent="0.25">
      <c r="A58" s="30" t="s">
        <v>226</v>
      </c>
    </row>
    <row r="59" spans="1:1" x14ac:dyDescent="0.25">
      <c r="A59" s="30"/>
    </row>
    <row r="60" spans="1:1" ht="90" x14ac:dyDescent="0.25">
      <c r="A60" s="30" t="s">
        <v>227</v>
      </c>
    </row>
    <row r="61" spans="1:1" x14ac:dyDescent="0.25">
      <c r="A61" s="30"/>
    </row>
    <row r="62" spans="1:1" x14ac:dyDescent="0.25">
      <c r="A62" s="30"/>
    </row>
    <row r="63" spans="1:1" s="34" customFormat="1" x14ac:dyDescent="0.25">
      <c r="A63" s="31" t="s">
        <v>235</v>
      </c>
    </row>
    <row r="64" spans="1:1" x14ac:dyDescent="0.25">
      <c r="A64" s="30" t="s">
        <v>236</v>
      </c>
    </row>
    <row r="65" spans="1:1" x14ac:dyDescent="0.25">
      <c r="A65" s="30"/>
    </row>
    <row r="66" spans="1:1" ht="30" x14ac:dyDescent="0.25">
      <c r="A66" s="30" t="s">
        <v>228</v>
      </c>
    </row>
    <row r="67" spans="1:1" x14ac:dyDescent="0.25">
      <c r="A67" s="30"/>
    </row>
    <row r="68" spans="1:1" x14ac:dyDescent="0.25">
      <c r="A68" s="30"/>
    </row>
    <row r="69" spans="1:1" ht="51.75" x14ac:dyDescent="0.25">
      <c r="A69" s="35" t="s">
        <v>240</v>
      </c>
    </row>
    <row r="70" spans="1:1" ht="26.25" x14ac:dyDescent="0.25">
      <c r="A70" s="35" t="s">
        <v>241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topLeftCell="O109" zoomScaleNormal="100" workbookViewId="0">
      <selection activeCell="X5" sqref="X5"/>
    </sheetView>
  </sheetViews>
  <sheetFormatPr defaultRowHeight="15" x14ac:dyDescent="0.25"/>
  <cols>
    <col min="2" max="2" width="18.140625" bestFit="1" customWidth="1"/>
    <col min="3" max="3" width="14.28515625" bestFit="1" customWidth="1"/>
    <col min="4" max="4" width="7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" bestFit="1" customWidth="1"/>
    <col min="11" max="11" width="7.28515625" bestFit="1" customWidth="1"/>
    <col min="12" max="12" width="18.28515625" bestFit="1" customWidth="1"/>
    <col min="13" max="13" width="10" bestFit="1" customWidth="1"/>
    <col min="14" max="14" width="16" bestFit="1" customWidth="1"/>
    <col min="15" max="15" width="8.28515625" bestFit="1" customWidth="1"/>
    <col min="16" max="16" width="11.28515625" bestFit="1" customWidth="1"/>
    <col min="17" max="17" width="6.28515625" bestFit="1" customWidth="1"/>
    <col min="18" max="18" width="18.28515625" bestFit="1" customWidth="1"/>
    <col min="19" max="19" width="19" bestFit="1" customWidth="1"/>
    <col min="20" max="20" width="7.28515625" bestFit="1" customWidth="1"/>
    <col min="21" max="21" width="9.42578125" bestFit="1" customWidth="1"/>
    <col min="22" max="22" width="16" bestFit="1" customWidth="1"/>
    <col min="23" max="23" width="15.85546875" customWidth="1"/>
    <col min="24" max="24" width="19.28515625" customWidth="1"/>
  </cols>
  <sheetData>
    <row r="1" spans="1:24" s="5" customFormat="1" ht="45" x14ac:dyDescent="0.25">
      <c r="A1" s="1" t="s">
        <v>205</v>
      </c>
      <c r="B1" s="10" t="s">
        <v>167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" t="s">
        <v>252</v>
      </c>
      <c r="T1" s="10" t="s">
        <v>16</v>
      </c>
      <c r="U1" s="10" t="s">
        <v>17</v>
      </c>
      <c r="V1" s="10" t="s">
        <v>253</v>
      </c>
      <c r="W1" s="42" t="s">
        <v>254</v>
      </c>
      <c r="X1" s="42" t="s">
        <v>255</v>
      </c>
    </row>
    <row r="2" spans="1:24" s="5" customFormat="1" x14ac:dyDescent="0.25">
      <c r="A2" s="5">
        <v>1</v>
      </c>
      <c r="B2" s="11" t="s">
        <v>18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f>IF(S2&gt;0,1,0)</f>
        <v>0</v>
      </c>
      <c r="W2" s="41">
        <v>0</v>
      </c>
      <c r="X2" s="41">
        <v>0</v>
      </c>
    </row>
    <row r="3" spans="1:24" s="5" customFormat="1" x14ac:dyDescent="0.25">
      <c r="A3" s="5">
        <v>2</v>
      </c>
      <c r="B3" s="11" t="s">
        <v>19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f t="shared" ref="V3:V66" si="0">IF(S3&gt;0,1,0)</f>
        <v>0</v>
      </c>
      <c r="W3" s="41">
        <v>0</v>
      </c>
      <c r="X3" s="41">
        <v>0</v>
      </c>
    </row>
    <row r="4" spans="1:24" s="5" customFormat="1" x14ac:dyDescent="0.25">
      <c r="A4" s="5">
        <v>3</v>
      </c>
      <c r="B4" s="11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f t="shared" si="0"/>
        <v>0</v>
      </c>
      <c r="W4" s="41">
        <v>0</v>
      </c>
      <c r="X4" s="41">
        <v>0</v>
      </c>
    </row>
    <row r="5" spans="1:24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f t="shared" si="0"/>
        <v>0</v>
      </c>
      <c r="W5" s="41">
        <v>0</v>
      </c>
      <c r="X5" s="41">
        <v>0</v>
      </c>
    </row>
    <row r="6" spans="1:24" s="5" customFormat="1" x14ac:dyDescent="0.25">
      <c r="A6" s="5">
        <v>5</v>
      </c>
      <c r="B6" s="11" t="s">
        <v>22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f t="shared" si="0"/>
        <v>0</v>
      </c>
      <c r="W6" s="41">
        <v>0</v>
      </c>
      <c r="X6" s="41">
        <v>0</v>
      </c>
    </row>
    <row r="7" spans="1:24" s="5" customFormat="1" x14ac:dyDescent="0.25">
      <c r="A7" s="5">
        <v>6</v>
      </c>
      <c r="B7" s="11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f t="shared" si="0"/>
        <v>0</v>
      </c>
      <c r="W7" s="41">
        <v>0</v>
      </c>
      <c r="X7" s="41">
        <v>0</v>
      </c>
    </row>
    <row r="8" spans="1:24" s="5" customFormat="1" x14ac:dyDescent="0.25">
      <c r="A8" s="5">
        <v>7</v>
      </c>
      <c r="B8" s="11" t="s">
        <v>24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5">
        <f t="shared" si="0"/>
        <v>0</v>
      </c>
      <c r="W8" s="41">
        <v>0</v>
      </c>
      <c r="X8" s="41">
        <v>0</v>
      </c>
    </row>
    <row r="9" spans="1:24" s="5" customFormat="1" x14ac:dyDescent="0.25">
      <c r="A9" s="5">
        <v>8</v>
      </c>
      <c r="B9" s="11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f t="shared" si="0"/>
        <v>0</v>
      </c>
      <c r="W9" s="41">
        <v>0</v>
      </c>
      <c r="X9" s="41">
        <v>0</v>
      </c>
    </row>
    <row r="10" spans="1:24" s="5" customFormat="1" x14ac:dyDescent="0.25">
      <c r="A10" s="5">
        <v>9</v>
      </c>
      <c r="B10" s="11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f t="shared" si="0"/>
        <v>0</v>
      </c>
      <c r="W10" s="41">
        <v>0</v>
      </c>
      <c r="X10" s="41">
        <v>0</v>
      </c>
    </row>
    <row r="11" spans="1:24" s="5" customFormat="1" x14ac:dyDescent="0.25">
      <c r="A11" s="5">
        <v>10</v>
      </c>
      <c r="B11" s="11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f t="shared" si="0"/>
        <v>0</v>
      </c>
      <c r="W11" s="41">
        <v>0</v>
      </c>
      <c r="X11" s="41">
        <v>0</v>
      </c>
    </row>
    <row r="12" spans="1:24" s="5" customFormat="1" x14ac:dyDescent="0.25">
      <c r="A12" s="5">
        <v>11</v>
      </c>
      <c r="B12" s="11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0"/>
        <v>0</v>
      </c>
      <c r="W12" s="41">
        <v>0</v>
      </c>
      <c r="X12" s="41">
        <v>0</v>
      </c>
    </row>
    <row r="13" spans="1:24" s="5" customFormat="1" x14ac:dyDescent="0.25">
      <c r="A13" s="5">
        <v>12</v>
      </c>
      <c r="B13" s="11" t="s">
        <v>29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5">
        <f t="shared" si="0"/>
        <v>0</v>
      </c>
      <c r="W13" s="41">
        <v>0</v>
      </c>
      <c r="X13" s="41">
        <v>0</v>
      </c>
    </row>
    <row r="14" spans="1:24" s="5" customFormat="1" x14ac:dyDescent="0.25">
      <c r="A14" s="5">
        <v>13</v>
      </c>
      <c r="B14" s="11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f t="shared" si="0"/>
        <v>0</v>
      </c>
      <c r="W14" s="41">
        <v>0</v>
      </c>
      <c r="X14" s="41">
        <v>0</v>
      </c>
    </row>
    <row r="15" spans="1:24" s="5" customFormat="1" x14ac:dyDescent="0.25">
      <c r="A15" s="5">
        <v>14</v>
      </c>
      <c r="B15" s="11" t="s">
        <v>31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5">
        <f t="shared" si="0"/>
        <v>0</v>
      </c>
      <c r="W15" s="41">
        <v>0</v>
      </c>
      <c r="X15" s="41">
        <v>0</v>
      </c>
    </row>
    <row r="16" spans="1:24" s="5" customFormat="1" x14ac:dyDescent="0.25">
      <c r="A16" s="5">
        <v>15</v>
      </c>
      <c r="B16" s="11" t="s">
        <v>32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5">
        <f t="shared" si="0"/>
        <v>0</v>
      </c>
      <c r="W16" s="41">
        <v>0</v>
      </c>
      <c r="X16" s="41">
        <v>0</v>
      </c>
    </row>
    <row r="17" spans="1:24" s="5" customFormat="1" x14ac:dyDescent="0.25">
      <c r="A17" s="5">
        <v>16</v>
      </c>
      <c r="B17" s="11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5">
        <f t="shared" si="0"/>
        <v>0</v>
      </c>
      <c r="W17" s="41">
        <v>0</v>
      </c>
      <c r="X17" s="41">
        <v>0</v>
      </c>
    </row>
    <row r="18" spans="1:24" s="5" customFormat="1" x14ac:dyDescent="0.25">
      <c r="A18" s="5">
        <v>17</v>
      </c>
      <c r="B18" s="11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f t="shared" si="0"/>
        <v>0</v>
      </c>
      <c r="W18" s="41">
        <v>0</v>
      </c>
      <c r="X18" s="41">
        <v>0</v>
      </c>
    </row>
    <row r="19" spans="1:24" s="5" customFormat="1" x14ac:dyDescent="0.25">
      <c r="A19" s="5">
        <v>18</v>
      </c>
      <c r="B19" s="11" t="s">
        <v>35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5">
        <f t="shared" si="0"/>
        <v>0</v>
      </c>
      <c r="W19" s="41">
        <v>0</v>
      </c>
      <c r="X19" s="41">
        <v>0</v>
      </c>
    </row>
    <row r="20" spans="1:24" s="5" customFormat="1" x14ac:dyDescent="0.25">
      <c r="A20" s="5">
        <v>19</v>
      </c>
      <c r="B20" s="11" t="s">
        <v>36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5">
        <f t="shared" si="0"/>
        <v>0</v>
      </c>
      <c r="W20" s="41">
        <v>0</v>
      </c>
      <c r="X20" s="41">
        <v>0</v>
      </c>
    </row>
    <row r="21" spans="1:24" s="5" customFormat="1" x14ac:dyDescent="0.25">
      <c r="A21" s="5">
        <v>20</v>
      </c>
      <c r="B21" s="11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f t="shared" si="0"/>
        <v>0</v>
      </c>
      <c r="W21" s="41">
        <v>0</v>
      </c>
      <c r="X21" s="41">
        <v>0</v>
      </c>
    </row>
    <row r="22" spans="1:24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f t="shared" si="0"/>
        <v>0</v>
      </c>
      <c r="W22" s="41">
        <v>0</v>
      </c>
      <c r="X22" s="41">
        <v>0</v>
      </c>
    </row>
    <row r="23" spans="1:24" s="5" customFormat="1" x14ac:dyDescent="0.25">
      <c r="A23" s="5">
        <v>22</v>
      </c>
      <c r="B23" s="11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f t="shared" si="0"/>
        <v>0</v>
      </c>
      <c r="W23" s="41">
        <v>0</v>
      </c>
      <c r="X23" s="41">
        <v>0</v>
      </c>
    </row>
    <row r="24" spans="1:24" s="5" customFormat="1" x14ac:dyDescent="0.25">
      <c r="A24" s="5">
        <v>23</v>
      </c>
      <c r="B24" s="11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f t="shared" si="0"/>
        <v>0</v>
      </c>
      <c r="W24" s="41">
        <v>0</v>
      </c>
      <c r="X24" s="41">
        <v>0</v>
      </c>
    </row>
    <row r="25" spans="1:24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f t="shared" si="0"/>
        <v>0</v>
      </c>
      <c r="W25" s="41">
        <v>0</v>
      </c>
      <c r="X25" s="41">
        <v>0</v>
      </c>
    </row>
    <row r="26" spans="1:24" s="5" customFormat="1" x14ac:dyDescent="0.25">
      <c r="A26" s="5">
        <v>25</v>
      </c>
      <c r="B26" s="11" t="s">
        <v>42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f t="shared" si="0"/>
        <v>0</v>
      </c>
      <c r="W26" s="41">
        <v>0</v>
      </c>
      <c r="X26" s="41">
        <v>0</v>
      </c>
    </row>
    <row r="27" spans="1:24" s="5" customFormat="1" x14ac:dyDescent="0.25">
      <c r="A27" s="5">
        <v>26</v>
      </c>
      <c r="B27" s="11" t="s">
        <v>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f t="shared" si="0"/>
        <v>0</v>
      </c>
      <c r="W27" s="41">
        <v>0</v>
      </c>
      <c r="X27" s="41">
        <v>0</v>
      </c>
    </row>
    <row r="28" spans="1:24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f t="shared" si="0"/>
        <v>0</v>
      </c>
      <c r="W28" s="41">
        <v>0</v>
      </c>
      <c r="X28" s="41">
        <v>0</v>
      </c>
    </row>
    <row r="29" spans="1:24" s="5" customFormat="1" x14ac:dyDescent="0.25">
      <c r="A29" s="5">
        <v>28</v>
      </c>
      <c r="B29" s="11" t="s">
        <v>45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f t="shared" si="0"/>
        <v>0</v>
      </c>
      <c r="W29" s="41">
        <v>0</v>
      </c>
      <c r="X29" s="41">
        <v>0</v>
      </c>
    </row>
    <row r="30" spans="1:24" s="5" customFormat="1" x14ac:dyDescent="0.25">
      <c r="A30" s="5">
        <v>29</v>
      </c>
      <c r="B30" s="11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f t="shared" si="0"/>
        <v>0</v>
      </c>
      <c r="W30" s="41">
        <v>0</v>
      </c>
      <c r="X30" s="41">
        <v>0</v>
      </c>
    </row>
    <row r="31" spans="1:24" s="5" customFormat="1" x14ac:dyDescent="0.25">
      <c r="A31" s="5">
        <v>30</v>
      </c>
      <c r="B31" s="11" t="s">
        <v>47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5">
        <f t="shared" si="0"/>
        <v>0</v>
      </c>
      <c r="W31" s="41">
        <v>0</v>
      </c>
      <c r="X31" s="41">
        <v>0</v>
      </c>
    </row>
    <row r="32" spans="1:24" s="5" customFormat="1" x14ac:dyDescent="0.25">
      <c r="A32" s="5">
        <v>31</v>
      </c>
      <c r="B32" s="11" t="s">
        <v>48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f t="shared" si="0"/>
        <v>0</v>
      </c>
      <c r="W32" s="41">
        <v>0</v>
      </c>
      <c r="X32" s="41">
        <v>0</v>
      </c>
    </row>
    <row r="33" spans="1:24" s="5" customFormat="1" x14ac:dyDescent="0.25">
      <c r="A33" s="5">
        <v>32</v>
      </c>
      <c r="B33" s="11" t="s">
        <v>49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5">
        <f t="shared" si="0"/>
        <v>0</v>
      </c>
      <c r="W33" s="41">
        <v>0</v>
      </c>
      <c r="X33" s="41">
        <v>0</v>
      </c>
    </row>
    <row r="34" spans="1:24" s="5" customFormat="1" x14ac:dyDescent="0.25">
      <c r="A34" s="5">
        <v>33</v>
      </c>
      <c r="B34" s="11" t="s">
        <v>50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5">
        <f t="shared" si="0"/>
        <v>0</v>
      </c>
      <c r="W34" s="41">
        <v>0</v>
      </c>
      <c r="X34" s="41">
        <v>0</v>
      </c>
    </row>
    <row r="35" spans="1:24" s="5" customFormat="1" x14ac:dyDescent="0.25">
      <c r="A35" s="5">
        <v>34</v>
      </c>
      <c r="B35" s="11" t="s">
        <v>51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f t="shared" si="0"/>
        <v>0</v>
      </c>
      <c r="W35" s="41">
        <v>0</v>
      </c>
      <c r="X35" s="41">
        <v>0</v>
      </c>
    </row>
    <row r="36" spans="1:24" s="5" customFormat="1" x14ac:dyDescent="0.25">
      <c r="A36" s="5">
        <v>35</v>
      </c>
      <c r="B36" s="11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f t="shared" si="0"/>
        <v>0</v>
      </c>
      <c r="W36" s="41">
        <v>0</v>
      </c>
      <c r="X36" s="41">
        <v>0</v>
      </c>
    </row>
    <row r="37" spans="1:24" s="5" customFormat="1" x14ac:dyDescent="0.25">
      <c r="A37" s="5">
        <v>36</v>
      </c>
      <c r="B37" s="11" t="s">
        <v>53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f t="shared" si="0"/>
        <v>0</v>
      </c>
      <c r="W37" s="41">
        <v>0</v>
      </c>
      <c r="X37" s="41">
        <v>0</v>
      </c>
    </row>
    <row r="38" spans="1:24" s="5" customFormat="1" x14ac:dyDescent="0.25">
      <c r="A38" s="5">
        <v>37</v>
      </c>
      <c r="B38" s="11" t="s">
        <v>54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5">
        <f t="shared" si="0"/>
        <v>0</v>
      </c>
      <c r="W38" s="41">
        <v>0</v>
      </c>
      <c r="X38" s="41">
        <v>0</v>
      </c>
    </row>
    <row r="39" spans="1:24" s="5" customFormat="1" x14ac:dyDescent="0.25">
      <c r="A39" s="5">
        <v>38</v>
      </c>
      <c r="B39" s="11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f t="shared" si="0"/>
        <v>0</v>
      </c>
      <c r="W39" s="41">
        <v>0</v>
      </c>
      <c r="X39" s="41">
        <v>0</v>
      </c>
    </row>
    <row r="40" spans="1:24" s="5" customFormat="1" x14ac:dyDescent="0.25">
      <c r="A40" s="5">
        <v>39</v>
      </c>
      <c r="B40" s="11" t="s">
        <v>56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f t="shared" si="0"/>
        <v>0</v>
      </c>
      <c r="W40" s="41">
        <v>0</v>
      </c>
      <c r="X40" s="41">
        <v>0</v>
      </c>
    </row>
    <row r="41" spans="1:24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f t="shared" si="0"/>
        <v>0</v>
      </c>
      <c r="W41" s="41">
        <v>0</v>
      </c>
      <c r="X41" s="41">
        <v>0</v>
      </c>
    </row>
    <row r="42" spans="1:24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f t="shared" si="0"/>
        <v>0</v>
      </c>
      <c r="W42" s="41">
        <v>0</v>
      </c>
      <c r="X42" s="41">
        <v>0</v>
      </c>
    </row>
    <row r="43" spans="1:24" s="5" customFormat="1" x14ac:dyDescent="0.25">
      <c r="A43" s="5">
        <v>42</v>
      </c>
      <c r="B43" s="11" t="s">
        <v>59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f t="shared" si="0"/>
        <v>0</v>
      </c>
      <c r="W43" s="41">
        <v>0</v>
      </c>
      <c r="X43" s="41">
        <v>0</v>
      </c>
    </row>
    <row r="44" spans="1:24" s="5" customFormat="1" x14ac:dyDescent="0.25">
      <c r="A44" s="5">
        <v>43</v>
      </c>
      <c r="B44" s="11" t="s">
        <v>60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f t="shared" si="0"/>
        <v>0</v>
      </c>
      <c r="W44" s="41">
        <v>0</v>
      </c>
      <c r="X44" s="41">
        <v>0</v>
      </c>
    </row>
    <row r="45" spans="1:24" s="5" customFormat="1" x14ac:dyDescent="0.25">
      <c r="A45" s="5">
        <v>44</v>
      </c>
      <c r="B45" s="11" t="s">
        <v>61</v>
      </c>
      <c r="C45" s="13">
        <v>37</v>
      </c>
      <c r="D45" s="13">
        <v>24</v>
      </c>
      <c r="E45" s="13">
        <v>1</v>
      </c>
      <c r="F45" s="13">
        <v>36</v>
      </c>
      <c r="G45" s="13">
        <v>0</v>
      </c>
      <c r="H45" s="13">
        <v>0</v>
      </c>
      <c r="I45" s="13">
        <v>0</v>
      </c>
      <c r="J45" s="13">
        <v>0</v>
      </c>
      <c r="K45" s="13">
        <v>30</v>
      </c>
      <c r="L45" s="13">
        <v>2.8</v>
      </c>
      <c r="M45" s="13">
        <v>208333</v>
      </c>
      <c r="N45" s="13">
        <v>0</v>
      </c>
      <c r="O45" s="13">
        <v>0</v>
      </c>
      <c r="P45" s="13">
        <v>2062</v>
      </c>
      <c r="Q45" s="13">
        <v>0</v>
      </c>
      <c r="R45" s="13">
        <v>210395</v>
      </c>
      <c r="S45" s="13">
        <v>1</v>
      </c>
      <c r="T45" s="13">
        <v>1</v>
      </c>
      <c r="U45" s="13">
        <v>0</v>
      </c>
      <c r="V45" s="5">
        <f t="shared" si="0"/>
        <v>1</v>
      </c>
      <c r="W45" s="41">
        <v>37</v>
      </c>
      <c r="X45" s="41">
        <v>0</v>
      </c>
    </row>
    <row r="46" spans="1:24" s="5" customFormat="1" x14ac:dyDescent="0.25">
      <c r="A46" s="5">
        <v>45</v>
      </c>
      <c r="B46" s="11" t="s">
        <v>62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5">
        <f t="shared" si="0"/>
        <v>0</v>
      </c>
      <c r="W46" s="41">
        <v>0</v>
      </c>
      <c r="X46" s="41">
        <v>0</v>
      </c>
    </row>
    <row r="47" spans="1:24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f t="shared" si="0"/>
        <v>0</v>
      </c>
      <c r="W47" s="41">
        <v>0</v>
      </c>
      <c r="X47" s="41">
        <v>0</v>
      </c>
    </row>
    <row r="48" spans="1:24" s="5" customFormat="1" x14ac:dyDescent="0.25">
      <c r="A48" s="5">
        <v>47</v>
      </c>
      <c r="B48" s="11" t="s">
        <v>64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f t="shared" si="0"/>
        <v>0</v>
      </c>
      <c r="W48" s="41">
        <v>0</v>
      </c>
      <c r="X48" s="41">
        <v>0</v>
      </c>
    </row>
    <row r="49" spans="1:24" s="5" customFormat="1" x14ac:dyDescent="0.25">
      <c r="A49" s="5">
        <v>48</v>
      </c>
      <c r="B49" s="11" t="s">
        <v>65</v>
      </c>
      <c r="C49" s="13">
        <v>65</v>
      </c>
      <c r="D49" s="13">
        <v>17</v>
      </c>
      <c r="E49" s="13">
        <v>0</v>
      </c>
      <c r="F49" s="13">
        <v>27</v>
      </c>
      <c r="G49" s="13">
        <v>38</v>
      </c>
      <c r="H49" s="13">
        <v>0</v>
      </c>
      <c r="I49" s="13">
        <v>0</v>
      </c>
      <c r="J49" s="13">
        <v>0</v>
      </c>
      <c r="K49" s="13">
        <v>50</v>
      </c>
      <c r="L49" s="13">
        <v>1.3</v>
      </c>
      <c r="M49" s="13">
        <v>0</v>
      </c>
      <c r="N49" s="13">
        <v>113000</v>
      </c>
      <c r="O49" s="13">
        <v>0</v>
      </c>
      <c r="P49" s="13">
        <v>0</v>
      </c>
      <c r="Q49" s="13">
        <v>0</v>
      </c>
      <c r="R49" s="13">
        <v>113000</v>
      </c>
      <c r="S49" s="13">
        <v>1</v>
      </c>
      <c r="T49" s="13">
        <v>1</v>
      </c>
      <c r="U49" s="13">
        <v>0</v>
      </c>
      <c r="V49" s="5">
        <f t="shared" si="0"/>
        <v>1</v>
      </c>
      <c r="W49" s="41">
        <v>65</v>
      </c>
      <c r="X49" s="41">
        <v>0</v>
      </c>
    </row>
    <row r="50" spans="1:24" s="5" customFormat="1" x14ac:dyDescent="0.25">
      <c r="A50" s="5">
        <v>49</v>
      </c>
      <c r="B50" s="11" t="s">
        <v>66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5">
        <f t="shared" si="0"/>
        <v>0</v>
      </c>
      <c r="W50" s="41">
        <v>0</v>
      </c>
      <c r="X50" s="41">
        <v>0</v>
      </c>
    </row>
    <row r="51" spans="1:24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f t="shared" si="0"/>
        <v>0</v>
      </c>
      <c r="W51" s="41">
        <v>0</v>
      </c>
      <c r="X51" s="41">
        <v>0</v>
      </c>
    </row>
    <row r="52" spans="1:24" s="5" customFormat="1" x14ac:dyDescent="0.25">
      <c r="A52" s="5">
        <v>51</v>
      </c>
      <c r="B52" s="11" t="s">
        <v>68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f t="shared" si="0"/>
        <v>0</v>
      </c>
      <c r="W52" s="41">
        <v>0</v>
      </c>
      <c r="X52" s="41">
        <v>0</v>
      </c>
    </row>
    <row r="53" spans="1:24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f t="shared" si="0"/>
        <v>0</v>
      </c>
      <c r="W53" s="41">
        <v>0</v>
      </c>
      <c r="X53" s="41">
        <v>0</v>
      </c>
    </row>
    <row r="54" spans="1:24" s="5" customFormat="1" x14ac:dyDescent="0.25">
      <c r="A54" s="5">
        <v>53</v>
      </c>
      <c r="B54" s="11" t="s">
        <v>70</v>
      </c>
      <c r="C54" s="13">
        <v>16</v>
      </c>
      <c r="D54" s="13">
        <v>0</v>
      </c>
      <c r="E54" s="13">
        <v>0</v>
      </c>
      <c r="F54" s="13">
        <v>4</v>
      </c>
      <c r="G54" s="13">
        <v>12</v>
      </c>
      <c r="H54" s="13">
        <v>0</v>
      </c>
      <c r="I54" s="13">
        <v>0</v>
      </c>
      <c r="J54" s="13">
        <v>0</v>
      </c>
      <c r="K54" s="13">
        <v>11</v>
      </c>
      <c r="L54" s="13">
        <v>3.5</v>
      </c>
      <c r="M54" s="13">
        <v>289413</v>
      </c>
      <c r="N54" s="13">
        <v>0</v>
      </c>
      <c r="O54" s="13">
        <v>0</v>
      </c>
      <c r="P54" s="13">
        <v>0</v>
      </c>
      <c r="Q54" s="13">
        <v>0</v>
      </c>
      <c r="R54" s="13">
        <v>289413</v>
      </c>
      <c r="S54" s="13">
        <v>1</v>
      </c>
      <c r="T54" s="13">
        <v>1</v>
      </c>
      <c r="U54" s="13">
        <v>0</v>
      </c>
      <c r="V54" s="5">
        <f t="shared" si="0"/>
        <v>1</v>
      </c>
      <c r="W54" s="41">
        <v>16</v>
      </c>
      <c r="X54" s="41">
        <v>0</v>
      </c>
    </row>
    <row r="55" spans="1:24" s="5" customFormat="1" x14ac:dyDescent="0.25">
      <c r="A55" s="5">
        <v>54</v>
      </c>
      <c r="B55" s="11" t="s">
        <v>71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f t="shared" si="0"/>
        <v>0</v>
      </c>
      <c r="W55" s="41">
        <v>0</v>
      </c>
      <c r="X55" s="41">
        <v>0</v>
      </c>
    </row>
    <row r="56" spans="1:24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f t="shared" si="0"/>
        <v>0</v>
      </c>
      <c r="W56" s="41">
        <v>0</v>
      </c>
      <c r="X56" s="41">
        <v>0</v>
      </c>
    </row>
    <row r="57" spans="1:24" s="5" customFormat="1" x14ac:dyDescent="0.25">
      <c r="A57" s="5">
        <v>56</v>
      </c>
      <c r="B57" s="11" t="s">
        <v>73</v>
      </c>
      <c r="C57" s="13">
        <v>4</v>
      </c>
      <c r="D57" s="13">
        <v>2</v>
      </c>
      <c r="E57" s="13">
        <v>0</v>
      </c>
      <c r="F57" s="13">
        <v>1</v>
      </c>
      <c r="G57" s="13">
        <v>3</v>
      </c>
      <c r="H57" s="13">
        <v>0</v>
      </c>
      <c r="I57" s="13">
        <v>0</v>
      </c>
      <c r="J57" s="13">
        <v>0</v>
      </c>
      <c r="K57" s="13">
        <v>0</v>
      </c>
      <c r="L57" s="13">
        <v>1.3</v>
      </c>
      <c r="M57" s="13">
        <v>65000</v>
      </c>
      <c r="N57" s="13">
        <v>0</v>
      </c>
      <c r="O57" s="13">
        <v>0</v>
      </c>
      <c r="P57" s="13">
        <v>0</v>
      </c>
      <c r="Q57" s="13">
        <v>0</v>
      </c>
      <c r="R57" s="13">
        <v>65000</v>
      </c>
      <c r="S57" s="13">
        <v>1</v>
      </c>
      <c r="T57" s="13">
        <v>0</v>
      </c>
      <c r="U57" s="13">
        <v>1</v>
      </c>
      <c r="V57" s="5">
        <f t="shared" si="0"/>
        <v>1</v>
      </c>
      <c r="W57" s="41">
        <v>0</v>
      </c>
      <c r="X57" s="41">
        <v>4</v>
      </c>
    </row>
    <row r="58" spans="1:24" s="5" customFormat="1" x14ac:dyDescent="0.25">
      <c r="A58" s="5">
        <v>57</v>
      </c>
      <c r="B58" s="11" t="s">
        <v>74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f t="shared" si="0"/>
        <v>0</v>
      </c>
      <c r="W58" s="41">
        <v>0</v>
      </c>
      <c r="X58" s="41">
        <v>0</v>
      </c>
    </row>
    <row r="59" spans="1:24" s="5" customFormat="1" x14ac:dyDescent="0.25">
      <c r="A59" s="5">
        <v>58</v>
      </c>
      <c r="B59" s="11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f t="shared" si="0"/>
        <v>0</v>
      </c>
      <c r="W59" s="41">
        <v>0</v>
      </c>
      <c r="X59" s="41">
        <v>0</v>
      </c>
    </row>
    <row r="60" spans="1:24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f t="shared" si="0"/>
        <v>0</v>
      </c>
      <c r="W60" s="41">
        <v>0</v>
      </c>
      <c r="X60" s="41">
        <v>0</v>
      </c>
    </row>
    <row r="61" spans="1:24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f t="shared" si="0"/>
        <v>0</v>
      </c>
      <c r="W61" s="41">
        <v>0</v>
      </c>
      <c r="X61" s="41">
        <v>0</v>
      </c>
    </row>
    <row r="62" spans="1:24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f t="shared" si="0"/>
        <v>0</v>
      </c>
      <c r="W62" s="41">
        <v>0</v>
      </c>
      <c r="X62" s="41">
        <v>0</v>
      </c>
    </row>
    <row r="63" spans="1:24" s="5" customFormat="1" x14ac:dyDescent="0.25">
      <c r="A63" s="5">
        <v>62</v>
      </c>
      <c r="B63" s="11" t="s">
        <v>79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f t="shared" si="0"/>
        <v>0</v>
      </c>
      <c r="W63" s="41">
        <v>0</v>
      </c>
      <c r="X63" s="41">
        <v>0</v>
      </c>
    </row>
    <row r="64" spans="1:24" s="5" customFormat="1" x14ac:dyDescent="0.25">
      <c r="A64" s="5">
        <v>63</v>
      </c>
      <c r="B64" s="11" t="s">
        <v>80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5">
        <f t="shared" si="0"/>
        <v>0</v>
      </c>
      <c r="W64" s="41">
        <v>0</v>
      </c>
      <c r="X64" s="41">
        <v>0</v>
      </c>
    </row>
    <row r="65" spans="1:24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f t="shared" si="0"/>
        <v>0</v>
      </c>
      <c r="W65" s="41">
        <v>0</v>
      </c>
      <c r="X65" s="41">
        <v>0</v>
      </c>
    </row>
    <row r="66" spans="1:24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f t="shared" si="0"/>
        <v>0</v>
      </c>
      <c r="W66" s="41">
        <v>0</v>
      </c>
      <c r="X66" s="41">
        <v>0</v>
      </c>
    </row>
    <row r="67" spans="1:24" s="5" customFormat="1" x14ac:dyDescent="0.25">
      <c r="A67" s="5">
        <v>66</v>
      </c>
      <c r="B67" s="11" t="s">
        <v>83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f t="shared" ref="V67:V130" si="1">IF(S67&gt;0,1,0)</f>
        <v>0</v>
      </c>
      <c r="W67" s="41">
        <v>0</v>
      </c>
      <c r="X67" s="41">
        <v>0</v>
      </c>
    </row>
    <row r="68" spans="1:24" s="5" customFormat="1" x14ac:dyDescent="0.25">
      <c r="A68" s="5">
        <v>67</v>
      </c>
      <c r="B68" s="11" t="s">
        <v>84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f t="shared" si="1"/>
        <v>0</v>
      </c>
      <c r="W68" s="41">
        <v>0</v>
      </c>
      <c r="X68" s="41">
        <v>0</v>
      </c>
    </row>
    <row r="69" spans="1:24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f t="shared" si="1"/>
        <v>0</v>
      </c>
      <c r="W69" s="41">
        <v>0</v>
      </c>
      <c r="X69" s="41">
        <v>0</v>
      </c>
    </row>
    <row r="70" spans="1:24" s="5" customFormat="1" x14ac:dyDescent="0.25">
      <c r="A70" s="5">
        <v>69</v>
      </c>
      <c r="B70" s="11" t="s">
        <v>86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f t="shared" si="1"/>
        <v>0</v>
      </c>
      <c r="W70" s="41">
        <v>0</v>
      </c>
      <c r="X70" s="41">
        <v>0</v>
      </c>
    </row>
    <row r="71" spans="1:24" s="5" customFormat="1" x14ac:dyDescent="0.25">
      <c r="A71" s="5">
        <v>70</v>
      </c>
      <c r="B71" s="11" t="s">
        <v>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f t="shared" si="1"/>
        <v>0</v>
      </c>
      <c r="W71" s="41">
        <v>0</v>
      </c>
      <c r="X71" s="41">
        <v>0</v>
      </c>
    </row>
    <row r="72" spans="1:24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f t="shared" si="1"/>
        <v>0</v>
      </c>
      <c r="W72" s="41">
        <v>0</v>
      </c>
      <c r="X72" s="41">
        <v>0</v>
      </c>
    </row>
    <row r="73" spans="1:24" s="5" customFormat="1" x14ac:dyDescent="0.25">
      <c r="A73" s="5">
        <v>72</v>
      </c>
      <c r="B73" s="11" t="s">
        <v>89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f t="shared" si="1"/>
        <v>0</v>
      </c>
      <c r="W73" s="41">
        <v>0</v>
      </c>
      <c r="X73" s="41">
        <v>0</v>
      </c>
    </row>
    <row r="74" spans="1:24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f t="shared" si="1"/>
        <v>0</v>
      </c>
      <c r="W74" s="41">
        <v>0</v>
      </c>
      <c r="X74" s="41">
        <v>0</v>
      </c>
    </row>
    <row r="75" spans="1:24" s="5" customFormat="1" x14ac:dyDescent="0.25">
      <c r="A75" s="5">
        <v>74</v>
      </c>
      <c r="B75" s="11" t="s">
        <v>91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f t="shared" si="1"/>
        <v>0</v>
      </c>
      <c r="W75" s="41">
        <v>0</v>
      </c>
      <c r="X75" s="41">
        <v>0</v>
      </c>
    </row>
    <row r="76" spans="1:24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f t="shared" si="1"/>
        <v>0</v>
      </c>
      <c r="W76" s="41">
        <v>0</v>
      </c>
      <c r="X76" s="41">
        <v>0</v>
      </c>
    </row>
    <row r="77" spans="1:24" s="5" customFormat="1" x14ac:dyDescent="0.25">
      <c r="A77" s="5">
        <v>76</v>
      </c>
      <c r="B77" s="11" t="s">
        <v>93</v>
      </c>
      <c r="C77" s="13">
        <v>10</v>
      </c>
      <c r="D77" s="13">
        <v>4</v>
      </c>
      <c r="E77" s="13">
        <v>0</v>
      </c>
      <c r="F77" s="13">
        <v>10</v>
      </c>
      <c r="G77" s="13">
        <v>0</v>
      </c>
      <c r="H77" s="13">
        <v>0</v>
      </c>
      <c r="I77" s="13">
        <v>0</v>
      </c>
      <c r="J77" s="13">
        <v>0</v>
      </c>
      <c r="K77" s="13">
        <v>10</v>
      </c>
      <c r="L77" s="13">
        <v>2.2999999999999998</v>
      </c>
      <c r="M77" s="13">
        <v>50000</v>
      </c>
      <c r="N77" s="13">
        <v>0</v>
      </c>
      <c r="O77" s="13">
        <v>0</v>
      </c>
      <c r="P77" s="13">
        <v>0</v>
      </c>
      <c r="Q77" s="13">
        <v>0</v>
      </c>
      <c r="R77" s="13">
        <v>50000</v>
      </c>
      <c r="S77" s="13">
        <v>1</v>
      </c>
      <c r="T77" s="13">
        <v>1</v>
      </c>
      <c r="U77" s="13">
        <v>0</v>
      </c>
      <c r="V77" s="5">
        <f t="shared" si="1"/>
        <v>1</v>
      </c>
      <c r="W77" s="41">
        <v>10</v>
      </c>
      <c r="X77" s="41">
        <v>0</v>
      </c>
    </row>
    <row r="78" spans="1:24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f t="shared" si="1"/>
        <v>0</v>
      </c>
      <c r="W78" s="41">
        <v>0</v>
      </c>
      <c r="X78" s="41">
        <v>0</v>
      </c>
    </row>
    <row r="79" spans="1:24" s="5" customFormat="1" x14ac:dyDescent="0.25">
      <c r="A79" s="5">
        <v>78</v>
      </c>
      <c r="B79" s="11" t="s">
        <v>95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f t="shared" si="1"/>
        <v>0</v>
      </c>
      <c r="W79" s="41">
        <v>0</v>
      </c>
      <c r="X79" s="41">
        <v>0</v>
      </c>
    </row>
    <row r="80" spans="1:24" s="5" customFormat="1" x14ac:dyDescent="0.25">
      <c r="A80" s="5">
        <v>79</v>
      </c>
      <c r="B80" s="11" t="s">
        <v>96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f t="shared" si="1"/>
        <v>0</v>
      </c>
      <c r="W80" s="41">
        <v>0</v>
      </c>
      <c r="X80" s="41">
        <v>0</v>
      </c>
    </row>
    <row r="81" spans="1:24" s="5" customFormat="1" x14ac:dyDescent="0.25">
      <c r="A81" s="5">
        <v>80</v>
      </c>
      <c r="B81" s="11" t="s">
        <v>97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5">
        <f t="shared" si="1"/>
        <v>0</v>
      </c>
      <c r="W81" s="41">
        <v>0</v>
      </c>
      <c r="X81" s="41">
        <v>0</v>
      </c>
    </row>
    <row r="82" spans="1:24" s="5" customFormat="1" x14ac:dyDescent="0.25">
      <c r="A82" s="5">
        <v>81</v>
      </c>
      <c r="B82" s="11" t="s">
        <v>98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f t="shared" si="1"/>
        <v>0</v>
      </c>
      <c r="W82" s="41">
        <v>0</v>
      </c>
      <c r="X82" s="41">
        <v>0</v>
      </c>
    </row>
    <row r="83" spans="1:24" s="5" customFormat="1" x14ac:dyDescent="0.25">
      <c r="A83" s="5">
        <v>82</v>
      </c>
      <c r="B83" s="11" t="s">
        <v>99</v>
      </c>
      <c r="C83" s="12">
        <v>88</v>
      </c>
      <c r="D83" s="12">
        <v>43</v>
      </c>
      <c r="E83" s="12">
        <v>0</v>
      </c>
      <c r="F83" s="12">
        <v>40</v>
      </c>
      <c r="G83" s="12">
        <v>48</v>
      </c>
      <c r="H83" s="12">
        <v>0</v>
      </c>
      <c r="I83" s="12">
        <v>0</v>
      </c>
      <c r="J83" s="12">
        <v>0</v>
      </c>
      <c r="K83" s="12">
        <v>82</v>
      </c>
      <c r="L83" s="12">
        <v>12.7</v>
      </c>
      <c r="M83" s="12">
        <v>1377215.5</v>
      </c>
      <c r="N83" s="12">
        <v>67500</v>
      </c>
      <c r="O83" s="12">
        <v>83300</v>
      </c>
      <c r="P83" s="12">
        <v>0</v>
      </c>
      <c r="Q83" s="12">
        <v>0</v>
      </c>
      <c r="R83" s="12">
        <v>1528015.5</v>
      </c>
      <c r="S83" s="12">
        <v>2</v>
      </c>
      <c r="T83" s="12">
        <v>1</v>
      </c>
      <c r="U83" s="12">
        <v>1</v>
      </c>
      <c r="V83" s="5">
        <f t="shared" si="1"/>
        <v>1</v>
      </c>
      <c r="W83" s="41">
        <v>75</v>
      </c>
      <c r="X83" s="41">
        <v>13</v>
      </c>
    </row>
    <row r="84" spans="1:24" s="5" customFormat="1" x14ac:dyDescent="0.25">
      <c r="A84" s="5">
        <v>83</v>
      </c>
      <c r="B84" s="11" t="s">
        <v>100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f t="shared" si="1"/>
        <v>0</v>
      </c>
      <c r="W84" s="41">
        <v>0</v>
      </c>
      <c r="X84" s="41">
        <v>0</v>
      </c>
    </row>
    <row r="85" spans="1:24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f t="shared" si="1"/>
        <v>0</v>
      </c>
      <c r="W85" s="41">
        <v>0</v>
      </c>
      <c r="X85" s="41">
        <v>0</v>
      </c>
    </row>
    <row r="86" spans="1:24" s="5" customFormat="1" x14ac:dyDescent="0.25">
      <c r="A86" s="5">
        <v>85</v>
      </c>
      <c r="B86" s="11" t="s">
        <v>102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5">
        <f t="shared" si="1"/>
        <v>0</v>
      </c>
      <c r="W86" s="41">
        <v>0</v>
      </c>
      <c r="X86" s="41">
        <v>0</v>
      </c>
    </row>
    <row r="87" spans="1:24" s="5" customFormat="1" x14ac:dyDescent="0.25">
      <c r="A87" s="5">
        <v>86</v>
      </c>
      <c r="B87" s="11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5">
        <f t="shared" si="1"/>
        <v>0</v>
      </c>
      <c r="W87" s="41">
        <v>0</v>
      </c>
      <c r="X87" s="41">
        <v>0</v>
      </c>
    </row>
    <row r="88" spans="1:24" s="5" customFormat="1" x14ac:dyDescent="0.25">
      <c r="A88" s="5">
        <v>87</v>
      </c>
      <c r="B88" s="11" t="s">
        <v>104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f t="shared" si="1"/>
        <v>0</v>
      </c>
      <c r="W88" s="41">
        <v>0</v>
      </c>
      <c r="X88" s="41">
        <v>0</v>
      </c>
    </row>
    <row r="89" spans="1:24" s="5" customFormat="1" x14ac:dyDescent="0.25">
      <c r="A89" s="5">
        <v>88</v>
      </c>
      <c r="B89" s="11" t="s">
        <v>105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5">
        <f t="shared" si="1"/>
        <v>0</v>
      </c>
      <c r="W89" s="41">
        <v>0</v>
      </c>
      <c r="X89" s="41">
        <v>0</v>
      </c>
    </row>
    <row r="90" spans="1:24" s="5" customFormat="1" x14ac:dyDescent="0.25">
      <c r="A90" s="5">
        <v>89</v>
      </c>
      <c r="B90" s="11" t="s">
        <v>106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5">
        <f t="shared" si="1"/>
        <v>0</v>
      </c>
      <c r="W90" s="41">
        <v>0</v>
      </c>
      <c r="X90" s="41">
        <v>0</v>
      </c>
    </row>
    <row r="91" spans="1:24" s="5" customFormat="1" x14ac:dyDescent="0.25">
      <c r="A91" s="5">
        <v>90</v>
      </c>
      <c r="B91" s="11" t="s">
        <v>107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f t="shared" si="1"/>
        <v>0</v>
      </c>
      <c r="W91" s="41">
        <v>0</v>
      </c>
      <c r="X91" s="41">
        <v>0</v>
      </c>
    </row>
    <row r="92" spans="1:24" s="5" customFormat="1" x14ac:dyDescent="0.25">
      <c r="A92" s="5">
        <v>91</v>
      </c>
      <c r="B92" s="11" t="s">
        <v>108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f t="shared" si="1"/>
        <v>0</v>
      </c>
      <c r="W92" s="41">
        <v>0</v>
      </c>
      <c r="X92" s="41">
        <v>0</v>
      </c>
    </row>
    <row r="93" spans="1:24" s="5" customFormat="1" x14ac:dyDescent="0.25">
      <c r="A93" s="5">
        <v>92</v>
      </c>
      <c r="B93" s="11" t="s">
        <v>109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5">
        <f t="shared" si="1"/>
        <v>0</v>
      </c>
      <c r="W93" s="41">
        <v>0</v>
      </c>
      <c r="X93" s="41">
        <v>0</v>
      </c>
    </row>
    <row r="94" spans="1:24" s="5" customFormat="1" x14ac:dyDescent="0.25">
      <c r="A94" s="5">
        <v>93</v>
      </c>
      <c r="B94" s="11" t="s">
        <v>110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f t="shared" si="1"/>
        <v>0</v>
      </c>
      <c r="W94" s="41">
        <v>0</v>
      </c>
      <c r="X94" s="41">
        <v>0</v>
      </c>
    </row>
    <row r="95" spans="1:24" s="5" customFormat="1" x14ac:dyDescent="0.25">
      <c r="A95" s="5">
        <v>94</v>
      </c>
      <c r="B95" s="11" t="s">
        <v>111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5">
        <f t="shared" si="1"/>
        <v>0</v>
      </c>
      <c r="W95" s="41">
        <v>0</v>
      </c>
      <c r="X95" s="41">
        <v>0</v>
      </c>
    </row>
    <row r="96" spans="1:24" s="5" customFormat="1" x14ac:dyDescent="0.25">
      <c r="A96" s="5">
        <v>95</v>
      </c>
      <c r="B96" s="11" t="s">
        <v>112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f t="shared" si="1"/>
        <v>0</v>
      </c>
      <c r="W96" s="41">
        <v>0</v>
      </c>
      <c r="X96" s="41">
        <v>0</v>
      </c>
    </row>
    <row r="97" spans="1:24" s="5" customFormat="1" x14ac:dyDescent="0.25">
      <c r="A97" s="5">
        <v>96</v>
      </c>
      <c r="B97" s="11" t="s">
        <v>113</v>
      </c>
      <c r="C97" s="13">
        <v>100</v>
      </c>
      <c r="D97" s="13">
        <v>40</v>
      </c>
      <c r="E97" s="13">
        <v>0</v>
      </c>
      <c r="F97" s="13">
        <v>22</v>
      </c>
      <c r="G97" s="13">
        <v>78</v>
      </c>
      <c r="H97" s="13">
        <v>0</v>
      </c>
      <c r="I97" s="13">
        <v>0</v>
      </c>
      <c r="J97" s="13">
        <v>0</v>
      </c>
      <c r="K97" s="13">
        <v>75</v>
      </c>
      <c r="L97" s="13">
        <v>1.8</v>
      </c>
      <c r="M97" s="13">
        <v>166000</v>
      </c>
      <c r="N97" s="13">
        <v>0</v>
      </c>
      <c r="O97" s="13">
        <v>0</v>
      </c>
      <c r="P97" s="13">
        <v>0</v>
      </c>
      <c r="Q97" s="13">
        <v>0</v>
      </c>
      <c r="R97" s="13">
        <v>166000</v>
      </c>
      <c r="S97" s="13">
        <v>1</v>
      </c>
      <c r="T97" s="13">
        <v>1</v>
      </c>
      <c r="U97" s="13">
        <v>0</v>
      </c>
      <c r="V97" s="5">
        <f t="shared" si="1"/>
        <v>1</v>
      </c>
      <c r="W97" s="41">
        <v>100</v>
      </c>
      <c r="X97" s="41">
        <v>0</v>
      </c>
    </row>
    <row r="98" spans="1:24" s="5" customFormat="1" x14ac:dyDescent="0.25">
      <c r="A98" s="5">
        <v>97</v>
      </c>
      <c r="B98" s="11" t="s">
        <v>114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5">
        <f t="shared" si="1"/>
        <v>0</v>
      </c>
      <c r="W98" s="41">
        <v>0</v>
      </c>
      <c r="X98" s="41">
        <v>0</v>
      </c>
    </row>
    <row r="99" spans="1:24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f t="shared" si="1"/>
        <v>0</v>
      </c>
      <c r="W99" s="41">
        <v>0</v>
      </c>
      <c r="X99" s="41">
        <v>0</v>
      </c>
    </row>
    <row r="100" spans="1:24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f t="shared" si="1"/>
        <v>0</v>
      </c>
      <c r="W100" s="41">
        <v>0</v>
      </c>
      <c r="X100" s="41">
        <v>0</v>
      </c>
    </row>
    <row r="101" spans="1:24" s="5" customFormat="1" x14ac:dyDescent="0.25">
      <c r="A101" s="5">
        <v>100</v>
      </c>
      <c r="B101" s="11" t="s">
        <v>117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f t="shared" si="1"/>
        <v>0</v>
      </c>
      <c r="W101" s="41">
        <v>0</v>
      </c>
      <c r="X101" s="41">
        <v>0</v>
      </c>
    </row>
    <row r="102" spans="1:24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f t="shared" si="1"/>
        <v>0</v>
      </c>
      <c r="W102" s="41">
        <v>0</v>
      </c>
      <c r="X102" s="41">
        <v>0</v>
      </c>
    </row>
    <row r="103" spans="1:24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f t="shared" si="1"/>
        <v>0</v>
      </c>
      <c r="W103" s="41">
        <v>0</v>
      </c>
      <c r="X103" s="41">
        <v>0</v>
      </c>
    </row>
    <row r="104" spans="1:24" s="5" customFormat="1" x14ac:dyDescent="0.25">
      <c r="A104" s="5">
        <v>103</v>
      </c>
      <c r="B104" s="11" t="s">
        <v>120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f t="shared" si="1"/>
        <v>0</v>
      </c>
      <c r="W104" s="41">
        <v>0</v>
      </c>
      <c r="X104" s="41">
        <v>0</v>
      </c>
    </row>
    <row r="105" spans="1:24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f t="shared" si="1"/>
        <v>0</v>
      </c>
      <c r="W105" s="41">
        <v>0</v>
      </c>
      <c r="X105" s="41">
        <v>0</v>
      </c>
    </row>
    <row r="106" spans="1:24" s="5" customFormat="1" x14ac:dyDescent="0.25">
      <c r="A106" s="5">
        <v>105</v>
      </c>
      <c r="B106" s="11" t="s">
        <v>122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f t="shared" si="1"/>
        <v>0</v>
      </c>
      <c r="W106" s="41">
        <v>0</v>
      </c>
      <c r="X106" s="41">
        <v>0</v>
      </c>
    </row>
    <row r="107" spans="1:24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f t="shared" si="1"/>
        <v>0</v>
      </c>
      <c r="W107" s="41">
        <v>0</v>
      </c>
      <c r="X107" s="41">
        <v>0</v>
      </c>
    </row>
    <row r="108" spans="1:24" s="5" customFormat="1" x14ac:dyDescent="0.25">
      <c r="A108" s="5">
        <v>107</v>
      </c>
      <c r="B108" s="11" t="s">
        <v>124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f t="shared" si="1"/>
        <v>0</v>
      </c>
      <c r="W108" s="41">
        <v>0</v>
      </c>
      <c r="X108" s="41">
        <v>0</v>
      </c>
    </row>
    <row r="109" spans="1:24" s="5" customFormat="1" x14ac:dyDescent="0.25">
      <c r="A109" s="5">
        <v>108</v>
      </c>
      <c r="B109" s="11" t="s">
        <v>125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f t="shared" si="1"/>
        <v>0</v>
      </c>
      <c r="W109" s="41">
        <v>0</v>
      </c>
      <c r="X109" s="41">
        <v>0</v>
      </c>
    </row>
    <row r="110" spans="1:24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f t="shared" si="1"/>
        <v>0</v>
      </c>
      <c r="W110" s="41">
        <v>0</v>
      </c>
      <c r="X110" s="41">
        <v>0</v>
      </c>
    </row>
    <row r="111" spans="1:24" s="5" customFormat="1" x14ac:dyDescent="0.25">
      <c r="A111" s="5">
        <v>110</v>
      </c>
      <c r="B111" s="11" t="s">
        <v>127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f t="shared" si="1"/>
        <v>0</v>
      </c>
      <c r="W111" s="41">
        <v>0</v>
      </c>
      <c r="X111" s="41">
        <v>0</v>
      </c>
    </row>
    <row r="112" spans="1:24" s="5" customFormat="1" x14ac:dyDescent="0.25">
      <c r="A112" s="5">
        <v>111</v>
      </c>
      <c r="B112" s="11" t="s">
        <v>128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f t="shared" si="1"/>
        <v>0</v>
      </c>
      <c r="W112" s="41">
        <v>0</v>
      </c>
      <c r="X112" s="41">
        <v>0</v>
      </c>
    </row>
    <row r="113" spans="1:24" s="5" customFormat="1" x14ac:dyDescent="0.25">
      <c r="A113" s="5">
        <v>112</v>
      </c>
      <c r="B113" s="11" t="s">
        <v>129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f t="shared" si="1"/>
        <v>0</v>
      </c>
      <c r="W113" s="41">
        <v>0</v>
      </c>
      <c r="X113" s="41">
        <v>0</v>
      </c>
    </row>
    <row r="114" spans="1:24" s="5" customFormat="1" x14ac:dyDescent="0.25">
      <c r="A114" s="5">
        <v>113</v>
      </c>
      <c r="B114" s="11" t="s">
        <v>130</v>
      </c>
      <c r="C114" s="13">
        <v>10</v>
      </c>
      <c r="D114" s="13">
        <v>3</v>
      </c>
      <c r="E114" s="13">
        <v>0</v>
      </c>
      <c r="F114" s="13">
        <v>5</v>
      </c>
      <c r="G114" s="13">
        <v>5</v>
      </c>
      <c r="H114" s="13">
        <v>0</v>
      </c>
      <c r="I114" s="13">
        <v>0</v>
      </c>
      <c r="J114" s="13">
        <v>0</v>
      </c>
      <c r="K114" s="13">
        <v>10</v>
      </c>
      <c r="L114" s="13">
        <v>2</v>
      </c>
      <c r="M114" s="13">
        <v>106666</v>
      </c>
      <c r="N114" s="13">
        <v>0</v>
      </c>
      <c r="O114" s="13">
        <v>0</v>
      </c>
      <c r="P114" s="13">
        <v>0</v>
      </c>
      <c r="Q114" s="13">
        <v>0</v>
      </c>
      <c r="R114" s="13">
        <v>106666</v>
      </c>
      <c r="S114" s="13">
        <v>1</v>
      </c>
      <c r="T114" s="13">
        <v>0</v>
      </c>
      <c r="U114" s="13">
        <v>1</v>
      </c>
      <c r="V114" s="5">
        <f t="shared" si="1"/>
        <v>1</v>
      </c>
      <c r="W114" s="41">
        <v>0</v>
      </c>
      <c r="X114" s="41">
        <v>10</v>
      </c>
    </row>
    <row r="115" spans="1:24" s="5" customFormat="1" x14ac:dyDescent="0.25">
      <c r="A115" s="5">
        <v>114</v>
      </c>
      <c r="B115" s="11" t="s">
        <v>131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5">
        <f t="shared" si="1"/>
        <v>0</v>
      </c>
      <c r="W115" s="41">
        <v>0</v>
      </c>
      <c r="X115" s="41">
        <v>0</v>
      </c>
    </row>
    <row r="116" spans="1:24" s="5" customFormat="1" x14ac:dyDescent="0.25">
      <c r="A116" s="5">
        <v>115</v>
      </c>
      <c r="B116" s="11" t="s">
        <v>132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f t="shared" si="1"/>
        <v>0</v>
      </c>
      <c r="W116" s="41">
        <v>0</v>
      </c>
      <c r="X116" s="41">
        <v>0</v>
      </c>
    </row>
    <row r="117" spans="1:24" s="5" customFormat="1" x14ac:dyDescent="0.25">
      <c r="A117" s="5">
        <v>116</v>
      </c>
      <c r="B117" s="11" t="s">
        <v>133</v>
      </c>
      <c r="C117" s="13">
        <v>29</v>
      </c>
      <c r="D117" s="13">
        <v>2</v>
      </c>
      <c r="E117" s="13">
        <v>0</v>
      </c>
      <c r="F117" s="13">
        <v>20</v>
      </c>
      <c r="G117" s="13">
        <v>9</v>
      </c>
      <c r="H117" s="13">
        <v>0</v>
      </c>
      <c r="I117" s="13">
        <v>0</v>
      </c>
      <c r="J117" s="13">
        <v>0</v>
      </c>
      <c r="K117" s="13">
        <v>27</v>
      </c>
      <c r="L117" s="13">
        <v>2.5</v>
      </c>
      <c r="M117" s="13">
        <v>238888.37</v>
      </c>
      <c r="N117" s="13">
        <v>0</v>
      </c>
      <c r="O117" s="13">
        <v>0</v>
      </c>
      <c r="P117" s="13">
        <v>0</v>
      </c>
      <c r="Q117" s="13">
        <v>0</v>
      </c>
      <c r="R117" s="13">
        <v>238888.37</v>
      </c>
      <c r="S117" s="13">
        <v>1</v>
      </c>
      <c r="T117" s="13">
        <v>1</v>
      </c>
      <c r="U117" s="13">
        <v>0</v>
      </c>
      <c r="V117" s="5">
        <f t="shared" si="1"/>
        <v>1</v>
      </c>
      <c r="W117" s="41">
        <v>29</v>
      </c>
      <c r="X117" s="41">
        <v>0</v>
      </c>
    </row>
    <row r="118" spans="1:24" s="5" customFormat="1" x14ac:dyDescent="0.25">
      <c r="A118" s="5">
        <v>117</v>
      </c>
      <c r="B118" s="11" t="s">
        <v>134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5">
        <f t="shared" si="1"/>
        <v>0</v>
      </c>
      <c r="W118" s="41">
        <v>0</v>
      </c>
      <c r="X118" s="41">
        <v>0</v>
      </c>
    </row>
    <row r="119" spans="1:24" s="5" customFormat="1" x14ac:dyDescent="0.25">
      <c r="A119" s="5">
        <v>118</v>
      </c>
      <c r="B119" s="11" t="s">
        <v>135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f t="shared" si="1"/>
        <v>0</v>
      </c>
      <c r="W119" s="41">
        <v>0</v>
      </c>
      <c r="X119" s="41">
        <v>0</v>
      </c>
    </row>
    <row r="120" spans="1:24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f t="shared" si="1"/>
        <v>0</v>
      </c>
      <c r="W120" s="41">
        <v>0</v>
      </c>
      <c r="X120" s="41">
        <v>0</v>
      </c>
    </row>
    <row r="121" spans="1:24" s="5" customFormat="1" x14ac:dyDescent="0.25">
      <c r="A121" s="5">
        <v>120</v>
      </c>
      <c r="B121" s="11" t="s">
        <v>137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f t="shared" si="1"/>
        <v>0</v>
      </c>
      <c r="W121" s="41">
        <v>0</v>
      </c>
      <c r="X121" s="41">
        <v>0</v>
      </c>
    </row>
    <row r="122" spans="1:24" s="5" customFormat="1" x14ac:dyDescent="0.25">
      <c r="A122" s="5">
        <v>121</v>
      </c>
      <c r="B122" s="11" t="s">
        <v>138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f t="shared" si="1"/>
        <v>0</v>
      </c>
      <c r="W122" s="41">
        <v>0</v>
      </c>
      <c r="X122" s="41">
        <v>0</v>
      </c>
    </row>
    <row r="123" spans="1:24" s="5" customFormat="1" x14ac:dyDescent="0.25">
      <c r="A123" s="5">
        <v>122</v>
      </c>
      <c r="B123" s="11" t="s">
        <v>139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f t="shared" si="1"/>
        <v>0</v>
      </c>
      <c r="W123" s="41">
        <v>0</v>
      </c>
      <c r="X123" s="41">
        <v>0</v>
      </c>
    </row>
    <row r="124" spans="1:24" s="5" customFormat="1" x14ac:dyDescent="0.25">
      <c r="A124" s="5">
        <v>123</v>
      </c>
      <c r="B124" s="11" t="s">
        <v>140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f t="shared" si="1"/>
        <v>0</v>
      </c>
      <c r="W124" s="41">
        <v>0</v>
      </c>
      <c r="X124" s="41">
        <v>0</v>
      </c>
    </row>
    <row r="125" spans="1:24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f t="shared" si="1"/>
        <v>0</v>
      </c>
      <c r="W125" s="41">
        <v>0</v>
      </c>
      <c r="X125" s="41">
        <v>0</v>
      </c>
    </row>
    <row r="126" spans="1:24" s="5" customFormat="1" x14ac:dyDescent="0.25">
      <c r="A126" s="5">
        <v>125</v>
      </c>
      <c r="B126" s="11" t="s">
        <v>142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f t="shared" si="1"/>
        <v>0</v>
      </c>
      <c r="W126" s="41">
        <v>0</v>
      </c>
      <c r="X126" s="41">
        <v>0</v>
      </c>
    </row>
    <row r="127" spans="1:24" s="5" customFormat="1" x14ac:dyDescent="0.25">
      <c r="A127" s="5">
        <v>126</v>
      </c>
      <c r="B127" s="11" t="s">
        <v>143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f t="shared" si="1"/>
        <v>0</v>
      </c>
      <c r="W127" s="41">
        <v>0</v>
      </c>
      <c r="X127" s="41">
        <v>0</v>
      </c>
    </row>
    <row r="128" spans="1:24" s="5" customFormat="1" x14ac:dyDescent="0.25">
      <c r="A128" s="5">
        <v>127</v>
      </c>
      <c r="B128" s="11" t="s">
        <v>144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f t="shared" si="1"/>
        <v>0</v>
      </c>
      <c r="W128" s="41">
        <v>0</v>
      </c>
      <c r="X128" s="41">
        <v>0</v>
      </c>
    </row>
    <row r="129" spans="1:24" s="5" customFormat="1" x14ac:dyDescent="0.25">
      <c r="A129" s="5">
        <v>128</v>
      </c>
      <c r="B129" s="11" t="s">
        <v>145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f t="shared" si="1"/>
        <v>0</v>
      </c>
      <c r="W129" s="41">
        <v>0</v>
      </c>
      <c r="X129" s="41">
        <v>0</v>
      </c>
    </row>
    <row r="130" spans="1:24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f t="shared" si="1"/>
        <v>0</v>
      </c>
      <c r="W130" s="41">
        <v>0</v>
      </c>
      <c r="X130" s="41">
        <v>0</v>
      </c>
    </row>
    <row r="131" spans="1:24" s="5" customFormat="1" x14ac:dyDescent="0.25">
      <c r="A131" s="5">
        <v>130</v>
      </c>
      <c r="B131" s="11" t="s">
        <v>147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f t="shared" ref="V131:V146" si="2">IF(S131&gt;0,1,0)</f>
        <v>0</v>
      </c>
      <c r="W131" s="41">
        <v>0</v>
      </c>
      <c r="X131" s="41">
        <v>0</v>
      </c>
    </row>
    <row r="132" spans="1:24" s="5" customFormat="1" x14ac:dyDescent="0.25">
      <c r="A132" s="5">
        <v>131</v>
      </c>
      <c r="B132" s="11" t="s">
        <v>148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5">
        <f t="shared" si="2"/>
        <v>0</v>
      </c>
      <c r="W132" s="41">
        <v>0</v>
      </c>
      <c r="X132" s="41">
        <v>0</v>
      </c>
    </row>
    <row r="133" spans="1:24" s="5" customFormat="1" x14ac:dyDescent="0.25">
      <c r="A133" s="5">
        <v>132</v>
      </c>
      <c r="B133" s="11" t="s">
        <v>149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f t="shared" si="2"/>
        <v>0</v>
      </c>
      <c r="W133" s="41">
        <v>0</v>
      </c>
      <c r="X133" s="41">
        <v>0</v>
      </c>
    </row>
    <row r="134" spans="1:24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f t="shared" si="2"/>
        <v>0</v>
      </c>
      <c r="W134" s="41">
        <v>0</v>
      </c>
      <c r="X134" s="41">
        <v>0</v>
      </c>
    </row>
    <row r="135" spans="1:24" s="5" customFormat="1" x14ac:dyDescent="0.25">
      <c r="A135" s="5">
        <v>134</v>
      </c>
      <c r="B135" s="11" t="s">
        <v>151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5">
        <f t="shared" si="2"/>
        <v>0</v>
      </c>
      <c r="W135" s="41">
        <v>0</v>
      </c>
      <c r="X135" s="41">
        <v>0</v>
      </c>
    </row>
    <row r="136" spans="1:24" s="5" customFormat="1" x14ac:dyDescent="0.25">
      <c r="A136" s="5">
        <v>135</v>
      </c>
      <c r="B136" s="11" t="s">
        <v>152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f t="shared" si="2"/>
        <v>0</v>
      </c>
      <c r="W136" s="41">
        <v>0</v>
      </c>
      <c r="X136" s="41">
        <v>0</v>
      </c>
    </row>
    <row r="137" spans="1:24" s="5" customFormat="1" x14ac:dyDescent="0.25">
      <c r="A137" s="5">
        <v>136</v>
      </c>
      <c r="B137" s="11" t="s">
        <v>153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f t="shared" si="2"/>
        <v>0</v>
      </c>
      <c r="W137" s="41">
        <v>0</v>
      </c>
      <c r="X137" s="41">
        <v>0</v>
      </c>
    </row>
    <row r="138" spans="1:24" s="5" customFormat="1" x14ac:dyDescent="0.25">
      <c r="A138" s="5">
        <v>137</v>
      </c>
      <c r="B138" s="11" t="s">
        <v>154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f t="shared" si="2"/>
        <v>0</v>
      </c>
      <c r="W138" s="41">
        <v>0</v>
      </c>
      <c r="X138" s="41">
        <v>0</v>
      </c>
    </row>
    <row r="139" spans="1:24" s="5" customFormat="1" x14ac:dyDescent="0.25">
      <c r="A139" s="5">
        <v>138</v>
      </c>
      <c r="B139" s="11" t="s">
        <v>155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f t="shared" si="2"/>
        <v>0</v>
      </c>
      <c r="W139" s="41">
        <v>0</v>
      </c>
      <c r="X139" s="41">
        <v>0</v>
      </c>
    </row>
    <row r="140" spans="1:24" s="5" customFormat="1" x14ac:dyDescent="0.25">
      <c r="A140" s="5">
        <v>139</v>
      </c>
      <c r="B140" s="11" t="s">
        <v>156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f t="shared" si="2"/>
        <v>0</v>
      </c>
      <c r="W140" s="41">
        <v>0</v>
      </c>
      <c r="X140" s="41">
        <v>0</v>
      </c>
    </row>
    <row r="141" spans="1:24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f t="shared" si="2"/>
        <v>0</v>
      </c>
      <c r="W141" s="41">
        <v>0</v>
      </c>
      <c r="X141" s="41">
        <v>0</v>
      </c>
    </row>
    <row r="142" spans="1:24" s="5" customFormat="1" x14ac:dyDescent="0.25">
      <c r="A142" s="5">
        <v>141</v>
      </c>
      <c r="B142" s="11" t="s">
        <v>158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f t="shared" si="2"/>
        <v>0</v>
      </c>
      <c r="W142" s="41">
        <v>0</v>
      </c>
      <c r="X142" s="41">
        <v>0</v>
      </c>
    </row>
    <row r="143" spans="1:24" s="5" customFormat="1" x14ac:dyDescent="0.25">
      <c r="A143" s="5">
        <v>142</v>
      </c>
      <c r="B143" s="11" t="s">
        <v>159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f t="shared" si="2"/>
        <v>0</v>
      </c>
      <c r="W143" s="41">
        <v>0</v>
      </c>
      <c r="X143" s="41">
        <v>0</v>
      </c>
    </row>
    <row r="144" spans="1:24" s="5" customFormat="1" x14ac:dyDescent="0.25">
      <c r="A144" s="5">
        <v>143</v>
      </c>
      <c r="B144" s="11" t="s">
        <v>160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f t="shared" si="2"/>
        <v>0</v>
      </c>
      <c r="W144" s="41">
        <v>0</v>
      </c>
      <c r="X144" s="41">
        <v>0</v>
      </c>
    </row>
    <row r="145" spans="1:24" s="5" customFormat="1" x14ac:dyDescent="0.25">
      <c r="A145" s="5">
        <v>144</v>
      </c>
      <c r="B145" s="11" t="s">
        <v>161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f t="shared" si="2"/>
        <v>0</v>
      </c>
      <c r="W145" s="41">
        <v>0</v>
      </c>
      <c r="X145" s="41">
        <v>0</v>
      </c>
    </row>
    <row r="146" spans="1:24" s="5" customFormat="1" x14ac:dyDescent="0.25">
      <c r="A146" s="5">
        <v>145</v>
      </c>
      <c r="B146" s="11" t="s">
        <v>162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f t="shared" si="2"/>
        <v>0</v>
      </c>
      <c r="W146" s="41">
        <v>0</v>
      </c>
      <c r="X146" s="41">
        <v>0</v>
      </c>
    </row>
    <row r="147" spans="1:24" x14ac:dyDescent="0.25">
      <c r="A147" s="5"/>
    </row>
    <row r="148" spans="1:24" x14ac:dyDescent="0.25">
      <c r="A148" s="5"/>
    </row>
    <row r="149" spans="1:24" x14ac:dyDescent="0.25">
      <c r="A149" s="5"/>
    </row>
    <row r="150" spans="1:24" x14ac:dyDescent="0.25">
      <c r="A150" s="5"/>
    </row>
    <row r="151" spans="1:24" x14ac:dyDescent="0.25">
      <c r="A151" s="5"/>
    </row>
    <row r="152" spans="1:24" x14ac:dyDescent="0.25">
      <c r="A152" s="5"/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topLeftCell="P1" zoomScaleNormal="100" workbookViewId="0">
      <selection activeCell="W1" sqref="W1"/>
    </sheetView>
  </sheetViews>
  <sheetFormatPr defaultRowHeight="15" x14ac:dyDescent="0.25"/>
  <cols>
    <col min="2" max="2" width="18.140625" bestFit="1" customWidth="1"/>
    <col min="3" max="3" width="14.28515625" bestFit="1" customWidth="1"/>
    <col min="4" max="4" width="7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" bestFit="1" customWidth="1"/>
    <col min="11" max="11" width="7.28515625" bestFit="1" customWidth="1"/>
    <col min="12" max="12" width="18.28515625" bestFit="1" customWidth="1"/>
    <col min="13" max="13" width="9.140625" bestFit="1" customWidth="1"/>
    <col min="14" max="14" width="16" bestFit="1" customWidth="1"/>
    <col min="15" max="15" width="8.28515625" bestFit="1" customWidth="1"/>
    <col min="16" max="16" width="11.28515625" bestFit="1" customWidth="1"/>
    <col min="17" max="17" width="6.28515625" bestFit="1" customWidth="1"/>
    <col min="18" max="18" width="18.28515625" bestFit="1" customWidth="1"/>
    <col min="19" max="19" width="19" bestFit="1" customWidth="1"/>
    <col min="20" max="20" width="7.28515625" bestFit="1" customWidth="1"/>
    <col min="21" max="21" width="9.42578125" bestFit="1" customWidth="1"/>
    <col min="22" max="22" width="16" bestFit="1" customWidth="1"/>
    <col min="23" max="23" width="17.42578125" customWidth="1"/>
    <col min="24" max="24" width="18.5703125" customWidth="1"/>
  </cols>
  <sheetData>
    <row r="1" spans="1:24" s="5" customFormat="1" ht="45" x14ac:dyDescent="0.25">
      <c r="A1" s="1" t="s">
        <v>205</v>
      </c>
      <c r="B1" s="10" t="s">
        <v>167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" t="s">
        <v>252</v>
      </c>
      <c r="T1" s="10" t="s">
        <v>16</v>
      </c>
      <c r="U1" s="10" t="s">
        <v>17</v>
      </c>
      <c r="V1" s="10" t="s">
        <v>253</v>
      </c>
      <c r="W1" s="42" t="s">
        <v>254</v>
      </c>
      <c r="X1" s="42" t="s">
        <v>255</v>
      </c>
    </row>
    <row r="2" spans="1:24" s="5" customFormat="1" x14ac:dyDescent="0.25">
      <c r="A2" s="5">
        <v>1</v>
      </c>
      <c r="B2" s="11" t="s">
        <v>18</v>
      </c>
      <c r="C2" s="13">
        <v>2</v>
      </c>
      <c r="D2" s="13">
        <v>2</v>
      </c>
      <c r="E2" s="13">
        <v>0</v>
      </c>
      <c r="F2" s="13">
        <v>0</v>
      </c>
      <c r="G2" s="13">
        <v>0</v>
      </c>
      <c r="H2" s="13">
        <v>0</v>
      </c>
      <c r="I2" s="13">
        <v>2</v>
      </c>
      <c r="J2" s="13">
        <v>0</v>
      </c>
      <c r="K2" s="13">
        <v>2</v>
      </c>
      <c r="L2" s="13">
        <v>1</v>
      </c>
      <c r="M2" s="13">
        <v>32500</v>
      </c>
      <c r="N2" s="13">
        <v>0</v>
      </c>
      <c r="O2" s="13">
        <v>0</v>
      </c>
      <c r="P2" s="13">
        <v>9000</v>
      </c>
      <c r="Q2" s="13">
        <v>0</v>
      </c>
      <c r="R2" s="13">
        <v>41500</v>
      </c>
      <c r="S2" s="13">
        <v>1</v>
      </c>
      <c r="T2" s="13">
        <v>1</v>
      </c>
      <c r="U2" s="13">
        <v>0</v>
      </c>
      <c r="V2" s="5">
        <f>IF(S2&gt;0,1,0)</f>
        <v>1</v>
      </c>
      <c r="W2" s="41">
        <v>2</v>
      </c>
      <c r="X2" s="41">
        <v>0</v>
      </c>
    </row>
    <row r="3" spans="1:24" s="5" customFormat="1" x14ac:dyDescent="0.25">
      <c r="A3" s="5">
        <v>2</v>
      </c>
      <c r="B3" s="11" t="s">
        <v>19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f t="shared" ref="V3:V66" si="0">IF(S3&gt;0,1,0)</f>
        <v>0</v>
      </c>
      <c r="W3" s="41">
        <v>0</v>
      </c>
      <c r="X3" s="41">
        <v>0</v>
      </c>
    </row>
    <row r="4" spans="1:24" s="5" customFormat="1" x14ac:dyDescent="0.25">
      <c r="A4" s="5">
        <v>3</v>
      </c>
      <c r="B4" s="11" t="s">
        <v>20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5">
        <f t="shared" si="0"/>
        <v>0</v>
      </c>
      <c r="W4" s="41">
        <v>0</v>
      </c>
      <c r="X4" s="41">
        <v>0</v>
      </c>
    </row>
    <row r="5" spans="1:24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f t="shared" si="0"/>
        <v>0</v>
      </c>
      <c r="W5" s="41">
        <v>0</v>
      </c>
      <c r="X5" s="41">
        <v>0</v>
      </c>
    </row>
    <row r="6" spans="1:24" s="5" customFormat="1" x14ac:dyDescent="0.25">
      <c r="A6" s="5">
        <v>5</v>
      </c>
      <c r="B6" s="11" t="s">
        <v>22</v>
      </c>
      <c r="C6" s="13">
        <v>8</v>
      </c>
      <c r="D6" s="13">
        <v>4</v>
      </c>
      <c r="E6" s="13">
        <v>0</v>
      </c>
      <c r="F6" s="13">
        <v>0</v>
      </c>
      <c r="G6" s="13">
        <v>0</v>
      </c>
      <c r="H6" s="13">
        <v>8</v>
      </c>
      <c r="I6" s="13">
        <v>0</v>
      </c>
      <c r="J6" s="13">
        <v>0</v>
      </c>
      <c r="K6" s="13">
        <v>8</v>
      </c>
      <c r="L6" s="13">
        <v>1.6</v>
      </c>
      <c r="M6" s="13">
        <v>64000</v>
      </c>
      <c r="N6" s="13">
        <v>0</v>
      </c>
      <c r="O6" s="13">
        <v>0</v>
      </c>
      <c r="P6" s="13">
        <v>0</v>
      </c>
      <c r="Q6" s="13">
        <v>0</v>
      </c>
      <c r="R6" s="13">
        <v>64000</v>
      </c>
      <c r="S6" s="13">
        <v>1</v>
      </c>
      <c r="T6" s="13">
        <v>0</v>
      </c>
      <c r="U6" s="13">
        <v>1</v>
      </c>
      <c r="V6" s="5">
        <f t="shared" si="0"/>
        <v>1</v>
      </c>
      <c r="W6" s="41">
        <v>0</v>
      </c>
      <c r="X6" s="41">
        <v>8</v>
      </c>
    </row>
    <row r="7" spans="1:24" s="5" customFormat="1" x14ac:dyDescent="0.25">
      <c r="A7" s="5">
        <v>6</v>
      </c>
      <c r="B7" s="11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f t="shared" si="0"/>
        <v>0</v>
      </c>
      <c r="W7" s="41">
        <v>0</v>
      </c>
      <c r="X7" s="41">
        <v>0</v>
      </c>
    </row>
    <row r="8" spans="1:24" s="5" customFormat="1" x14ac:dyDescent="0.25">
      <c r="A8" s="5">
        <v>7</v>
      </c>
      <c r="B8" s="11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f t="shared" si="0"/>
        <v>0</v>
      </c>
      <c r="W8" s="41">
        <v>0</v>
      </c>
      <c r="X8" s="41">
        <v>0</v>
      </c>
    </row>
    <row r="9" spans="1:24" s="5" customFormat="1" x14ac:dyDescent="0.25">
      <c r="A9" s="5">
        <v>8</v>
      </c>
      <c r="B9" s="11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f t="shared" si="0"/>
        <v>0</v>
      </c>
      <c r="W9" s="41">
        <v>0</v>
      </c>
      <c r="X9" s="41">
        <v>0</v>
      </c>
    </row>
    <row r="10" spans="1:24" s="5" customFormat="1" x14ac:dyDescent="0.25">
      <c r="A10" s="5">
        <v>9</v>
      </c>
      <c r="B10" s="11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f t="shared" si="0"/>
        <v>0</v>
      </c>
      <c r="W10" s="41">
        <v>0</v>
      </c>
      <c r="X10" s="41">
        <v>0</v>
      </c>
    </row>
    <row r="11" spans="1:24" s="5" customFormat="1" x14ac:dyDescent="0.25">
      <c r="A11" s="5">
        <v>10</v>
      </c>
      <c r="B11" s="11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f t="shared" si="0"/>
        <v>0</v>
      </c>
      <c r="W11" s="41">
        <v>0</v>
      </c>
      <c r="X11" s="41">
        <v>0</v>
      </c>
    </row>
    <row r="12" spans="1:24" s="5" customFormat="1" x14ac:dyDescent="0.25">
      <c r="A12" s="5">
        <v>11</v>
      </c>
      <c r="B12" s="11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0"/>
        <v>0</v>
      </c>
      <c r="W12" s="41">
        <v>0</v>
      </c>
      <c r="X12" s="41">
        <v>0</v>
      </c>
    </row>
    <row r="13" spans="1:24" s="5" customFormat="1" x14ac:dyDescent="0.25">
      <c r="A13" s="5">
        <v>12</v>
      </c>
      <c r="B13" s="11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f t="shared" si="0"/>
        <v>0</v>
      </c>
      <c r="W13" s="41">
        <v>0</v>
      </c>
      <c r="X13" s="41">
        <v>0</v>
      </c>
    </row>
    <row r="14" spans="1:24" s="5" customFormat="1" x14ac:dyDescent="0.25">
      <c r="A14" s="5">
        <v>13</v>
      </c>
      <c r="B14" s="11" t="s">
        <v>30</v>
      </c>
      <c r="C14" s="13">
        <v>48</v>
      </c>
      <c r="D14" s="13">
        <v>12</v>
      </c>
      <c r="E14" s="13">
        <v>0</v>
      </c>
      <c r="F14" s="13">
        <v>2</v>
      </c>
      <c r="G14" s="13">
        <v>0</v>
      </c>
      <c r="H14" s="13">
        <v>42</v>
      </c>
      <c r="I14" s="13">
        <v>4</v>
      </c>
      <c r="J14" s="13">
        <v>0</v>
      </c>
      <c r="K14" s="13">
        <v>14</v>
      </c>
      <c r="L14" s="13">
        <v>13</v>
      </c>
      <c r="M14" s="13">
        <v>0</v>
      </c>
      <c r="N14" s="13">
        <v>1152000</v>
      </c>
      <c r="O14" s="13">
        <v>0</v>
      </c>
      <c r="P14" s="13">
        <v>0</v>
      </c>
      <c r="Q14" s="13">
        <v>0</v>
      </c>
      <c r="R14" s="13">
        <v>1152000</v>
      </c>
      <c r="S14" s="13">
        <v>1</v>
      </c>
      <c r="T14" s="13">
        <v>1</v>
      </c>
      <c r="U14" s="13">
        <v>0</v>
      </c>
      <c r="V14" s="5">
        <f t="shared" si="0"/>
        <v>1</v>
      </c>
      <c r="W14" s="41">
        <v>48</v>
      </c>
      <c r="X14" s="41">
        <v>0</v>
      </c>
    </row>
    <row r="15" spans="1:24" s="5" customFormat="1" x14ac:dyDescent="0.25">
      <c r="A15" s="5">
        <v>14</v>
      </c>
      <c r="B15" s="11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f t="shared" si="0"/>
        <v>0</v>
      </c>
      <c r="W15" s="41">
        <v>0</v>
      </c>
      <c r="X15" s="41">
        <v>0</v>
      </c>
    </row>
    <row r="16" spans="1:24" s="5" customFormat="1" x14ac:dyDescent="0.25">
      <c r="A16" s="5">
        <v>15</v>
      </c>
      <c r="B16" s="11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f t="shared" si="0"/>
        <v>0</v>
      </c>
      <c r="W16" s="41">
        <v>0</v>
      </c>
      <c r="X16" s="41">
        <v>0</v>
      </c>
    </row>
    <row r="17" spans="1:24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f t="shared" si="0"/>
        <v>0</v>
      </c>
      <c r="W17" s="41">
        <v>0</v>
      </c>
      <c r="X17" s="41">
        <v>0</v>
      </c>
    </row>
    <row r="18" spans="1:24" s="5" customFormat="1" x14ac:dyDescent="0.25">
      <c r="A18" s="5">
        <v>17</v>
      </c>
      <c r="B18" s="11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f t="shared" si="0"/>
        <v>0</v>
      </c>
      <c r="W18" s="41">
        <v>0</v>
      </c>
      <c r="X18" s="41">
        <v>0</v>
      </c>
    </row>
    <row r="19" spans="1:24" s="5" customFormat="1" x14ac:dyDescent="0.25">
      <c r="A19" s="5">
        <v>18</v>
      </c>
      <c r="B19" s="11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f t="shared" si="0"/>
        <v>0</v>
      </c>
      <c r="W19" s="41">
        <v>0</v>
      </c>
      <c r="X19" s="41">
        <v>0</v>
      </c>
    </row>
    <row r="20" spans="1:24" s="5" customFormat="1" x14ac:dyDescent="0.25">
      <c r="A20" s="5">
        <v>19</v>
      </c>
      <c r="B20" s="11" t="s">
        <v>36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f t="shared" si="0"/>
        <v>0</v>
      </c>
      <c r="W20" s="41">
        <v>0</v>
      </c>
      <c r="X20" s="41">
        <v>0</v>
      </c>
    </row>
    <row r="21" spans="1:24" s="5" customFormat="1" x14ac:dyDescent="0.25">
      <c r="A21" s="5">
        <v>20</v>
      </c>
      <c r="B21" s="11" t="s">
        <v>37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5">
        <f t="shared" si="0"/>
        <v>0</v>
      </c>
      <c r="W21" s="41">
        <v>0</v>
      </c>
      <c r="X21" s="41">
        <v>0</v>
      </c>
    </row>
    <row r="22" spans="1:24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f t="shared" si="0"/>
        <v>0</v>
      </c>
      <c r="W22" s="41">
        <v>0</v>
      </c>
      <c r="X22" s="41">
        <v>0</v>
      </c>
    </row>
    <row r="23" spans="1:24" s="5" customFormat="1" x14ac:dyDescent="0.25">
      <c r="A23" s="5">
        <v>22</v>
      </c>
      <c r="B23" s="11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f t="shared" si="0"/>
        <v>0</v>
      </c>
      <c r="W23" s="41">
        <v>0</v>
      </c>
      <c r="X23" s="41">
        <v>0</v>
      </c>
    </row>
    <row r="24" spans="1:24" s="5" customFormat="1" x14ac:dyDescent="0.25">
      <c r="A24" s="5">
        <v>23</v>
      </c>
      <c r="B24" s="11" t="s">
        <v>40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5">
        <f t="shared" si="0"/>
        <v>0</v>
      </c>
      <c r="W24" s="41">
        <v>0</v>
      </c>
      <c r="X24" s="41">
        <v>0</v>
      </c>
    </row>
    <row r="25" spans="1:24" s="5" customFormat="1" x14ac:dyDescent="0.25">
      <c r="A25" s="5">
        <v>24</v>
      </c>
      <c r="B25" s="11" t="s">
        <v>41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5">
        <f t="shared" si="0"/>
        <v>0</v>
      </c>
      <c r="W25" s="41">
        <v>0</v>
      </c>
      <c r="X25" s="41">
        <v>0</v>
      </c>
    </row>
    <row r="26" spans="1:24" s="5" customFormat="1" x14ac:dyDescent="0.25">
      <c r="A26" s="5">
        <v>25</v>
      </c>
      <c r="B26" s="11" t="s">
        <v>42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5">
        <f t="shared" si="0"/>
        <v>0</v>
      </c>
      <c r="W26" s="41">
        <v>0</v>
      </c>
      <c r="X26" s="41">
        <v>0</v>
      </c>
    </row>
    <row r="27" spans="1:24" s="5" customFormat="1" x14ac:dyDescent="0.25">
      <c r="A27" s="5">
        <v>26</v>
      </c>
      <c r="B27" s="11" t="s">
        <v>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f t="shared" si="0"/>
        <v>0</v>
      </c>
      <c r="W27" s="41">
        <v>0</v>
      </c>
      <c r="X27" s="41">
        <v>0</v>
      </c>
    </row>
    <row r="28" spans="1:24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f t="shared" si="0"/>
        <v>0</v>
      </c>
      <c r="W28" s="41">
        <v>0</v>
      </c>
      <c r="X28" s="41">
        <v>0</v>
      </c>
    </row>
    <row r="29" spans="1:24" s="5" customFormat="1" x14ac:dyDescent="0.25">
      <c r="A29" s="5">
        <v>28</v>
      </c>
      <c r="B29" s="11" t="s">
        <v>45</v>
      </c>
      <c r="C29" s="12">
        <v>12</v>
      </c>
      <c r="D29" s="12">
        <v>7</v>
      </c>
      <c r="E29" s="12">
        <v>0</v>
      </c>
      <c r="F29" s="12">
        <v>0</v>
      </c>
      <c r="G29" s="12">
        <v>0</v>
      </c>
      <c r="H29" s="12">
        <v>12</v>
      </c>
      <c r="I29" s="12">
        <v>0</v>
      </c>
      <c r="J29" s="12">
        <v>0</v>
      </c>
      <c r="K29" s="12">
        <v>0</v>
      </c>
      <c r="L29" s="12">
        <v>12.9</v>
      </c>
      <c r="M29" s="12">
        <v>197772</v>
      </c>
      <c r="N29" s="12">
        <v>0</v>
      </c>
      <c r="O29" s="12">
        <v>0</v>
      </c>
      <c r="P29" s="12">
        <v>19166</v>
      </c>
      <c r="Q29" s="12">
        <v>0</v>
      </c>
      <c r="R29" s="12">
        <v>216938</v>
      </c>
      <c r="S29" s="12">
        <v>1</v>
      </c>
      <c r="T29" s="12">
        <v>1</v>
      </c>
      <c r="U29" s="12">
        <v>0</v>
      </c>
      <c r="V29" s="5">
        <f t="shared" si="0"/>
        <v>1</v>
      </c>
      <c r="W29" s="41">
        <v>12</v>
      </c>
      <c r="X29" s="41">
        <v>0</v>
      </c>
    </row>
    <row r="30" spans="1:24" s="5" customFormat="1" x14ac:dyDescent="0.25">
      <c r="A30" s="5">
        <v>29</v>
      </c>
      <c r="B30" s="11" t="s">
        <v>46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5">
        <f t="shared" si="0"/>
        <v>0</v>
      </c>
      <c r="W30" s="41">
        <v>0</v>
      </c>
      <c r="X30" s="41">
        <v>0</v>
      </c>
    </row>
    <row r="31" spans="1:24" s="5" customFormat="1" x14ac:dyDescent="0.25">
      <c r="A31" s="5">
        <v>30</v>
      </c>
      <c r="B31" s="11" t="s">
        <v>47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5">
        <f t="shared" si="0"/>
        <v>0</v>
      </c>
      <c r="W31" s="41">
        <v>0</v>
      </c>
      <c r="X31" s="41">
        <v>0</v>
      </c>
    </row>
    <row r="32" spans="1:24" s="5" customFormat="1" x14ac:dyDescent="0.25">
      <c r="A32" s="5">
        <v>31</v>
      </c>
      <c r="B32" s="11" t="s">
        <v>48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f t="shared" si="0"/>
        <v>0</v>
      </c>
      <c r="W32" s="41">
        <v>0</v>
      </c>
      <c r="X32" s="41">
        <v>0</v>
      </c>
    </row>
    <row r="33" spans="1:24" s="5" customFormat="1" x14ac:dyDescent="0.25">
      <c r="A33" s="5">
        <v>32</v>
      </c>
      <c r="B33" s="11" t="s">
        <v>49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5">
        <f t="shared" si="0"/>
        <v>0</v>
      </c>
      <c r="W33" s="41">
        <v>0</v>
      </c>
      <c r="X33" s="41">
        <v>0</v>
      </c>
    </row>
    <row r="34" spans="1:24" s="5" customFormat="1" x14ac:dyDescent="0.25">
      <c r="A34" s="5">
        <v>33</v>
      </c>
      <c r="B34" s="11" t="s">
        <v>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f t="shared" si="0"/>
        <v>0</v>
      </c>
      <c r="W34" s="41">
        <v>0</v>
      </c>
      <c r="X34" s="41">
        <v>0</v>
      </c>
    </row>
    <row r="35" spans="1:24" s="5" customFormat="1" x14ac:dyDescent="0.25">
      <c r="A35" s="5">
        <v>34</v>
      </c>
      <c r="B35" s="11" t="s">
        <v>51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5">
        <f t="shared" si="0"/>
        <v>0</v>
      </c>
      <c r="W35" s="41">
        <v>0</v>
      </c>
      <c r="X35" s="41">
        <v>0</v>
      </c>
    </row>
    <row r="36" spans="1:24" s="5" customFormat="1" x14ac:dyDescent="0.25">
      <c r="A36" s="5">
        <v>35</v>
      </c>
      <c r="B36" s="11" t="s">
        <v>52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5">
        <f t="shared" si="0"/>
        <v>0</v>
      </c>
      <c r="W36" s="41">
        <v>0</v>
      </c>
      <c r="X36" s="41">
        <v>0</v>
      </c>
    </row>
    <row r="37" spans="1:24" s="5" customFormat="1" x14ac:dyDescent="0.25">
      <c r="A37" s="5">
        <v>36</v>
      </c>
      <c r="B37" s="11" t="s">
        <v>53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5">
        <f t="shared" si="0"/>
        <v>0</v>
      </c>
      <c r="W37" s="41">
        <v>0</v>
      </c>
      <c r="X37" s="41">
        <v>0</v>
      </c>
    </row>
    <row r="38" spans="1:24" s="5" customFormat="1" x14ac:dyDescent="0.25">
      <c r="A38" s="5">
        <v>37</v>
      </c>
      <c r="B38" s="11" t="s">
        <v>54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5">
        <f t="shared" si="0"/>
        <v>0</v>
      </c>
      <c r="W38" s="41">
        <v>0</v>
      </c>
      <c r="X38" s="41">
        <v>0</v>
      </c>
    </row>
    <row r="39" spans="1:24" s="5" customFormat="1" x14ac:dyDescent="0.25">
      <c r="A39" s="5">
        <v>38</v>
      </c>
      <c r="B39" s="11" t="s">
        <v>55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5">
        <f t="shared" si="0"/>
        <v>0</v>
      </c>
      <c r="W39" s="41">
        <v>0</v>
      </c>
      <c r="X39" s="41">
        <v>0</v>
      </c>
    </row>
    <row r="40" spans="1:24" s="5" customFormat="1" x14ac:dyDescent="0.25">
      <c r="A40" s="5">
        <v>39</v>
      </c>
      <c r="B40" s="11" t="s">
        <v>56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5">
        <f t="shared" si="0"/>
        <v>0</v>
      </c>
      <c r="W40" s="41">
        <v>0</v>
      </c>
      <c r="X40" s="41">
        <v>0</v>
      </c>
    </row>
    <row r="41" spans="1:24" s="5" customFormat="1" x14ac:dyDescent="0.25">
      <c r="A41" s="5">
        <v>40</v>
      </c>
      <c r="B41" s="11" t="s">
        <v>57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5">
        <f t="shared" si="0"/>
        <v>0</v>
      </c>
      <c r="W41" s="41">
        <v>0</v>
      </c>
      <c r="X41" s="41">
        <v>0</v>
      </c>
    </row>
    <row r="42" spans="1:24" s="5" customFormat="1" x14ac:dyDescent="0.25">
      <c r="A42" s="5">
        <v>41</v>
      </c>
      <c r="B42" s="11" t="s">
        <v>58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5">
        <f t="shared" si="0"/>
        <v>0</v>
      </c>
      <c r="W42" s="41">
        <v>0</v>
      </c>
      <c r="X42" s="41">
        <v>0</v>
      </c>
    </row>
    <row r="43" spans="1:24" s="5" customFormat="1" x14ac:dyDescent="0.25">
      <c r="A43" s="5">
        <v>42</v>
      </c>
      <c r="B43" s="11" t="s">
        <v>59</v>
      </c>
      <c r="C43" s="13">
        <v>10</v>
      </c>
      <c r="D43" s="13">
        <v>3</v>
      </c>
      <c r="E43" s="13">
        <v>0</v>
      </c>
      <c r="F43" s="13">
        <v>0</v>
      </c>
      <c r="G43" s="13">
        <v>2</v>
      </c>
      <c r="H43" s="13">
        <v>8</v>
      </c>
      <c r="I43" s="13">
        <v>0</v>
      </c>
      <c r="J43" s="13">
        <v>0</v>
      </c>
      <c r="K43" s="13">
        <v>10</v>
      </c>
      <c r="L43" s="13">
        <v>0</v>
      </c>
      <c r="M43" s="13">
        <v>0</v>
      </c>
      <c r="N43" s="13">
        <v>283300</v>
      </c>
      <c r="O43" s="13">
        <v>0</v>
      </c>
      <c r="P43" s="13">
        <v>0</v>
      </c>
      <c r="Q43" s="13">
        <v>0</v>
      </c>
      <c r="R43" s="13">
        <v>283300</v>
      </c>
      <c r="S43" s="13">
        <v>1</v>
      </c>
      <c r="T43" s="13">
        <v>0</v>
      </c>
      <c r="U43" s="13">
        <v>1</v>
      </c>
      <c r="V43" s="5">
        <f t="shared" si="0"/>
        <v>1</v>
      </c>
      <c r="W43" s="41">
        <v>0</v>
      </c>
      <c r="X43" s="41">
        <v>10</v>
      </c>
    </row>
    <row r="44" spans="1:24" s="5" customFormat="1" x14ac:dyDescent="0.25">
      <c r="A44" s="5">
        <v>43</v>
      </c>
      <c r="B44" s="11" t="s">
        <v>60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5">
        <f t="shared" si="0"/>
        <v>0</v>
      </c>
      <c r="W44" s="41">
        <v>0</v>
      </c>
      <c r="X44" s="41">
        <v>0</v>
      </c>
    </row>
    <row r="45" spans="1:24" s="5" customFormat="1" x14ac:dyDescent="0.25">
      <c r="A45" s="5">
        <v>44</v>
      </c>
      <c r="B45" s="11" t="s">
        <v>61</v>
      </c>
      <c r="C45" s="13">
        <v>1</v>
      </c>
      <c r="D45" s="13">
        <v>0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1</v>
      </c>
      <c r="M45" s="13">
        <v>28000</v>
      </c>
      <c r="N45" s="13">
        <v>20000</v>
      </c>
      <c r="O45" s="13">
        <v>0</v>
      </c>
      <c r="P45" s="13">
        <v>0</v>
      </c>
      <c r="Q45" s="13">
        <v>0</v>
      </c>
      <c r="R45" s="13">
        <v>48000</v>
      </c>
      <c r="S45" s="13">
        <v>1</v>
      </c>
      <c r="T45" s="13">
        <v>1</v>
      </c>
      <c r="U45" s="13">
        <v>0</v>
      </c>
      <c r="V45" s="5">
        <f t="shared" si="0"/>
        <v>1</v>
      </c>
      <c r="W45" s="41">
        <v>1</v>
      </c>
      <c r="X45" s="41">
        <v>0</v>
      </c>
    </row>
    <row r="46" spans="1:24" s="5" customFormat="1" x14ac:dyDescent="0.25">
      <c r="A46" s="5">
        <v>45</v>
      </c>
      <c r="B46" s="11" t="s">
        <v>62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f t="shared" si="0"/>
        <v>0</v>
      </c>
      <c r="W46" s="41">
        <v>0</v>
      </c>
      <c r="X46" s="41">
        <v>0</v>
      </c>
    </row>
    <row r="47" spans="1:24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f t="shared" si="0"/>
        <v>0</v>
      </c>
      <c r="W47" s="41">
        <v>0</v>
      </c>
      <c r="X47" s="41">
        <v>0</v>
      </c>
    </row>
    <row r="48" spans="1:24" s="5" customFormat="1" x14ac:dyDescent="0.25">
      <c r="A48" s="5">
        <v>47</v>
      </c>
      <c r="B48" s="11" t="s">
        <v>64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f t="shared" si="0"/>
        <v>0</v>
      </c>
      <c r="W48" s="41">
        <v>0</v>
      </c>
      <c r="X48" s="41">
        <v>0</v>
      </c>
    </row>
    <row r="49" spans="1:24" s="5" customFormat="1" x14ac:dyDescent="0.25">
      <c r="A49" s="5">
        <v>48</v>
      </c>
      <c r="B49" s="11" t="s">
        <v>65</v>
      </c>
      <c r="C49" s="13">
        <v>18</v>
      </c>
      <c r="D49" s="13">
        <v>8</v>
      </c>
      <c r="E49" s="13">
        <v>0</v>
      </c>
      <c r="F49" s="13">
        <v>0</v>
      </c>
      <c r="G49" s="13">
        <v>0</v>
      </c>
      <c r="H49" s="13">
        <v>16</v>
      </c>
      <c r="I49" s="13">
        <v>2</v>
      </c>
      <c r="J49" s="13">
        <v>0</v>
      </c>
      <c r="K49" s="13">
        <v>16</v>
      </c>
      <c r="L49" s="13">
        <v>8.3000000000000007</v>
      </c>
      <c r="M49" s="13">
        <v>0</v>
      </c>
      <c r="N49" s="13">
        <v>316000</v>
      </c>
      <c r="O49" s="13">
        <v>0</v>
      </c>
      <c r="P49" s="13">
        <v>0</v>
      </c>
      <c r="Q49" s="13">
        <v>0</v>
      </c>
      <c r="R49" s="13">
        <v>316000</v>
      </c>
      <c r="S49" s="13">
        <v>1</v>
      </c>
      <c r="T49" s="13">
        <v>0</v>
      </c>
      <c r="U49" s="13">
        <v>1</v>
      </c>
      <c r="V49" s="5">
        <f t="shared" si="0"/>
        <v>1</v>
      </c>
      <c r="W49" s="41">
        <v>0</v>
      </c>
      <c r="X49" s="41">
        <v>18</v>
      </c>
    </row>
    <row r="50" spans="1:24" s="5" customFormat="1" x14ac:dyDescent="0.25">
      <c r="A50" s="5">
        <v>49</v>
      </c>
      <c r="B50" s="11" t="s">
        <v>66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5">
        <f t="shared" si="0"/>
        <v>0</v>
      </c>
      <c r="W50" s="41">
        <v>0</v>
      </c>
      <c r="X50" s="41">
        <v>0</v>
      </c>
    </row>
    <row r="51" spans="1:24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f t="shared" si="0"/>
        <v>0</v>
      </c>
      <c r="W51" s="41">
        <v>0</v>
      </c>
      <c r="X51" s="41">
        <v>0</v>
      </c>
    </row>
    <row r="52" spans="1:24" s="5" customFormat="1" x14ac:dyDescent="0.25">
      <c r="A52" s="5">
        <v>51</v>
      </c>
      <c r="B52" s="11" t="s">
        <v>68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5">
        <f t="shared" si="0"/>
        <v>0</v>
      </c>
      <c r="W52" s="41">
        <v>0</v>
      </c>
      <c r="X52" s="41">
        <v>0</v>
      </c>
    </row>
    <row r="53" spans="1:24" s="5" customFormat="1" x14ac:dyDescent="0.25">
      <c r="A53" s="5">
        <v>52</v>
      </c>
      <c r="B53" s="11" t="s">
        <v>69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5">
        <f t="shared" si="0"/>
        <v>0</v>
      </c>
      <c r="W53" s="41">
        <v>0</v>
      </c>
      <c r="X53" s="41">
        <v>0</v>
      </c>
    </row>
    <row r="54" spans="1:24" s="5" customFormat="1" x14ac:dyDescent="0.25">
      <c r="A54" s="5">
        <v>53</v>
      </c>
      <c r="B54" s="11" t="s">
        <v>70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5">
        <f t="shared" si="0"/>
        <v>0</v>
      </c>
      <c r="W54" s="41">
        <v>0</v>
      </c>
      <c r="X54" s="41">
        <v>0</v>
      </c>
    </row>
    <row r="55" spans="1:24" s="5" customFormat="1" x14ac:dyDescent="0.25">
      <c r="A55" s="5">
        <v>54</v>
      </c>
      <c r="B55" s="11" t="s">
        <v>71</v>
      </c>
      <c r="C55" s="12">
        <v>11</v>
      </c>
      <c r="D55" s="12">
        <v>2</v>
      </c>
      <c r="E55" s="12">
        <v>0</v>
      </c>
      <c r="F55" s="12">
        <v>0</v>
      </c>
      <c r="G55" s="12">
        <v>0</v>
      </c>
      <c r="H55" s="12">
        <v>11</v>
      </c>
      <c r="I55" s="12">
        <v>0</v>
      </c>
      <c r="J55" s="12">
        <v>0</v>
      </c>
      <c r="K55" s="12">
        <v>4</v>
      </c>
      <c r="L55" s="12">
        <v>9</v>
      </c>
      <c r="M55" s="12">
        <v>0</v>
      </c>
      <c r="N55" s="12">
        <v>45000</v>
      </c>
      <c r="O55" s="12">
        <v>25000</v>
      </c>
      <c r="P55" s="12">
        <v>0</v>
      </c>
      <c r="Q55" s="12">
        <v>0</v>
      </c>
      <c r="R55" s="12">
        <v>70000</v>
      </c>
      <c r="S55" s="12">
        <v>1</v>
      </c>
      <c r="T55" s="12">
        <v>0</v>
      </c>
      <c r="U55" s="12">
        <v>1</v>
      </c>
      <c r="V55" s="5">
        <f t="shared" si="0"/>
        <v>1</v>
      </c>
      <c r="W55" s="41">
        <v>0</v>
      </c>
      <c r="X55" s="41">
        <v>11</v>
      </c>
    </row>
    <row r="56" spans="1:24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f t="shared" si="0"/>
        <v>0</v>
      </c>
      <c r="W56" s="41">
        <v>0</v>
      </c>
      <c r="X56" s="41">
        <v>0</v>
      </c>
    </row>
    <row r="57" spans="1:24" s="5" customFormat="1" x14ac:dyDescent="0.25">
      <c r="A57" s="5">
        <v>56</v>
      </c>
      <c r="B57" s="11" t="s">
        <v>73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f t="shared" si="0"/>
        <v>0</v>
      </c>
      <c r="W57" s="41">
        <v>0</v>
      </c>
      <c r="X57" s="41">
        <v>0</v>
      </c>
    </row>
    <row r="58" spans="1:24" s="5" customFormat="1" x14ac:dyDescent="0.25">
      <c r="A58" s="5">
        <v>57</v>
      </c>
      <c r="B58" s="11" t="s">
        <v>74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5">
        <f t="shared" si="0"/>
        <v>0</v>
      </c>
      <c r="W58" s="41">
        <v>0</v>
      </c>
      <c r="X58" s="41">
        <v>0</v>
      </c>
    </row>
    <row r="59" spans="1:24" s="5" customFormat="1" x14ac:dyDescent="0.25">
      <c r="A59" s="5">
        <v>58</v>
      </c>
      <c r="B59" s="11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f t="shared" si="0"/>
        <v>0</v>
      </c>
      <c r="W59" s="41">
        <v>0</v>
      </c>
      <c r="X59" s="41">
        <v>0</v>
      </c>
    </row>
    <row r="60" spans="1:24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f t="shared" si="0"/>
        <v>0</v>
      </c>
      <c r="W60" s="41">
        <v>0</v>
      </c>
      <c r="X60" s="41">
        <v>0</v>
      </c>
    </row>
    <row r="61" spans="1:24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f t="shared" si="0"/>
        <v>0</v>
      </c>
      <c r="W61" s="41">
        <v>0</v>
      </c>
      <c r="X61" s="41">
        <v>0</v>
      </c>
    </row>
    <row r="62" spans="1:24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f t="shared" si="0"/>
        <v>0</v>
      </c>
      <c r="W62" s="41">
        <v>0</v>
      </c>
      <c r="X62" s="41">
        <v>0</v>
      </c>
    </row>
    <row r="63" spans="1:24" s="5" customFormat="1" x14ac:dyDescent="0.25">
      <c r="A63" s="5">
        <v>62</v>
      </c>
      <c r="B63" s="11" t="s">
        <v>79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f t="shared" si="0"/>
        <v>0</v>
      </c>
      <c r="W63" s="41">
        <v>0</v>
      </c>
      <c r="X63" s="41">
        <v>0</v>
      </c>
    </row>
    <row r="64" spans="1:24" s="5" customFormat="1" x14ac:dyDescent="0.25">
      <c r="A64" s="5">
        <v>63</v>
      </c>
      <c r="B64" s="11" t="s">
        <v>80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f t="shared" si="0"/>
        <v>0</v>
      </c>
      <c r="W64" s="41">
        <v>0</v>
      </c>
      <c r="X64" s="41">
        <v>0</v>
      </c>
    </row>
    <row r="65" spans="1:24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f t="shared" si="0"/>
        <v>0</v>
      </c>
      <c r="W65" s="41">
        <v>0</v>
      </c>
      <c r="X65" s="41">
        <v>0</v>
      </c>
    </row>
    <row r="66" spans="1:24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f t="shared" si="0"/>
        <v>0</v>
      </c>
      <c r="W66" s="41">
        <v>0</v>
      </c>
      <c r="X66" s="41">
        <v>0</v>
      </c>
    </row>
    <row r="67" spans="1:24" s="5" customFormat="1" x14ac:dyDescent="0.25">
      <c r="A67" s="5">
        <v>66</v>
      </c>
      <c r="B67" s="11" t="s">
        <v>83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f t="shared" ref="V67:V130" si="1">IF(S67&gt;0,1,0)</f>
        <v>0</v>
      </c>
      <c r="W67" s="41">
        <v>0</v>
      </c>
      <c r="X67" s="41">
        <v>0</v>
      </c>
    </row>
    <row r="68" spans="1:24" s="5" customFormat="1" x14ac:dyDescent="0.25">
      <c r="A68" s="5">
        <v>67</v>
      </c>
      <c r="B68" s="11" t="s">
        <v>84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f t="shared" si="1"/>
        <v>0</v>
      </c>
      <c r="W68" s="41">
        <v>0</v>
      </c>
      <c r="X68" s="41">
        <v>0</v>
      </c>
    </row>
    <row r="69" spans="1:24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f t="shared" si="1"/>
        <v>0</v>
      </c>
      <c r="W69" s="41">
        <v>0</v>
      </c>
      <c r="X69" s="41">
        <v>0</v>
      </c>
    </row>
    <row r="70" spans="1:24" s="5" customFormat="1" x14ac:dyDescent="0.25">
      <c r="A70" s="5">
        <v>69</v>
      </c>
      <c r="B70" s="11" t="s">
        <v>86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f t="shared" si="1"/>
        <v>0</v>
      </c>
      <c r="W70" s="41">
        <v>0</v>
      </c>
      <c r="X70" s="41">
        <v>0</v>
      </c>
    </row>
    <row r="71" spans="1:24" s="5" customFormat="1" x14ac:dyDescent="0.25">
      <c r="A71" s="5">
        <v>70</v>
      </c>
      <c r="B71" s="11" t="s">
        <v>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f t="shared" si="1"/>
        <v>0</v>
      </c>
      <c r="W71" s="41">
        <v>0</v>
      </c>
      <c r="X71" s="41">
        <v>0</v>
      </c>
    </row>
    <row r="72" spans="1:24" s="5" customFormat="1" x14ac:dyDescent="0.25">
      <c r="A72" s="5">
        <v>71</v>
      </c>
      <c r="B72" s="11" t="s">
        <v>88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5">
        <f t="shared" si="1"/>
        <v>0</v>
      </c>
      <c r="W72" s="41">
        <v>0</v>
      </c>
      <c r="X72" s="41">
        <v>0</v>
      </c>
    </row>
    <row r="73" spans="1:24" s="5" customFormat="1" x14ac:dyDescent="0.25">
      <c r="A73" s="5">
        <v>72</v>
      </c>
      <c r="B73" s="11" t="s">
        <v>89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5">
        <f t="shared" si="1"/>
        <v>0</v>
      </c>
      <c r="W73" s="41">
        <v>0</v>
      </c>
      <c r="X73" s="41">
        <v>0</v>
      </c>
    </row>
    <row r="74" spans="1:24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f t="shared" si="1"/>
        <v>0</v>
      </c>
      <c r="W74" s="41">
        <v>0</v>
      </c>
      <c r="X74" s="41">
        <v>0</v>
      </c>
    </row>
    <row r="75" spans="1:24" s="5" customFormat="1" x14ac:dyDescent="0.25">
      <c r="A75" s="5">
        <v>74</v>
      </c>
      <c r="B75" s="11" t="s">
        <v>91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5">
        <f t="shared" si="1"/>
        <v>0</v>
      </c>
      <c r="W75" s="41">
        <v>0</v>
      </c>
      <c r="X75" s="41">
        <v>0</v>
      </c>
    </row>
    <row r="76" spans="1:24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f t="shared" si="1"/>
        <v>0</v>
      </c>
      <c r="W76" s="41">
        <v>0</v>
      </c>
      <c r="X76" s="41">
        <v>0</v>
      </c>
    </row>
    <row r="77" spans="1:24" s="5" customFormat="1" x14ac:dyDescent="0.25">
      <c r="A77" s="5">
        <v>76</v>
      </c>
      <c r="B77" s="11" t="s">
        <v>93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5">
        <f t="shared" si="1"/>
        <v>0</v>
      </c>
      <c r="W77" s="41">
        <v>0</v>
      </c>
      <c r="X77" s="41">
        <v>0</v>
      </c>
    </row>
    <row r="78" spans="1:24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f t="shared" si="1"/>
        <v>0</v>
      </c>
      <c r="W78" s="41">
        <v>0</v>
      </c>
      <c r="X78" s="41">
        <v>0</v>
      </c>
    </row>
    <row r="79" spans="1:24" s="5" customFormat="1" x14ac:dyDescent="0.25">
      <c r="A79" s="5">
        <v>78</v>
      </c>
      <c r="B79" s="11" t="s">
        <v>95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f t="shared" si="1"/>
        <v>0</v>
      </c>
      <c r="W79" s="41">
        <v>0</v>
      </c>
      <c r="X79" s="41">
        <v>0</v>
      </c>
    </row>
    <row r="80" spans="1:24" s="5" customFormat="1" x14ac:dyDescent="0.25">
      <c r="A80" s="5">
        <v>79</v>
      </c>
      <c r="B80" s="11" t="s">
        <v>96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f t="shared" si="1"/>
        <v>0</v>
      </c>
      <c r="W80" s="41">
        <v>0</v>
      </c>
      <c r="X80" s="41">
        <v>0</v>
      </c>
    </row>
    <row r="81" spans="1:24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f t="shared" si="1"/>
        <v>0</v>
      </c>
      <c r="W81" s="41">
        <v>0</v>
      </c>
      <c r="X81" s="41">
        <v>0</v>
      </c>
    </row>
    <row r="82" spans="1:24" s="5" customFormat="1" x14ac:dyDescent="0.25">
      <c r="A82" s="5">
        <v>81</v>
      </c>
      <c r="B82" s="11" t="s">
        <v>98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f t="shared" si="1"/>
        <v>0</v>
      </c>
      <c r="W82" s="41">
        <v>0</v>
      </c>
      <c r="X82" s="41">
        <v>0</v>
      </c>
    </row>
    <row r="83" spans="1:24" s="5" customFormat="1" x14ac:dyDescent="0.25">
      <c r="A83" s="5">
        <v>82</v>
      </c>
      <c r="B83" s="11" t="s">
        <v>99</v>
      </c>
      <c r="C83" s="13">
        <v>16</v>
      </c>
      <c r="D83" s="13">
        <v>11</v>
      </c>
      <c r="E83" s="13">
        <v>0</v>
      </c>
      <c r="F83" s="13">
        <v>0</v>
      </c>
      <c r="G83" s="13">
        <v>0</v>
      </c>
      <c r="H83" s="13">
        <v>16</v>
      </c>
      <c r="I83" s="13">
        <v>0</v>
      </c>
      <c r="J83" s="13">
        <v>0</v>
      </c>
      <c r="K83" s="13">
        <v>13</v>
      </c>
      <c r="L83" s="13">
        <v>8</v>
      </c>
      <c r="M83" s="13">
        <v>116800</v>
      </c>
      <c r="N83" s="13">
        <v>200000</v>
      </c>
      <c r="O83" s="13">
        <v>250000</v>
      </c>
      <c r="P83" s="13">
        <v>41200</v>
      </c>
      <c r="Q83" s="13">
        <v>0</v>
      </c>
      <c r="R83" s="13">
        <v>608000</v>
      </c>
      <c r="S83" s="13">
        <v>1</v>
      </c>
      <c r="T83" s="13">
        <v>0</v>
      </c>
      <c r="U83" s="13">
        <v>1</v>
      </c>
      <c r="V83" s="5">
        <f t="shared" si="1"/>
        <v>1</v>
      </c>
      <c r="W83" s="41">
        <v>0</v>
      </c>
      <c r="X83" s="41">
        <v>16</v>
      </c>
    </row>
    <row r="84" spans="1:24" s="5" customFormat="1" x14ac:dyDescent="0.25">
      <c r="A84" s="5">
        <v>83</v>
      </c>
      <c r="B84" s="11" t="s">
        <v>100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f t="shared" si="1"/>
        <v>0</v>
      </c>
      <c r="W84" s="41">
        <v>0</v>
      </c>
      <c r="X84" s="41">
        <v>0</v>
      </c>
    </row>
    <row r="85" spans="1:24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f t="shared" si="1"/>
        <v>0</v>
      </c>
      <c r="W85" s="41">
        <v>0</v>
      </c>
      <c r="X85" s="41">
        <v>0</v>
      </c>
    </row>
    <row r="86" spans="1:24" s="5" customFormat="1" x14ac:dyDescent="0.25">
      <c r="A86" s="5">
        <v>85</v>
      </c>
      <c r="B86" s="11" t="s">
        <v>102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f t="shared" si="1"/>
        <v>0</v>
      </c>
      <c r="W86" s="41">
        <v>0</v>
      </c>
      <c r="X86" s="41">
        <v>0</v>
      </c>
    </row>
    <row r="87" spans="1:24" s="5" customFormat="1" x14ac:dyDescent="0.25">
      <c r="A87" s="5">
        <v>86</v>
      </c>
      <c r="B87" s="11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5">
        <f t="shared" si="1"/>
        <v>0</v>
      </c>
      <c r="W87" s="41">
        <v>0</v>
      </c>
      <c r="X87" s="41">
        <v>0</v>
      </c>
    </row>
    <row r="88" spans="1:24" s="5" customFormat="1" x14ac:dyDescent="0.25">
      <c r="A88" s="5">
        <v>87</v>
      </c>
      <c r="B88" s="11" t="s">
        <v>104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f t="shared" si="1"/>
        <v>0</v>
      </c>
      <c r="W88" s="41">
        <v>0</v>
      </c>
      <c r="X88" s="41">
        <v>0</v>
      </c>
    </row>
    <row r="89" spans="1:24" s="5" customFormat="1" x14ac:dyDescent="0.25">
      <c r="A89" s="5">
        <v>88</v>
      </c>
      <c r="B89" s="11" t="s">
        <v>105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5">
        <f t="shared" si="1"/>
        <v>0</v>
      </c>
      <c r="W89" s="41">
        <v>0</v>
      </c>
      <c r="X89" s="41">
        <v>0</v>
      </c>
    </row>
    <row r="90" spans="1:24" s="5" customFormat="1" x14ac:dyDescent="0.25">
      <c r="A90" s="5">
        <v>89</v>
      </c>
      <c r="B90" s="11" t="s">
        <v>106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f t="shared" si="1"/>
        <v>0</v>
      </c>
      <c r="W90" s="41">
        <v>0</v>
      </c>
      <c r="X90" s="41">
        <v>0</v>
      </c>
    </row>
    <row r="91" spans="1:24" s="5" customFormat="1" x14ac:dyDescent="0.25">
      <c r="A91" s="5">
        <v>90</v>
      </c>
      <c r="B91" s="11" t="s">
        <v>107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f t="shared" si="1"/>
        <v>0</v>
      </c>
      <c r="W91" s="41">
        <v>0</v>
      </c>
      <c r="X91" s="41">
        <v>0</v>
      </c>
    </row>
    <row r="92" spans="1:24" s="5" customFormat="1" x14ac:dyDescent="0.25">
      <c r="A92" s="5">
        <v>91</v>
      </c>
      <c r="B92" s="11" t="s">
        <v>108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f t="shared" si="1"/>
        <v>0</v>
      </c>
      <c r="W92" s="41">
        <v>0</v>
      </c>
      <c r="X92" s="41">
        <v>0</v>
      </c>
    </row>
    <row r="93" spans="1:24" s="5" customFormat="1" x14ac:dyDescent="0.25">
      <c r="A93" s="5">
        <v>92</v>
      </c>
      <c r="B93" s="11" t="s">
        <v>109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f t="shared" si="1"/>
        <v>0</v>
      </c>
      <c r="W93" s="41">
        <v>0</v>
      </c>
      <c r="X93" s="41">
        <v>0</v>
      </c>
    </row>
    <row r="94" spans="1:24" s="5" customFormat="1" x14ac:dyDescent="0.25">
      <c r="A94" s="5">
        <v>93</v>
      </c>
      <c r="B94" s="11" t="s">
        <v>110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f t="shared" si="1"/>
        <v>0</v>
      </c>
      <c r="W94" s="41">
        <v>0</v>
      </c>
      <c r="X94" s="41">
        <v>0</v>
      </c>
    </row>
    <row r="95" spans="1:24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f t="shared" si="1"/>
        <v>0</v>
      </c>
      <c r="W95" s="41">
        <v>0</v>
      </c>
      <c r="X95" s="41">
        <v>0</v>
      </c>
    </row>
    <row r="96" spans="1:24" s="5" customFormat="1" x14ac:dyDescent="0.25">
      <c r="A96" s="5">
        <v>95</v>
      </c>
      <c r="B96" s="11" t="s">
        <v>112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f t="shared" si="1"/>
        <v>0</v>
      </c>
      <c r="W96" s="41">
        <v>0</v>
      </c>
      <c r="X96" s="41">
        <v>0</v>
      </c>
    </row>
    <row r="97" spans="1:24" s="5" customFormat="1" x14ac:dyDescent="0.25">
      <c r="A97" s="5">
        <v>96</v>
      </c>
      <c r="B97" s="11" t="s">
        <v>113</v>
      </c>
      <c r="C97" s="13">
        <v>6</v>
      </c>
      <c r="D97" s="13">
        <v>3</v>
      </c>
      <c r="E97" s="13">
        <v>0</v>
      </c>
      <c r="F97" s="13">
        <v>0</v>
      </c>
      <c r="G97" s="13">
        <v>0</v>
      </c>
      <c r="H97" s="13">
        <v>6</v>
      </c>
      <c r="I97" s="13">
        <v>0</v>
      </c>
      <c r="J97" s="13">
        <v>0</v>
      </c>
      <c r="K97" s="13">
        <v>6</v>
      </c>
      <c r="L97" s="13">
        <v>3</v>
      </c>
      <c r="M97" s="13">
        <v>0</v>
      </c>
      <c r="N97" s="13">
        <v>80000</v>
      </c>
      <c r="O97" s="13">
        <v>0</v>
      </c>
      <c r="P97" s="13">
        <v>0</v>
      </c>
      <c r="Q97" s="13">
        <v>0</v>
      </c>
      <c r="R97" s="13">
        <v>80000</v>
      </c>
      <c r="S97" s="13">
        <v>1</v>
      </c>
      <c r="T97" s="13">
        <v>0</v>
      </c>
      <c r="U97" s="13">
        <v>1</v>
      </c>
      <c r="V97" s="5">
        <f t="shared" si="1"/>
        <v>1</v>
      </c>
      <c r="W97" s="41">
        <v>0</v>
      </c>
      <c r="X97" s="41">
        <v>6</v>
      </c>
    </row>
    <row r="98" spans="1:24" s="5" customFormat="1" x14ac:dyDescent="0.25">
      <c r="A98" s="5">
        <v>97</v>
      </c>
      <c r="B98" s="11" t="s">
        <v>114</v>
      </c>
      <c r="C98" s="13">
        <v>32</v>
      </c>
      <c r="D98" s="13">
        <v>10</v>
      </c>
      <c r="E98" s="13">
        <v>0</v>
      </c>
      <c r="F98" s="13">
        <v>0</v>
      </c>
      <c r="G98" s="13">
        <v>0</v>
      </c>
      <c r="H98" s="13">
        <v>30</v>
      </c>
      <c r="I98" s="13">
        <v>2</v>
      </c>
      <c r="J98" s="13">
        <v>0</v>
      </c>
      <c r="K98" s="13">
        <v>0</v>
      </c>
      <c r="L98" s="13">
        <v>23.5</v>
      </c>
      <c r="M98" s="13">
        <v>0</v>
      </c>
      <c r="N98" s="13">
        <v>0</v>
      </c>
      <c r="O98" s="13">
        <v>650000</v>
      </c>
      <c r="P98" s="13">
        <v>0</v>
      </c>
      <c r="Q98" s="13">
        <v>0</v>
      </c>
      <c r="R98" s="13">
        <v>650000</v>
      </c>
      <c r="S98" s="13">
        <v>1</v>
      </c>
      <c r="T98" s="13">
        <v>0</v>
      </c>
      <c r="U98" s="13">
        <v>1</v>
      </c>
      <c r="V98" s="5">
        <f t="shared" si="1"/>
        <v>1</v>
      </c>
      <c r="W98" s="41">
        <v>0</v>
      </c>
      <c r="X98" s="41">
        <v>32</v>
      </c>
    </row>
    <row r="99" spans="1:24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f t="shared" si="1"/>
        <v>0</v>
      </c>
      <c r="W99" s="41">
        <v>0</v>
      </c>
      <c r="X99" s="41">
        <v>0</v>
      </c>
    </row>
    <row r="100" spans="1:24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f t="shared" si="1"/>
        <v>0</v>
      </c>
      <c r="W100" s="41">
        <v>0</v>
      </c>
      <c r="X100" s="41">
        <v>0</v>
      </c>
    </row>
    <row r="101" spans="1:24" s="5" customFormat="1" x14ac:dyDescent="0.25">
      <c r="A101" s="5">
        <v>100</v>
      </c>
      <c r="B101" s="11" t="s">
        <v>117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f t="shared" si="1"/>
        <v>0</v>
      </c>
      <c r="W101" s="41">
        <v>0</v>
      </c>
      <c r="X101" s="41">
        <v>0</v>
      </c>
    </row>
    <row r="102" spans="1:24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f t="shared" si="1"/>
        <v>0</v>
      </c>
      <c r="W102" s="41">
        <v>0</v>
      </c>
      <c r="X102" s="41">
        <v>0</v>
      </c>
    </row>
    <row r="103" spans="1:24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f t="shared" si="1"/>
        <v>0</v>
      </c>
      <c r="W103" s="41">
        <v>0</v>
      </c>
      <c r="X103" s="41">
        <v>0</v>
      </c>
    </row>
    <row r="104" spans="1:24" s="5" customFormat="1" x14ac:dyDescent="0.25">
      <c r="A104" s="5">
        <v>103</v>
      </c>
      <c r="B104" s="11" t="s">
        <v>120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f t="shared" si="1"/>
        <v>0</v>
      </c>
      <c r="W104" s="41">
        <v>0</v>
      </c>
      <c r="X104" s="41">
        <v>0</v>
      </c>
    </row>
    <row r="105" spans="1:24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f t="shared" si="1"/>
        <v>0</v>
      </c>
      <c r="W105" s="41">
        <v>0</v>
      </c>
      <c r="X105" s="41">
        <v>0</v>
      </c>
    </row>
    <row r="106" spans="1:24" s="5" customFormat="1" x14ac:dyDescent="0.25">
      <c r="A106" s="5">
        <v>105</v>
      </c>
      <c r="B106" s="11" t="s">
        <v>122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5">
        <f t="shared" si="1"/>
        <v>0</v>
      </c>
      <c r="W106" s="41">
        <v>0</v>
      </c>
      <c r="X106" s="41">
        <v>0</v>
      </c>
    </row>
    <row r="107" spans="1:24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f t="shared" si="1"/>
        <v>0</v>
      </c>
      <c r="W107" s="41">
        <v>0</v>
      </c>
      <c r="X107" s="41">
        <v>0</v>
      </c>
    </row>
    <row r="108" spans="1:24" s="5" customFormat="1" x14ac:dyDescent="0.25">
      <c r="A108" s="5">
        <v>107</v>
      </c>
      <c r="B108" s="11" t="s">
        <v>124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f t="shared" si="1"/>
        <v>0</v>
      </c>
      <c r="W108" s="41">
        <v>0</v>
      </c>
      <c r="X108" s="41">
        <v>0</v>
      </c>
    </row>
    <row r="109" spans="1:24" s="5" customFormat="1" x14ac:dyDescent="0.25">
      <c r="A109" s="5">
        <v>108</v>
      </c>
      <c r="B109" s="11" t="s">
        <v>125</v>
      </c>
      <c r="C109" s="12">
        <v>5</v>
      </c>
      <c r="D109" s="12">
        <v>1</v>
      </c>
      <c r="E109" s="12">
        <v>0</v>
      </c>
      <c r="F109" s="12">
        <v>0</v>
      </c>
      <c r="G109" s="12">
        <v>0</v>
      </c>
      <c r="H109" s="12">
        <v>5</v>
      </c>
      <c r="I109" s="12">
        <v>0</v>
      </c>
      <c r="J109" s="12">
        <v>0</v>
      </c>
      <c r="K109" s="12">
        <v>5</v>
      </c>
      <c r="L109" s="12">
        <v>2.5</v>
      </c>
      <c r="M109" s="12">
        <v>108000</v>
      </c>
      <c r="N109" s="12">
        <v>87178.79</v>
      </c>
      <c r="O109" s="12">
        <v>0</v>
      </c>
      <c r="P109" s="12">
        <v>0</v>
      </c>
      <c r="Q109" s="12">
        <v>0</v>
      </c>
      <c r="R109" s="12">
        <v>195178.79</v>
      </c>
      <c r="S109" s="12">
        <v>1</v>
      </c>
      <c r="T109" s="12">
        <v>0</v>
      </c>
      <c r="U109" s="12">
        <v>1</v>
      </c>
      <c r="V109" s="5">
        <f t="shared" si="1"/>
        <v>1</v>
      </c>
      <c r="W109" s="41">
        <v>0</v>
      </c>
      <c r="X109" s="41">
        <v>5</v>
      </c>
    </row>
    <row r="110" spans="1:24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f t="shared" si="1"/>
        <v>0</v>
      </c>
      <c r="W110" s="41">
        <v>0</v>
      </c>
      <c r="X110" s="41">
        <v>0</v>
      </c>
    </row>
    <row r="111" spans="1:24" s="5" customFormat="1" x14ac:dyDescent="0.25">
      <c r="A111" s="5">
        <v>110</v>
      </c>
      <c r="B111" s="11" t="s">
        <v>127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f t="shared" si="1"/>
        <v>0</v>
      </c>
      <c r="W111" s="41">
        <v>0</v>
      </c>
      <c r="X111" s="41">
        <v>0</v>
      </c>
    </row>
    <row r="112" spans="1:24" s="5" customFormat="1" x14ac:dyDescent="0.25">
      <c r="A112" s="5">
        <v>111</v>
      </c>
      <c r="B112" s="11" t="s">
        <v>128</v>
      </c>
      <c r="C112" s="13">
        <v>5</v>
      </c>
      <c r="D112" s="13">
        <v>2</v>
      </c>
      <c r="E112" s="13">
        <v>0</v>
      </c>
      <c r="F112" s="13">
        <v>0</v>
      </c>
      <c r="G112" s="13">
        <v>0</v>
      </c>
      <c r="H112" s="13">
        <v>5</v>
      </c>
      <c r="I112" s="13">
        <v>0</v>
      </c>
      <c r="J112" s="13">
        <v>0</v>
      </c>
      <c r="K112" s="13">
        <v>5</v>
      </c>
      <c r="L112" s="13">
        <v>5</v>
      </c>
      <c r="M112" s="13">
        <v>191660</v>
      </c>
      <c r="N112" s="13">
        <v>0</v>
      </c>
      <c r="O112" s="13">
        <v>0</v>
      </c>
      <c r="P112" s="13">
        <v>0</v>
      </c>
      <c r="Q112" s="13">
        <v>0</v>
      </c>
      <c r="R112" s="13">
        <v>191660</v>
      </c>
      <c r="S112" s="13">
        <v>1</v>
      </c>
      <c r="T112" s="13">
        <v>0</v>
      </c>
      <c r="U112" s="13">
        <v>1</v>
      </c>
      <c r="V112" s="5">
        <f t="shared" si="1"/>
        <v>1</v>
      </c>
      <c r="W112" s="41">
        <v>0</v>
      </c>
      <c r="X112" s="41">
        <v>5</v>
      </c>
    </row>
    <row r="113" spans="1:24" s="5" customFormat="1" x14ac:dyDescent="0.25">
      <c r="A113" s="5">
        <v>112</v>
      </c>
      <c r="B113" s="11" t="s">
        <v>129</v>
      </c>
      <c r="C113" s="13">
        <v>9</v>
      </c>
      <c r="D113" s="13">
        <v>7</v>
      </c>
      <c r="E113" s="13">
        <v>0</v>
      </c>
      <c r="F113" s="13">
        <v>0</v>
      </c>
      <c r="G113" s="13">
        <v>0</v>
      </c>
      <c r="H113" s="13">
        <v>2</v>
      </c>
      <c r="I113" s="13">
        <v>7</v>
      </c>
      <c r="J113" s="13">
        <v>0</v>
      </c>
      <c r="K113" s="13">
        <v>0</v>
      </c>
      <c r="L113" s="13">
        <v>0.5</v>
      </c>
      <c r="M113" s="13">
        <v>13000</v>
      </c>
      <c r="N113" s="13">
        <v>23000</v>
      </c>
      <c r="O113" s="13">
        <v>0</v>
      </c>
      <c r="P113" s="13">
        <v>3000</v>
      </c>
      <c r="Q113" s="13">
        <v>0</v>
      </c>
      <c r="R113" s="13">
        <v>39000</v>
      </c>
      <c r="S113" s="13">
        <v>1</v>
      </c>
      <c r="T113" s="13">
        <v>1</v>
      </c>
      <c r="U113" s="13">
        <v>0</v>
      </c>
      <c r="V113" s="5">
        <f t="shared" si="1"/>
        <v>1</v>
      </c>
      <c r="W113" s="41">
        <v>9</v>
      </c>
      <c r="X113" s="41">
        <v>0</v>
      </c>
    </row>
    <row r="114" spans="1:24" s="5" customFormat="1" x14ac:dyDescent="0.25">
      <c r="A114" s="5">
        <v>113</v>
      </c>
      <c r="B114" s="11" t="s">
        <v>130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f t="shared" si="1"/>
        <v>0</v>
      </c>
      <c r="W114" s="41">
        <v>0</v>
      </c>
      <c r="X114" s="41">
        <v>0</v>
      </c>
    </row>
    <row r="115" spans="1:24" s="5" customFormat="1" x14ac:dyDescent="0.25">
      <c r="A115" s="5">
        <v>114</v>
      </c>
      <c r="B115" s="11" t="s">
        <v>131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f t="shared" si="1"/>
        <v>0</v>
      </c>
      <c r="W115" s="41">
        <v>0</v>
      </c>
      <c r="X115" s="41">
        <v>0</v>
      </c>
    </row>
    <row r="116" spans="1:24" s="5" customFormat="1" x14ac:dyDescent="0.25">
      <c r="A116" s="5">
        <v>115</v>
      </c>
      <c r="B116" s="11" t="s">
        <v>132</v>
      </c>
      <c r="C116" s="13">
        <v>11</v>
      </c>
      <c r="D116" s="13">
        <v>7</v>
      </c>
      <c r="E116" s="13">
        <v>0</v>
      </c>
      <c r="F116" s="13">
        <v>0</v>
      </c>
      <c r="G116" s="13">
        <v>3</v>
      </c>
      <c r="H116" s="13">
        <v>4</v>
      </c>
      <c r="I116" s="13">
        <v>4</v>
      </c>
      <c r="J116" s="13">
        <v>0</v>
      </c>
      <c r="K116" s="13">
        <v>10</v>
      </c>
      <c r="L116" s="13">
        <v>11</v>
      </c>
      <c r="M116" s="13">
        <v>0</v>
      </c>
      <c r="N116" s="13">
        <v>220992</v>
      </c>
      <c r="O116" s="13">
        <v>0</v>
      </c>
      <c r="P116" s="13">
        <v>0</v>
      </c>
      <c r="Q116" s="13">
        <v>0</v>
      </c>
      <c r="R116" s="13">
        <v>220992</v>
      </c>
      <c r="S116" s="13">
        <v>1</v>
      </c>
      <c r="T116" s="13">
        <v>0</v>
      </c>
      <c r="U116" s="13">
        <v>1</v>
      </c>
      <c r="V116" s="5">
        <f t="shared" si="1"/>
        <v>1</v>
      </c>
      <c r="W116" s="41">
        <v>0</v>
      </c>
      <c r="X116" s="41">
        <v>11</v>
      </c>
    </row>
    <row r="117" spans="1:24" s="5" customFormat="1" x14ac:dyDescent="0.25">
      <c r="A117" s="5">
        <v>116</v>
      </c>
      <c r="B117" s="11" t="s">
        <v>133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f t="shared" si="1"/>
        <v>0</v>
      </c>
      <c r="W117" s="41">
        <v>0</v>
      </c>
      <c r="X117" s="41">
        <v>0</v>
      </c>
    </row>
    <row r="118" spans="1:24" s="5" customFormat="1" x14ac:dyDescent="0.25">
      <c r="A118" s="5">
        <v>117</v>
      </c>
      <c r="B118" s="11" t="s">
        <v>134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5">
        <f t="shared" si="1"/>
        <v>0</v>
      </c>
      <c r="W118" s="41">
        <v>0</v>
      </c>
      <c r="X118" s="41">
        <v>0</v>
      </c>
    </row>
    <row r="119" spans="1:24" s="5" customFormat="1" x14ac:dyDescent="0.25">
      <c r="A119" s="5">
        <v>118</v>
      </c>
      <c r="B119" s="11" t="s">
        <v>135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5">
        <f t="shared" si="1"/>
        <v>0</v>
      </c>
      <c r="W119" s="41">
        <v>0</v>
      </c>
      <c r="X119" s="41">
        <v>0</v>
      </c>
    </row>
    <row r="120" spans="1:24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f t="shared" si="1"/>
        <v>0</v>
      </c>
      <c r="W120" s="41">
        <v>0</v>
      </c>
      <c r="X120" s="41">
        <v>0</v>
      </c>
    </row>
    <row r="121" spans="1:24" s="5" customFormat="1" x14ac:dyDescent="0.25">
      <c r="A121" s="5">
        <v>120</v>
      </c>
      <c r="B121" s="11" t="s">
        <v>137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5">
        <f t="shared" si="1"/>
        <v>0</v>
      </c>
      <c r="W121" s="41">
        <v>0</v>
      </c>
      <c r="X121" s="41">
        <v>0</v>
      </c>
    </row>
    <row r="122" spans="1:24" s="5" customFormat="1" x14ac:dyDescent="0.25">
      <c r="A122" s="5">
        <v>121</v>
      </c>
      <c r="B122" s="11" t="s">
        <v>138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f t="shared" si="1"/>
        <v>0</v>
      </c>
      <c r="W122" s="41">
        <v>0</v>
      </c>
      <c r="X122" s="41">
        <v>0</v>
      </c>
    </row>
    <row r="123" spans="1:24" s="5" customFormat="1" x14ac:dyDescent="0.25">
      <c r="A123" s="5">
        <v>122</v>
      </c>
      <c r="B123" s="11" t="s">
        <v>139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5">
        <f t="shared" si="1"/>
        <v>0</v>
      </c>
      <c r="W123" s="41">
        <v>0</v>
      </c>
      <c r="X123" s="41">
        <v>0</v>
      </c>
    </row>
    <row r="124" spans="1:24" s="5" customFormat="1" x14ac:dyDescent="0.25">
      <c r="A124" s="5">
        <v>123</v>
      </c>
      <c r="B124" s="11" t="s">
        <v>140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f t="shared" si="1"/>
        <v>0</v>
      </c>
      <c r="W124" s="41">
        <v>0</v>
      </c>
      <c r="X124" s="41">
        <v>0</v>
      </c>
    </row>
    <row r="125" spans="1:24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f t="shared" si="1"/>
        <v>0</v>
      </c>
      <c r="W125" s="41">
        <v>0</v>
      </c>
      <c r="X125" s="41">
        <v>0</v>
      </c>
    </row>
    <row r="126" spans="1:24" s="5" customFormat="1" x14ac:dyDescent="0.25">
      <c r="A126" s="5">
        <v>125</v>
      </c>
      <c r="B126" s="11" t="s">
        <v>142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f t="shared" si="1"/>
        <v>0</v>
      </c>
      <c r="W126" s="41">
        <v>0</v>
      </c>
      <c r="X126" s="41">
        <v>0</v>
      </c>
    </row>
    <row r="127" spans="1:24" s="5" customFormat="1" x14ac:dyDescent="0.25">
      <c r="A127" s="5">
        <v>126</v>
      </c>
      <c r="B127" s="11" t="s">
        <v>143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f t="shared" si="1"/>
        <v>0</v>
      </c>
      <c r="W127" s="41">
        <v>0</v>
      </c>
      <c r="X127" s="41">
        <v>0</v>
      </c>
    </row>
    <row r="128" spans="1:24" s="5" customFormat="1" x14ac:dyDescent="0.25">
      <c r="A128" s="5">
        <v>127</v>
      </c>
      <c r="B128" s="11" t="s">
        <v>144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f t="shared" si="1"/>
        <v>0</v>
      </c>
      <c r="W128" s="41">
        <v>0</v>
      </c>
      <c r="X128" s="41">
        <v>0</v>
      </c>
    </row>
    <row r="129" spans="1:24" s="5" customFormat="1" x14ac:dyDescent="0.25">
      <c r="A129" s="5">
        <v>128</v>
      </c>
      <c r="B129" s="11" t="s">
        <v>145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f t="shared" si="1"/>
        <v>0</v>
      </c>
      <c r="W129" s="41">
        <v>0</v>
      </c>
      <c r="X129" s="41">
        <v>0</v>
      </c>
    </row>
    <row r="130" spans="1:24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f t="shared" si="1"/>
        <v>0</v>
      </c>
      <c r="W130" s="41">
        <v>0</v>
      </c>
      <c r="X130" s="41">
        <v>0</v>
      </c>
    </row>
    <row r="131" spans="1:24" s="5" customFormat="1" x14ac:dyDescent="0.25">
      <c r="A131" s="5">
        <v>130</v>
      </c>
      <c r="B131" s="11" t="s">
        <v>147</v>
      </c>
      <c r="C131" s="13">
        <v>2</v>
      </c>
      <c r="D131" s="13">
        <v>1</v>
      </c>
      <c r="E131" s="13">
        <v>0</v>
      </c>
      <c r="F131" s="13">
        <v>0</v>
      </c>
      <c r="G131" s="13">
        <v>0</v>
      </c>
      <c r="H131" s="13">
        <v>2</v>
      </c>
      <c r="I131" s="13">
        <v>0</v>
      </c>
      <c r="J131" s="13">
        <v>0</v>
      </c>
      <c r="K131" s="13">
        <v>2</v>
      </c>
      <c r="L131" s="13">
        <v>2.4</v>
      </c>
      <c r="M131" s="13">
        <v>68020</v>
      </c>
      <c r="N131" s="13">
        <v>0</v>
      </c>
      <c r="O131" s="13">
        <v>0</v>
      </c>
      <c r="P131" s="13">
        <v>0</v>
      </c>
      <c r="Q131" s="13">
        <v>0</v>
      </c>
      <c r="R131" s="13">
        <v>68020</v>
      </c>
      <c r="S131" s="13">
        <v>1</v>
      </c>
      <c r="T131" s="13">
        <v>0</v>
      </c>
      <c r="U131" s="13">
        <v>1</v>
      </c>
      <c r="V131" s="5">
        <f t="shared" ref="V131:V146" si="2">IF(S131&gt;0,1,0)</f>
        <v>1</v>
      </c>
      <c r="W131" s="41">
        <v>0</v>
      </c>
      <c r="X131" s="41">
        <v>2</v>
      </c>
    </row>
    <row r="132" spans="1:24" s="5" customFormat="1" x14ac:dyDescent="0.25">
      <c r="A132" s="5">
        <v>131</v>
      </c>
      <c r="B132" s="11" t="s">
        <v>148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f t="shared" si="2"/>
        <v>0</v>
      </c>
      <c r="W132" s="41">
        <v>0</v>
      </c>
      <c r="X132" s="41">
        <v>0</v>
      </c>
    </row>
    <row r="133" spans="1:24" s="5" customFormat="1" x14ac:dyDescent="0.25">
      <c r="A133" s="5">
        <v>132</v>
      </c>
      <c r="B133" s="11" t="s">
        <v>149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f t="shared" si="2"/>
        <v>0</v>
      </c>
      <c r="W133" s="41">
        <v>0</v>
      </c>
      <c r="X133" s="41">
        <v>0</v>
      </c>
    </row>
    <row r="134" spans="1:24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f t="shared" si="2"/>
        <v>0</v>
      </c>
      <c r="W134" s="41">
        <v>0</v>
      </c>
      <c r="X134" s="41">
        <v>0</v>
      </c>
    </row>
    <row r="135" spans="1:24" s="5" customFormat="1" x14ac:dyDescent="0.25">
      <c r="A135" s="5">
        <v>134</v>
      </c>
      <c r="B135" s="11" t="s">
        <v>151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f t="shared" si="2"/>
        <v>0</v>
      </c>
      <c r="W135" s="41">
        <v>0</v>
      </c>
      <c r="X135" s="41">
        <v>0</v>
      </c>
    </row>
    <row r="136" spans="1:24" s="5" customFormat="1" x14ac:dyDescent="0.25">
      <c r="A136" s="5">
        <v>135</v>
      </c>
      <c r="B136" s="11" t="s">
        <v>152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f t="shared" si="2"/>
        <v>0</v>
      </c>
      <c r="W136" s="41">
        <v>0</v>
      </c>
      <c r="X136" s="41">
        <v>0</v>
      </c>
    </row>
    <row r="137" spans="1:24" s="5" customFormat="1" x14ac:dyDescent="0.25">
      <c r="A137" s="5">
        <v>136</v>
      </c>
      <c r="B137" s="11" t="s">
        <v>153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f t="shared" si="2"/>
        <v>0</v>
      </c>
      <c r="W137" s="41">
        <v>0</v>
      </c>
      <c r="X137" s="41">
        <v>0</v>
      </c>
    </row>
    <row r="138" spans="1:24" s="5" customFormat="1" x14ac:dyDescent="0.25">
      <c r="A138" s="5">
        <v>137</v>
      </c>
      <c r="B138" s="11" t="s">
        <v>154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f t="shared" si="2"/>
        <v>0</v>
      </c>
      <c r="W138" s="41">
        <v>0</v>
      </c>
      <c r="X138" s="41">
        <v>0</v>
      </c>
    </row>
    <row r="139" spans="1:24" s="5" customFormat="1" x14ac:dyDescent="0.25">
      <c r="A139" s="5">
        <v>138</v>
      </c>
      <c r="B139" s="11" t="s">
        <v>155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f t="shared" si="2"/>
        <v>0</v>
      </c>
      <c r="W139" s="41">
        <v>0</v>
      </c>
      <c r="X139" s="41">
        <v>0</v>
      </c>
    </row>
    <row r="140" spans="1:24" s="5" customFormat="1" x14ac:dyDescent="0.25">
      <c r="A140" s="5">
        <v>139</v>
      </c>
      <c r="B140" s="11" t="s">
        <v>156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f t="shared" si="2"/>
        <v>0</v>
      </c>
      <c r="W140" s="41">
        <v>0</v>
      </c>
      <c r="X140" s="41">
        <v>0</v>
      </c>
    </row>
    <row r="141" spans="1:24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f t="shared" si="2"/>
        <v>0</v>
      </c>
      <c r="W141" s="41">
        <v>0</v>
      </c>
      <c r="X141" s="41">
        <v>0</v>
      </c>
    </row>
    <row r="142" spans="1:24" s="5" customFormat="1" x14ac:dyDescent="0.25">
      <c r="A142" s="5">
        <v>141</v>
      </c>
      <c r="B142" s="11" t="s">
        <v>158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f t="shared" si="2"/>
        <v>0</v>
      </c>
      <c r="W142" s="41">
        <v>0</v>
      </c>
      <c r="X142" s="41">
        <v>0</v>
      </c>
    </row>
    <row r="143" spans="1:24" s="5" customFormat="1" x14ac:dyDescent="0.25">
      <c r="A143" s="5">
        <v>142</v>
      </c>
      <c r="B143" s="11" t="s">
        <v>159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f t="shared" si="2"/>
        <v>0</v>
      </c>
      <c r="W143" s="41">
        <v>0</v>
      </c>
      <c r="X143" s="41">
        <v>0</v>
      </c>
    </row>
    <row r="144" spans="1:24" s="5" customFormat="1" x14ac:dyDescent="0.25">
      <c r="A144" s="5">
        <v>143</v>
      </c>
      <c r="B144" s="11" t="s">
        <v>160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f t="shared" si="2"/>
        <v>0</v>
      </c>
      <c r="W144" s="41">
        <v>0</v>
      </c>
      <c r="X144" s="41">
        <v>0</v>
      </c>
    </row>
    <row r="145" spans="1:24" s="5" customFormat="1" x14ac:dyDescent="0.25">
      <c r="A145" s="5">
        <v>144</v>
      </c>
      <c r="B145" s="11" t="s">
        <v>161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f t="shared" si="2"/>
        <v>0</v>
      </c>
      <c r="W145" s="41">
        <v>0</v>
      </c>
      <c r="X145" s="41">
        <v>0</v>
      </c>
    </row>
    <row r="146" spans="1:24" s="5" customFormat="1" x14ac:dyDescent="0.25">
      <c r="A146" s="5">
        <v>145</v>
      </c>
      <c r="B146" s="11" t="s">
        <v>162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f t="shared" si="2"/>
        <v>0</v>
      </c>
      <c r="W146" s="41">
        <v>0</v>
      </c>
      <c r="X146" s="41">
        <v>0</v>
      </c>
    </row>
    <row r="147" spans="1:24" x14ac:dyDescent="0.25">
      <c r="A147" s="5"/>
    </row>
    <row r="148" spans="1:24" x14ac:dyDescent="0.25">
      <c r="A148" s="5"/>
    </row>
    <row r="149" spans="1:24" x14ac:dyDescent="0.25">
      <c r="A149" s="5"/>
    </row>
    <row r="150" spans="1:24" x14ac:dyDescent="0.25">
      <c r="A150" s="5"/>
    </row>
    <row r="151" spans="1:24" x14ac:dyDescent="0.25">
      <c r="A151" s="5"/>
    </row>
    <row r="152" spans="1:24" x14ac:dyDescent="0.25">
      <c r="A152" s="5"/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topLeftCell="O1" zoomScaleNormal="100" workbookViewId="0">
      <selection activeCell="R2" sqref="R2"/>
    </sheetView>
  </sheetViews>
  <sheetFormatPr defaultRowHeight="15" x14ac:dyDescent="0.25"/>
  <cols>
    <col min="2" max="2" width="18.140625" bestFit="1" customWidth="1"/>
    <col min="3" max="3" width="14.28515625" bestFit="1" customWidth="1"/>
    <col min="4" max="4" width="7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" bestFit="1" customWidth="1"/>
    <col min="11" max="11" width="7.28515625" bestFit="1" customWidth="1"/>
    <col min="12" max="12" width="18.28515625" bestFit="1" customWidth="1"/>
    <col min="13" max="13" width="9.140625" bestFit="1" customWidth="1"/>
    <col min="14" max="14" width="16" bestFit="1" customWidth="1"/>
    <col min="15" max="15" width="8.28515625" bestFit="1" customWidth="1"/>
    <col min="16" max="16" width="11.28515625" bestFit="1" customWidth="1"/>
    <col min="17" max="17" width="6.28515625" bestFit="1" customWidth="1"/>
    <col min="18" max="18" width="18.28515625" bestFit="1" customWidth="1"/>
    <col min="19" max="19" width="19" bestFit="1" customWidth="1"/>
    <col min="20" max="20" width="7.28515625" bestFit="1" customWidth="1"/>
    <col min="21" max="21" width="9.42578125" bestFit="1" customWidth="1"/>
    <col min="22" max="22" width="16" bestFit="1" customWidth="1"/>
    <col min="23" max="23" width="18.42578125" customWidth="1"/>
    <col min="24" max="24" width="18.28515625" customWidth="1"/>
  </cols>
  <sheetData>
    <row r="1" spans="1:24" s="5" customFormat="1" ht="45" x14ac:dyDescent="0.25">
      <c r="A1" s="1" t="s">
        <v>205</v>
      </c>
      <c r="B1" s="10" t="s">
        <v>167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" t="s">
        <v>252</v>
      </c>
      <c r="T1" s="10" t="s">
        <v>16</v>
      </c>
      <c r="U1" s="10" t="s">
        <v>17</v>
      </c>
      <c r="V1" s="10" t="s">
        <v>253</v>
      </c>
      <c r="W1" s="42" t="s">
        <v>254</v>
      </c>
      <c r="X1" s="42" t="s">
        <v>255</v>
      </c>
    </row>
    <row r="2" spans="1:24" s="5" customFormat="1" x14ac:dyDescent="0.25">
      <c r="A2" s="5">
        <v>1</v>
      </c>
      <c r="B2" s="11" t="s">
        <v>18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f>IF(S2&gt;0,1,0)</f>
        <v>0</v>
      </c>
      <c r="W2" s="41">
        <v>0</v>
      </c>
      <c r="X2" s="41">
        <v>0</v>
      </c>
    </row>
    <row r="3" spans="1:24" s="5" customFormat="1" x14ac:dyDescent="0.25">
      <c r="A3" s="5">
        <v>2</v>
      </c>
      <c r="B3" s="11" t="s">
        <v>19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f t="shared" ref="V3:V66" si="0">IF(S3&gt;0,1,0)</f>
        <v>0</v>
      </c>
      <c r="W3" s="41">
        <v>0</v>
      </c>
      <c r="X3" s="41">
        <v>0</v>
      </c>
    </row>
    <row r="4" spans="1:24" s="5" customFormat="1" x14ac:dyDescent="0.25">
      <c r="A4" s="5">
        <v>3</v>
      </c>
      <c r="B4" s="11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f t="shared" si="0"/>
        <v>0</v>
      </c>
      <c r="W4" s="41">
        <v>0</v>
      </c>
      <c r="X4" s="41">
        <v>0</v>
      </c>
    </row>
    <row r="5" spans="1:24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f t="shared" si="0"/>
        <v>0</v>
      </c>
      <c r="W5" s="41">
        <v>0</v>
      </c>
      <c r="X5" s="41">
        <v>0</v>
      </c>
    </row>
    <row r="6" spans="1:24" s="5" customFormat="1" x14ac:dyDescent="0.25">
      <c r="A6" s="5">
        <v>5</v>
      </c>
      <c r="B6" s="11" t="s">
        <v>22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f t="shared" si="0"/>
        <v>0</v>
      </c>
      <c r="W6" s="41">
        <v>0</v>
      </c>
      <c r="X6" s="41">
        <v>0</v>
      </c>
    </row>
    <row r="7" spans="1:24" s="5" customFormat="1" x14ac:dyDescent="0.25">
      <c r="A7" s="5">
        <v>6</v>
      </c>
      <c r="B7" s="11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f t="shared" si="0"/>
        <v>0</v>
      </c>
      <c r="W7" s="41">
        <v>0</v>
      </c>
      <c r="X7" s="41">
        <v>0</v>
      </c>
    </row>
    <row r="8" spans="1:24" s="5" customFormat="1" x14ac:dyDescent="0.25">
      <c r="A8" s="5">
        <v>7</v>
      </c>
      <c r="B8" s="11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f t="shared" si="0"/>
        <v>0</v>
      </c>
      <c r="W8" s="41">
        <v>0</v>
      </c>
      <c r="X8" s="41">
        <v>0</v>
      </c>
    </row>
    <row r="9" spans="1:24" s="5" customFormat="1" x14ac:dyDescent="0.25">
      <c r="A9" s="5">
        <v>8</v>
      </c>
      <c r="B9" s="11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f t="shared" si="0"/>
        <v>0</v>
      </c>
      <c r="W9" s="41">
        <v>0</v>
      </c>
      <c r="X9" s="41">
        <v>0</v>
      </c>
    </row>
    <row r="10" spans="1:24" s="5" customFormat="1" x14ac:dyDescent="0.25">
      <c r="A10" s="5">
        <v>9</v>
      </c>
      <c r="B10" s="11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f t="shared" si="0"/>
        <v>0</v>
      </c>
      <c r="W10" s="41">
        <v>0</v>
      </c>
      <c r="X10" s="41">
        <v>0</v>
      </c>
    </row>
    <row r="11" spans="1:24" s="5" customFormat="1" x14ac:dyDescent="0.25">
      <c r="A11" s="5">
        <v>10</v>
      </c>
      <c r="B11" s="11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f t="shared" si="0"/>
        <v>0</v>
      </c>
      <c r="W11" s="41">
        <v>0</v>
      </c>
      <c r="X11" s="41">
        <v>0</v>
      </c>
    </row>
    <row r="12" spans="1:24" s="5" customFormat="1" x14ac:dyDescent="0.25">
      <c r="A12" s="5">
        <v>11</v>
      </c>
      <c r="B12" s="11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0"/>
        <v>0</v>
      </c>
      <c r="W12" s="41">
        <v>0</v>
      </c>
      <c r="X12" s="41">
        <v>0</v>
      </c>
    </row>
    <row r="13" spans="1:24" s="5" customFormat="1" x14ac:dyDescent="0.25">
      <c r="A13" s="5">
        <v>12</v>
      </c>
      <c r="B13" s="11" t="s">
        <v>29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5">
        <f t="shared" si="0"/>
        <v>0</v>
      </c>
      <c r="W13" s="41">
        <v>0</v>
      </c>
      <c r="X13" s="41">
        <v>0</v>
      </c>
    </row>
    <row r="14" spans="1:24" s="5" customFormat="1" x14ac:dyDescent="0.25">
      <c r="A14" s="5">
        <v>13</v>
      </c>
      <c r="B14" s="11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f t="shared" si="0"/>
        <v>0</v>
      </c>
      <c r="W14" s="41">
        <v>0</v>
      </c>
      <c r="X14" s="41">
        <v>0</v>
      </c>
    </row>
    <row r="15" spans="1:24" s="5" customFormat="1" x14ac:dyDescent="0.25">
      <c r="A15" s="5">
        <v>14</v>
      </c>
      <c r="B15" s="11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f t="shared" si="0"/>
        <v>0</v>
      </c>
      <c r="W15" s="41">
        <v>0</v>
      </c>
      <c r="X15" s="41">
        <v>0</v>
      </c>
    </row>
    <row r="16" spans="1:24" s="5" customFormat="1" x14ac:dyDescent="0.25">
      <c r="A16" s="5">
        <v>15</v>
      </c>
      <c r="B16" s="11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f t="shared" si="0"/>
        <v>0</v>
      </c>
      <c r="W16" s="41">
        <v>0</v>
      </c>
      <c r="X16" s="41">
        <v>0</v>
      </c>
    </row>
    <row r="17" spans="1:24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f t="shared" si="0"/>
        <v>0</v>
      </c>
      <c r="W17" s="41">
        <v>0</v>
      </c>
      <c r="X17" s="41">
        <v>0</v>
      </c>
    </row>
    <row r="18" spans="1:24" s="5" customFormat="1" x14ac:dyDescent="0.25">
      <c r="A18" s="5">
        <v>17</v>
      </c>
      <c r="B18" s="11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f t="shared" si="0"/>
        <v>0</v>
      </c>
      <c r="W18" s="41">
        <v>0</v>
      </c>
      <c r="X18" s="41">
        <v>0</v>
      </c>
    </row>
    <row r="19" spans="1:24" s="5" customFormat="1" x14ac:dyDescent="0.25">
      <c r="A19" s="5">
        <v>18</v>
      </c>
      <c r="B19" s="11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f t="shared" si="0"/>
        <v>0</v>
      </c>
      <c r="W19" s="41">
        <v>0</v>
      </c>
      <c r="X19" s="41">
        <v>0</v>
      </c>
    </row>
    <row r="20" spans="1:24" s="5" customFormat="1" x14ac:dyDescent="0.25">
      <c r="A20" s="5">
        <v>19</v>
      </c>
      <c r="B20" s="11" t="s">
        <v>36</v>
      </c>
      <c r="C20" s="13">
        <v>70</v>
      </c>
      <c r="D20" s="13">
        <v>20</v>
      </c>
      <c r="E20" s="13">
        <v>0</v>
      </c>
      <c r="F20" s="13">
        <v>52</v>
      </c>
      <c r="G20" s="13">
        <v>18</v>
      </c>
      <c r="H20" s="13">
        <v>0</v>
      </c>
      <c r="I20" s="13">
        <v>0</v>
      </c>
      <c r="J20" s="13">
        <v>0</v>
      </c>
      <c r="K20" s="13">
        <v>70</v>
      </c>
      <c r="L20" s="13">
        <v>11.4</v>
      </c>
      <c r="M20" s="13">
        <v>1200000</v>
      </c>
      <c r="N20" s="13">
        <v>0</v>
      </c>
      <c r="O20" s="13">
        <v>0</v>
      </c>
      <c r="P20" s="13">
        <v>0</v>
      </c>
      <c r="Q20" s="13">
        <v>0</v>
      </c>
      <c r="R20" s="13">
        <v>1200000</v>
      </c>
      <c r="S20" s="13">
        <v>1</v>
      </c>
      <c r="T20" s="13">
        <v>0</v>
      </c>
      <c r="U20" s="13">
        <v>1</v>
      </c>
      <c r="V20" s="5">
        <f t="shared" si="0"/>
        <v>1</v>
      </c>
      <c r="W20" s="41">
        <v>0</v>
      </c>
      <c r="X20" s="41">
        <v>70</v>
      </c>
    </row>
    <row r="21" spans="1:24" s="5" customFormat="1" x14ac:dyDescent="0.25">
      <c r="A21" s="5">
        <v>20</v>
      </c>
      <c r="B21" s="11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f t="shared" si="0"/>
        <v>0</v>
      </c>
      <c r="W21" s="41">
        <v>0</v>
      </c>
      <c r="X21" s="41">
        <v>0</v>
      </c>
    </row>
    <row r="22" spans="1:24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f t="shared" si="0"/>
        <v>0</v>
      </c>
      <c r="W22" s="41">
        <v>0</v>
      </c>
      <c r="X22" s="41">
        <v>0</v>
      </c>
    </row>
    <row r="23" spans="1:24" s="5" customFormat="1" x14ac:dyDescent="0.25">
      <c r="A23" s="5">
        <v>22</v>
      </c>
      <c r="B23" s="11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f t="shared" si="0"/>
        <v>0</v>
      </c>
      <c r="W23" s="41">
        <v>0</v>
      </c>
      <c r="X23" s="41">
        <v>0</v>
      </c>
    </row>
    <row r="24" spans="1:24" s="5" customFormat="1" x14ac:dyDescent="0.25">
      <c r="A24" s="5">
        <v>23</v>
      </c>
      <c r="B24" s="11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f t="shared" si="0"/>
        <v>0</v>
      </c>
      <c r="W24" s="41">
        <v>0</v>
      </c>
      <c r="X24" s="41">
        <v>0</v>
      </c>
    </row>
    <row r="25" spans="1:24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f t="shared" si="0"/>
        <v>0</v>
      </c>
      <c r="W25" s="41">
        <v>0</v>
      </c>
      <c r="X25" s="41">
        <v>0</v>
      </c>
    </row>
    <row r="26" spans="1:24" s="5" customFormat="1" x14ac:dyDescent="0.25">
      <c r="A26" s="5">
        <v>25</v>
      </c>
      <c r="B26" s="11" t="s">
        <v>42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f t="shared" si="0"/>
        <v>0</v>
      </c>
      <c r="W26" s="41">
        <v>0</v>
      </c>
      <c r="X26" s="41">
        <v>0</v>
      </c>
    </row>
    <row r="27" spans="1:24" s="5" customFormat="1" x14ac:dyDescent="0.25">
      <c r="A27" s="5">
        <v>26</v>
      </c>
      <c r="B27" s="11" t="s">
        <v>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f t="shared" si="0"/>
        <v>0</v>
      </c>
      <c r="W27" s="41">
        <v>0</v>
      </c>
      <c r="X27" s="41">
        <v>0</v>
      </c>
    </row>
    <row r="28" spans="1:24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f t="shared" si="0"/>
        <v>0</v>
      </c>
      <c r="W28" s="41">
        <v>0</v>
      </c>
      <c r="X28" s="41">
        <v>0</v>
      </c>
    </row>
    <row r="29" spans="1:24" s="5" customFormat="1" x14ac:dyDescent="0.25">
      <c r="A29" s="5">
        <v>28</v>
      </c>
      <c r="B29" s="11" t="s">
        <v>45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5">
        <f t="shared" si="0"/>
        <v>0</v>
      </c>
      <c r="W29" s="41">
        <v>0</v>
      </c>
      <c r="X29" s="41">
        <v>0</v>
      </c>
    </row>
    <row r="30" spans="1:24" s="5" customFormat="1" x14ac:dyDescent="0.25">
      <c r="A30" s="5">
        <v>29</v>
      </c>
      <c r="B30" s="11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f t="shared" si="0"/>
        <v>0</v>
      </c>
      <c r="W30" s="41">
        <v>0</v>
      </c>
      <c r="X30" s="41">
        <v>0</v>
      </c>
    </row>
    <row r="31" spans="1:24" s="5" customFormat="1" x14ac:dyDescent="0.25">
      <c r="A31" s="5">
        <v>30</v>
      </c>
      <c r="B31" s="11" t="s">
        <v>47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f t="shared" si="0"/>
        <v>0</v>
      </c>
      <c r="W31" s="41">
        <v>0</v>
      </c>
      <c r="X31" s="41">
        <v>0</v>
      </c>
    </row>
    <row r="32" spans="1:24" s="5" customFormat="1" x14ac:dyDescent="0.25">
      <c r="A32" s="5">
        <v>31</v>
      </c>
      <c r="B32" s="11" t="s">
        <v>48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5">
        <f t="shared" si="0"/>
        <v>0</v>
      </c>
      <c r="W32" s="41">
        <v>0</v>
      </c>
      <c r="X32" s="41">
        <v>0</v>
      </c>
    </row>
    <row r="33" spans="1:24" s="5" customFormat="1" x14ac:dyDescent="0.25">
      <c r="A33" s="5">
        <v>32</v>
      </c>
      <c r="B33" s="11" t="s">
        <v>49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f t="shared" si="0"/>
        <v>0</v>
      </c>
      <c r="W33" s="41">
        <v>0</v>
      </c>
      <c r="X33" s="41">
        <v>0</v>
      </c>
    </row>
    <row r="34" spans="1:24" s="5" customFormat="1" x14ac:dyDescent="0.25">
      <c r="A34" s="5">
        <v>33</v>
      </c>
      <c r="B34" s="11" t="s">
        <v>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f t="shared" si="0"/>
        <v>0</v>
      </c>
      <c r="W34" s="41">
        <v>0</v>
      </c>
      <c r="X34" s="41">
        <v>0</v>
      </c>
    </row>
    <row r="35" spans="1:24" s="5" customFormat="1" x14ac:dyDescent="0.25">
      <c r="A35" s="5">
        <v>34</v>
      </c>
      <c r="B35" s="11" t="s">
        <v>51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f t="shared" si="0"/>
        <v>0</v>
      </c>
      <c r="W35" s="41">
        <v>0</v>
      </c>
      <c r="X35" s="41">
        <v>0</v>
      </c>
    </row>
    <row r="36" spans="1:24" s="5" customFormat="1" x14ac:dyDescent="0.25">
      <c r="A36" s="5">
        <v>35</v>
      </c>
      <c r="B36" s="11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f t="shared" si="0"/>
        <v>0</v>
      </c>
      <c r="W36" s="41">
        <v>0</v>
      </c>
      <c r="X36" s="41">
        <v>0</v>
      </c>
    </row>
    <row r="37" spans="1:24" s="5" customFormat="1" x14ac:dyDescent="0.25">
      <c r="A37" s="5">
        <v>36</v>
      </c>
      <c r="B37" s="11" t="s">
        <v>53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f t="shared" si="0"/>
        <v>0</v>
      </c>
      <c r="W37" s="41">
        <v>0</v>
      </c>
      <c r="X37" s="41">
        <v>0</v>
      </c>
    </row>
    <row r="38" spans="1:24" s="5" customFormat="1" x14ac:dyDescent="0.25">
      <c r="A38" s="5">
        <v>37</v>
      </c>
      <c r="B38" s="11" t="s">
        <v>54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f t="shared" si="0"/>
        <v>0</v>
      </c>
      <c r="W38" s="41">
        <v>0</v>
      </c>
      <c r="X38" s="41">
        <v>0</v>
      </c>
    </row>
    <row r="39" spans="1:24" s="5" customFormat="1" x14ac:dyDescent="0.25">
      <c r="A39" s="5">
        <v>38</v>
      </c>
      <c r="B39" s="11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f t="shared" si="0"/>
        <v>0</v>
      </c>
      <c r="W39" s="41">
        <v>0</v>
      </c>
      <c r="X39" s="41">
        <v>0</v>
      </c>
    </row>
    <row r="40" spans="1:24" s="5" customFormat="1" x14ac:dyDescent="0.25">
      <c r="A40" s="5">
        <v>39</v>
      </c>
      <c r="B40" s="11" t="s">
        <v>56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f t="shared" si="0"/>
        <v>0</v>
      </c>
      <c r="W40" s="41">
        <v>0</v>
      </c>
      <c r="X40" s="41">
        <v>0</v>
      </c>
    </row>
    <row r="41" spans="1:24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f t="shared" si="0"/>
        <v>0</v>
      </c>
      <c r="W41" s="41">
        <v>0</v>
      </c>
      <c r="X41" s="41">
        <v>0</v>
      </c>
    </row>
    <row r="42" spans="1:24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f t="shared" si="0"/>
        <v>0</v>
      </c>
      <c r="W42" s="41">
        <v>0</v>
      </c>
      <c r="X42" s="41">
        <v>0</v>
      </c>
    </row>
    <row r="43" spans="1:24" s="5" customFormat="1" x14ac:dyDescent="0.25">
      <c r="A43" s="5">
        <v>42</v>
      </c>
      <c r="B43" s="11" t="s">
        <v>59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f t="shared" si="0"/>
        <v>0</v>
      </c>
      <c r="W43" s="41">
        <v>0</v>
      </c>
      <c r="X43" s="41">
        <v>0</v>
      </c>
    </row>
    <row r="44" spans="1:24" s="5" customFormat="1" x14ac:dyDescent="0.25">
      <c r="A44" s="5">
        <v>43</v>
      </c>
      <c r="B44" s="11" t="s">
        <v>60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f t="shared" si="0"/>
        <v>0</v>
      </c>
      <c r="W44" s="41">
        <v>0</v>
      </c>
      <c r="X44" s="41">
        <v>0</v>
      </c>
    </row>
    <row r="45" spans="1:24" s="5" customFormat="1" x14ac:dyDescent="0.25">
      <c r="A45" s="5">
        <v>44</v>
      </c>
      <c r="B45" s="11" t="s">
        <v>61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f t="shared" si="0"/>
        <v>0</v>
      </c>
      <c r="W45" s="41">
        <v>0</v>
      </c>
      <c r="X45" s="41">
        <v>0</v>
      </c>
    </row>
    <row r="46" spans="1:24" s="5" customFormat="1" x14ac:dyDescent="0.25">
      <c r="A46" s="5">
        <v>45</v>
      </c>
      <c r="B46" s="11" t="s">
        <v>62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5">
        <f t="shared" si="0"/>
        <v>0</v>
      </c>
      <c r="W46" s="41">
        <v>0</v>
      </c>
      <c r="X46" s="41">
        <v>0</v>
      </c>
    </row>
    <row r="47" spans="1:24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f t="shared" si="0"/>
        <v>0</v>
      </c>
      <c r="W47" s="41">
        <v>0</v>
      </c>
      <c r="X47" s="41">
        <v>0</v>
      </c>
    </row>
    <row r="48" spans="1:24" s="5" customFormat="1" x14ac:dyDescent="0.25">
      <c r="A48" s="5">
        <v>47</v>
      </c>
      <c r="B48" s="11" t="s">
        <v>64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f t="shared" si="0"/>
        <v>0</v>
      </c>
      <c r="W48" s="41">
        <v>0</v>
      </c>
      <c r="X48" s="41">
        <v>0</v>
      </c>
    </row>
    <row r="49" spans="1:24" s="5" customFormat="1" x14ac:dyDescent="0.25">
      <c r="A49" s="5">
        <v>48</v>
      </c>
      <c r="B49" s="11" t="s">
        <v>65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5">
        <f t="shared" si="0"/>
        <v>0</v>
      </c>
      <c r="W49" s="41">
        <v>0</v>
      </c>
      <c r="X49" s="41">
        <v>0</v>
      </c>
    </row>
    <row r="50" spans="1:24" s="5" customFormat="1" x14ac:dyDescent="0.25">
      <c r="A50" s="5">
        <v>49</v>
      </c>
      <c r="B50" s="11" t="s">
        <v>66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f t="shared" si="0"/>
        <v>0</v>
      </c>
      <c r="W50" s="41">
        <v>0</v>
      </c>
      <c r="X50" s="41">
        <v>0</v>
      </c>
    </row>
    <row r="51" spans="1:24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f t="shared" si="0"/>
        <v>0</v>
      </c>
      <c r="W51" s="41">
        <v>0</v>
      </c>
      <c r="X51" s="41">
        <v>0</v>
      </c>
    </row>
    <row r="52" spans="1:24" s="5" customFormat="1" x14ac:dyDescent="0.25">
      <c r="A52" s="5">
        <v>51</v>
      </c>
      <c r="B52" s="11" t="s">
        <v>68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f t="shared" si="0"/>
        <v>0</v>
      </c>
      <c r="W52" s="41">
        <v>0</v>
      </c>
      <c r="X52" s="41">
        <v>0</v>
      </c>
    </row>
    <row r="53" spans="1:24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f t="shared" si="0"/>
        <v>0</v>
      </c>
      <c r="W53" s="41">
        <v>0</v>
      </c>
      <c r="X53" s="41">
        <v>0</v>
      </c>
    </row>
    <row r="54" spans="1:24" s="5" customFormat="1" x14ac:dyDescent="0.25">
      <c r="A54" s="5">
        <v>53</v>
      </c>
      <c r="B54" s="11" t="s">
        <v>70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f t="shared" si="0"/>
        <v>0</v>
      </c>
      <c r="W54" s="41">
        <v>0</v>
      </c>
      <c r="X54" s="41">
        <v>0</v>
      </c>
    </row>
    <row r="55" spans="1:24" s="5" customFormat="1" x14ac:dyDescent="0.25">
      <c r="A55" s="5">
        <v>54</v>
      </c>
      <c r="B55" s="11" t="s">
        <v>71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f t="shared" si="0"/>
        <v>0</v>
      </c>
      <c r="W55" s="41">
        <v>0</v>
      </c>
      <c r="X55" s="41">
        <v>0</v>
      </c>
    </row>
    <row r="56" spans="1:24" s="5" customFormat="1" x14ac:dyDescent="0.25">
      <c r="A56" s="5">
        <v>55</v>
      </c>
      <c r="B56" s="11" t="s">
        <v>72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5">
        <f t="shared" si="0"/>
        <v>0</v>
      </c>
      <c r="W56" s="41">
        <v>0</v>
      </c>
      <c r="X56" s="41">
        <v>0</v>
      </c>
    </row>
    <row r="57" spans="1:24" s="5" customFormat="1" x14ac:dyDescent="0.25">
      <c r="A57" s="5">
        <v>56</v>
      </c>
      <c r="B57" s="11" t="s">
        <v>73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f t="shared" si="0"/>
        <v>0</v>
      </c>
      <c r="W57" s="41">
        <v>0</v>
      </c>
      <c r="X57" s="41">
        <v>0</v>
      </c>
    </row>
    <row r="58" spans="1:24" s="5" customFormat="1" x14ac:dyDescent="0.25">
      <c r="A58" s="5">
        <v>57</v>
      </c>
      <c r="B58" s="11" t="s">
        <v>74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f t="shared" si="0"/>
        <v>0</v>
      </c>
      <c r="W58" s="41">
        <v>0</v>
      </c>
      <c r="X58" s="41">
        <v>0</v>
      </c>
    </row>
    <row r="59" spans="1:24" s="5" customFormat="1" x14ac:dyDescent="0.25">
      <c r="A59" s="5">
        <v>58</v>
      </c>
      <c r="B59" s="11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f t="shared" si="0"/>
        <v>0</v>
      </c>
      <c r="W59" s="41">
        <v>0</v>
      </c>
      <c r="X59" s="41">
        <v>0</v>
      </c>
    </row>
    <row r="60" spans="1:24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f t="shared" si="0"/>
        <v>0</v>
      </c>
      <c r="W60" s="41">
        <v>0</v>
      </c>
      <c r="X60" s="41">
        <v>0</v>
      </c>
    </row>
    <row r="61" spans="1:24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f t="shared" si="0"/>
        <v>0</v>
      </c>
      <c r="W61" s="41">
        <v>0</v>
      </c>
      <c r="X61" s="41">
        <v>0</v>
      </c>
    </row>
    <row r="62" spans="1:24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f t="shared" si="0"/>
        <v>0</v>
      </c>
      <c r="W62" s="41">
        <v>0</v>
      </c>
      <c r="X62" s="41">
        <v>0</v>
      </c>
    </row>
    <row r="63" spans="1:24" s="5" customFormat="1" x14ac:dyDescent="0.25">
      <c r="A63" s="5">
        <v>62</v>
      </c>
      <c r="B63" s="11" t="s">
        <v>79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f t="shared" si="0"/>
        <v>0</v>
      </c>
      <c r="W63" s="41">
        <v>0</v>
      </c>
      <c r="X63" s="41">
        <v>0</v>
      </c>
    </row>
    <row r="64" spans="1:24" s="5" customFormat="1" x14ac:dyDescent="0.25">
      <c r="A64" s="5">
        <v>63</v>
      </c>
      <c r="B64" s="11" t="s">
        <v>80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f t="shared" si="0"/>
        <v>0</v>
      </c>
      <c r="W64" s="41">
        <v>0</v>
      </c>
      <c r="X64" s="41">
        <v>0</v>
      </c>
    </row>
    <row r="65" spans="1:24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f t="shared" si="0"/>
        <v>0</v>
      </c>
      <c r="W65" s="41">
        <v>0</v>
      </c>
      <c r="X65" s="41">
        <v>0</v>
      </c>
    </row>
    <row r="66" spans="1:24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f t="shared" si="0"/>
        <v>0</v>
      </c>
      <c r="W66" s="41">
        <v>0</v>
      </c>
      <c r="X66" s="41">
        <v>0</v>
      </c>
    </row>
    <row r="67" spans="1:24" s="5" customFormat="1" x14ac:dyDescent="0.25">
      <c r="A67" s="5">
        <v>66</v>
      </c>
      <c r="B67" s="11" t="s">
        <v>83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f t="shared" ref="V67:V130" si="1">IF(S67&gt;0,1,0)</f>
        <v>0</v>
      </c>
      <c r="W67" s="41">
        <v>0</v>
      </c>
      <c r="X67" s="41">
        <v>0</v>
      </c>
    </row>
    <row r="68" spans="1:24" s="5" customFormat="1" x14ac:dyDescent="0.25">
      <c r="A68" s="5">
        <v>67</v>
      </c>
      <c r="B68" s="11" t="s">
        <v>84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f t="shared" si="1"/>
        <v>0</v>
      </c>
      <c r="W68" s="41">
        <v>0</v>
      </c>
      <c r="X68" s="41">
        <v>0</v>
      </c>
    </row>
    <row r="69" spans="1:24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f t="shared" si="1"/>
        <v>0</v>
      </c>
      <c r="W69" s="41">
        <v>0</v>
      </c>
      <c r="X69" s="41">
        <v>0</v>
      </c>
    </row>
    <row r="70" spans="1:24" s="5" customFormat="1" x14ac:dyDescent="0.25">
      <c r="A70" s="5">
        <v>69</v>
      </c>
      <c r="B70" s="11" t="s">
        <v>86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f t="shared" si="1"/>
        <v>0</v>
      </c>
      <c r="W70" s="41">
        <v>0</v>
      </c>
      <c r="X70" s="41">
        <v>0</v>
      </c>
    </row>
    <row r="71" spans="1:24" s="5" customFormat="1" x14ac:dyDescent="0.25">
      <c r="A71" s="5">
        <v>70</v>
      </c>
      <c r="B71" s="11" t="s">
        <v>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f t="shared" si="1"/>
        <v>0</v>
      </c>
      <c r="W71" s="41">
        <v>0</v>
      </c>
      <c r="X71" s="41">
        <v>0</v>
      </c>
    </row>
    <row r="72" spans="1:24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f t="shared" si="1"/>
        <v>0</v>
      </c>
      <c r="W72" s="41">
        <v>0</v>
      </c>
      <c r="X72" s="41">
        <v>0</v>
      </c>
    </row>
    <row r="73" spans="1:24" s="5" customFormat="1" x14ac:dyDescent="0.25">
      <c r="A73" s="5">
        <v>72</v>
      </c>
      <c r="B73" s="11" t="s">
        <v>89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f t="shared" si="1"/>
        <v>0</v>
      </c>
      <c r="W73" s="41">
        <v>0</v>
      </c>
      <c r="X73" s="41">
        <v>0</v>
      </c>
    </row>
    <row r="74" spans="1:24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f t="shared" si="1"/>
        <v>0</v>
      </c>
      <c r="W74" s="41">
        <v>0</v>
      </c>
      <c r="X74" s="41">
        <v>0</v>
      </c>
    </row>
    <row r="75" spans="1:24" s="5" customFormat="1" x14ac:dyDescent="0.25">
      <c r="A75" s="5">
        <v>74</v>
      </c>
      <c r="B75" s="11" t="s">
        <v>91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f t="shared" si="1"/>
        <v>0</v>
      </c>
      <c r="W75" s="41">
        <v>0</v>
      </c>
      <c r="X75" s="41">
        <v>0</v>
      </c>
    </row>
    <row r="76" spans="1:24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f t="shared" si="1"/>
        <v>0</v>
      </c>
      <c r="W76" s="41">
        <v>0</v>
      </c>
      <c r="X76" s="41">
        <v>0</v>
      </c>
    </row>
    <row r="77" spans="1:24" s="5" customFormat="1" x14ac:dyDescent="0.25">
      <c r="A77" s="5">
        <v>76</v>
      </c>
      <c r="B77" s="11" t="s">
        <v>93</v>
      </c>
      <c r="C77" s="13">
        <v>270</v>
      </c>
      <c r="D77" s="13">
        <v>0</v>
      </c>
      <c r="E77" s="13">
        <v>0</v>
      </c>
      <c r="F77" s="13">
        <v>122</v>
      </c>
      <c r="G77" s="13">
        <v>148</v>
      </c>
      <c r="H77" s="13">
        <v>0</v>
      </c>
      <c r="I77" s="13">
        <v>0</v>
      </c>
      <c r="J77" s="13">
        <v>0</v>
      </c>
      <c r="K77" s="13">
        <v>220</v>
      </c>
      <c r="L77" s="13">
        <v>3.3</v>
      </c>
      <c r="M77" s="13">
        <v>0</v>
      </c>
      <c r="N77" s="13">
        <v>0</v>
      </c>
      <c r="O77" s="13">
        <v>205000</v>
      </c>
      <c r="P77" s="13">
        <v>0</v>
      </c>
      <c r="Q77" s="13">
        <v>0</v>
      </c>
      <c r="R77" s="13">
        <v>205000</v>
      </c>
      <c r="S77" s="13">
        <v>1</v>
      </c>
      <c r="T77" s="13">
        <v>0</v>
      </c>
      <c r="U77" s="13">
        <v>1</v>
      </c>
      <c r="V77" s="5">
        <f t="shared" si="1"/>
        <v>1</v>
      </c>
      <c r="W77" s="41">
        <v>0</v>
      </c>
      <c r="X77" s="41">
        <v>270</v>
      </c>
    </row>
    <row r="78" spans="1:24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f t="shared" si="1"/>
        <v>0</v>
      </c>
      <c r="W78" s="41">
        <v>0</v>
      </c>
      <c r="X78" s="41">
        <v>0</v>
      </c>
    </row>
    <row r="79" spans="1:24" s="5" customFormat="1" x14ac:dyDescent="0.25">
      <c r="A79" s="5">
        <v>78</v>
      </c>
      <c r="B79" s="11" t="s">
        <v>95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f t="shared" si="1"/>
        <v>0</v>
      </c>
      <c r="W79" s="41">
        <v>0</v>
      </c>
      <c r="X79" s="41">
        <v>0</v>
      </c>
    </row>
    <row r="80" spans="1:24" s="5" customFormat="1" x14ac:dyDescent="0.25">
      <c r="A80" s="5">
        <v>79</v>
      </c>
      <c r="B80" s="11" t="s">
        <v>96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5">
        <f t="shared" si="1"/>
        <v>0</v>
      </c>
      <c r="W80" s="41">
        <v>0</v>
      </c>
      <c r="X80" s="41">
        <v>0</v>
      </c>
    </row>
    <row r="81" spans="1:24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f t="shared" si="1"/>
        <v>0</v>
      </c>
      <c r="W81" s="41">
        <v>0</v>
      </c>
      <c r="X81" s="41">
        <v>0</v>
      </c>
    </row>
    <row r="82" spans="1:24" s="5" customFormat="1" x14ac:dyDescent="0.25">
      <c r="A82" s="5">
        <v>81</v>
      </c>
      <c r="B82" s="11" t="s">
        <v>98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f t="shared" si="1"/>
        <v>0</v>
      </c>
      <c r="W82" s="41">
        <v>0</v>
      </c>
      <c r="X82" s="41">
        <v>0</v>
      </c>
    </row>
    <row r="83" spans="1:24" s="5" customFormat="1" x14ac:dyDescent="0.25">
      <c r="A83" s="5">
        <v>82</v>
      </c>
      <c r="B83" s="11" t="s">
        <v>99</v>
      </c>
      <c r="C83" s="12">
        <v>246</v>
      </c>
      <c r="D83" s="12">
        <v>67</v>
      </c>
      <c r="E83" s="12">
        <v>1</v>
      </c>
      <c r="F83" s="12">
        <v>121</v>
      </c>
      <c r="G83" s="12">
        <v>124</v>
      </c>
      <c r="H83" s="12">
        <v>0</v>
      </c>
      <c r="I83" s="12">
        <v>0</v>
      </c>
      <c r="J83" s="12">
        <v>0</v>
      </c>
      <c r="K83" s="12">
        <v>246</v>
      </c>
      <c r="L83" s="12">
        <v>8.9499999999999993</v>
      </c>
      <c r="M83" s="12">
        <v>334351</v>
      </c>
      <c r="N83" s="12">
        <v>0</v>
      </c>
      <c r="O83" s="12">
        <v>532000</v>
      </c>
      <c r="P83" s="12">
        <v>0</v>
      </c>
      <c r="Q83" s="12">
        <v>0</v>
      </c>
      <c r="R83" s="12">
        <v>866351</v>
      </c>
      <c r="S83" s="12">
        <v>1</v>
      </c>
      <c r="T83" s="12">
        <v>0</v>
      </c>
      <c r="U83" s="12">
        <v>1</v>
      </c>
      <c r="V83" s="5">
        <f t="shared" si="1"/>
        <v>1</v>
      </c>
      <c r="W83" s="41">
        <v>0</v>
      </c>
      <c r="X83" s="41">
        <v>246</v>
      </c>
    </row>
    <row r="84" spans="1:24" s="5" customFormat="1" x14ac:dyDescent="0.25">
      <c r="A84" s="5">
        <v>83</v>
      </c>
      <c r="B84" s="11" t="s">
        <v>100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f t="shared" si="1"/>
        <v>0</v>
      </c>
      <c r="W84" s="41">
        <v>0</v>
      </c>
      <c r="X84" s="41">
        <v>0</v>
      </c>
    </row>
    <row r="85" spans="1:24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f t="shared" si="1"/>
        <v>0</v>
      </c>
      <c r="W85" s="41">
        <v>0</v>
      </c>
      <c r="X85" s="41">
        <v>0</v>
      </c>
    </row>
    <row r="86" spans="1:24" s="5" customFormat="1" x14ac:dyDescent="0.25">
      <c r="A86" s="5">
        <v>85</v>
      </c>
      <c r="B86" s="11" t="s">
        <v>102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f t="shared" si="1"/>
        <v>0</v>
      </c>
      <c r="W86" s="41">
        <v>0</v>
      </c>
      <c r="X86" s="41">
        <v>0</v>
      </c>
    </row>
    <row r="87" spans="1:24" s="5" customFormat="1" x14ac:dyDescent="0.25">
      <c r="A87" s="5">
        <v>86</v>
      </c>
      <c r="B87" s="11" t="s">
        <v>103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f t="shared" si="1"/>
        <v>0</v>
      </c>
      <c r="W87" s="41">
        <v>0</v>
      </c>
      <c r="X87" s="41">
        <v>0</v>
      </c>
    </row>
    <row r="88" spans="1:24" s="5" customFormat="1" x14ac:dyDescent="0.25">
      <c r="A88" s="5">
        <v>87</v>
      </c>
      <c r="B88" s="11" t="s">
        <v>104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f t="shared" si="1"/>
        <v>0</v>
      </c>
      <c r="W88" s="41">
        <v>0</v>
      </c>
      <c r="X88" s="41">
        <v>0</v>
      </c>
    </row>
    <row r="89" spans="1:24" s="5" customFormat="1" x14ac:dyDescent="0.25">
      <c r="A89" s="5">
        <v>88</v>
      </c>
      <c r="B89" s="11" t="s">
        <v>105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f t="shared" si="1"/>
        <v>0</v>
      </c>
      <c r="W89" s="41">
        <v>0</v>
      </c>
      <c r="X89" s="41">
        <v>0</v>
      </c>
    </row>
    <row r="90" spans="1:24" s="5" customFormat="1" x14ac:dyDescent="0.25">
      <c r="A90" s="5">
        <v>89</v>
      </c>
      <c r="B90" s="11" t="s">
        <v>106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f t="shared" si="1"/>
        <v>0</v>
      </c>
      <c r="W90" s="41">
        <v>0</v>
      </c>
      <c r="X90" s="41">
        <v>0</v>
      </c>
    </row>
    <row r="91" spans="1:24" s="5" customFormat="1" x14ac:dyDescent="0.25">
      <c r="A91" s="5">
        <v>90</v>
      </c>
      <c r="B91" s="11" t="s">
        <v>107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f t="shared" si="1"/>
        <v>0</v>
      </c>
      <c r="W91" s="41">
        <v>0</v>
      </c>
      <c r="X91" s="41">
        <v>0</v>
      </c>
    </row>
    <row r="92" spans="1:24" s="5" customFormat="1" x14ac:dyDescent="0.25">
      <c r="A92" s="5">
        <v>91</v>
      </c>
      <c r="B92" s="11" t="s">
        <v>108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f t="shared" si="1"/>
        <v>0</v>
      </c>
      <c r="W92" s="41">
        <v>0</v>
      </c>
      <c r="X92" s="41">
        <v>0</v>
      </c>
    </row>
    <row r="93" spans="1:24" s="5" customFormat="1" x14ac:dyDescent="0.25">
      <c r="A93" s="5">
        <v>92</v>
      </c>
      <c r="B93" s="11" t="s">
        <v>109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f t="shared" si="1"/>
        <v>0</v>
      </c>
      <c r="W93" s="41">
        <v>0</v>
      </c>
      <c r="X93" s="41">
        <v>0</v>
      </c>
    </row>
    <row r="94" spans="1:24" s="5" customFormat="1" x14ac:dyDescent="0.25">
      <c r="A94" s="5">
        <v>93</v>
      </c>
      <c r="B94" s="11" t="s">
        <v>110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f t="shared" si="1"/>
        <v>0</v>
      </c>
      <c r="W94" s="41">
        <v>0</v>
      </c>
      <c r="X94" s="41">
        <v>0</v>
      </c>
    </row>
    <row r="95" spans="1:24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f t="shared" si="1"/>
        <v>0</v>
      </c>
      <c r="W95" s="41">
        <v>0</v>
      </c>
      <c r="X95" s="41">
        <v>0</v>
      </c>
    </row>
    <row r="96" spans="1:24" s="5" customFormat="1" x14ac:dyDescent="0.25">
      <c r="A96" s="5">
        <v>95</v>
      </c>
      <c r="B96" s="11" t="s">
        <v>112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f t="shared" si="1"/>
        <v>0</v>
      </c>
      <c r="W96" s="41">
        <v>0</v>
      </c>
      <c r="X96" s="41">
        <v>0</v>
      </c>
    </row>
    <row r="97" spans="1:24" s="5" customFormat="1" x14ac:dyDescent="0.25">
      <c r="A97" s="5">
        <v>96</v>
      </c>
      <c r="B97" s="11" t="s">
        <v>113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5">
        <f t="shared" si="1"/>
        <v>0</v>
      </c>
      <c r="W97" s="41">
        <v>0</v>
      </c>
      <c r="X97" s="41">
        <v>0</v>
      </c>
    </row>
    <row r="98" spans="1:24" s="5" customFormat="1" x14ac:dyDescent="0.25">
      <c r="A98" s="5">
        <v>97</v>
      </c>
      <c r="B98" s="11" t="s">
        <v>114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f t="shared" si="1"/>
        <v>0</v>
      </c>
      <c r="W98" s="41">
        <v>0</v>
      </c>
      <c r="X98" s="41">
        <v>0</v>
      </c>
    </row>
    <row r="99" spans="1:24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f t="shared" si="1"/>
        <v>0</v>
      </c>
      <c r="W99" s="41">
        <v>0</v>
      </c>
      <c r="X99" s="41">
        <v>0</v>
      </c>
    </row>
    <row r="100" spans="1:24" s="5" customFormat="1" x14ac:dyDescent="0.25">
      <c r="A100" s="5">
        <v>99</v>
      </c>
      <c r="B100" s="11" t="s">
        <v>116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5">
        <f t="shared" si="1"/>
        <v>0</v>
      </c>
      <c r="W100" s="41">
        <v>0</v>
      </c>
      <c r="X100" s="41">
        <v>0</v>
      </c>
    </row>
    <row r="101" spans="1:24" s="5" customFormat="1" x14ac:dyDescent="0.25">
      <c r="A101" s="5">
        <v>100</v>
      </c>
      <c r="B101" s="11" t="s">
        <v>117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f t="shared" si="1"/>
        <v>0</v>
      </c>
      <c r="W101" s="41">
        <v>0</v>
      </c>
      <c r="X101" s="41">
        <v>0</v>
      </c>
    </row>
    <row r="102" spans="1:24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f t="shared" si="1"/>
        <v>0</v>
      </c>
      <c r="W102" s="41">
        <v>0</v>
      </c>
      <c r="X102" s="41">
        <v>0</v>
      </c>
    </row>
    <row r="103" spans="1:24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f t="shared" si="1"/>
        <v>0</v>
      </c>
      <c r="W103" s="41">
        <v>0</v>
      </c>
      <c r="X103" s="41">
        <v>0</v>
      </c>
    </row>
    <row r="104" spans="1:24" s="5" customFormat="1" x14ac:dyDescent="0.25">
      <c r="A104" s="5">
        <v>103</v>
      </c>
      <c r="B104" s="11" t="s">
        <v>120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f t="shared" si="1"/>
        <v>0</v>
      </c>
      <c r="W104" s="41">
        <v>0</v>
      </c>
      <c r="X104" s="41">
        <v>0</v>
      </c>
    </row>
    <row r="105" spans="1:24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f t="shared" si="1"/>
        <v>0</v>
      </c>
      <c r="W105" s="41">
        <v>0</v>
      </c>
      <c r="X105" s="41">
        <v>0</v>
      </c>
    </row>
    <row r="106" spans="1:24" s="5" customFormat="1" x14ac:dyDescent="0.25">
      <c r="A106" s="5">
        <v>105</v>
      </c>
      <c r="B106" s="11" t="s">
        <v>122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f t="shared" si="1"/>
        <v>0</v>
      </c>
      <c r="W106" s="41">
        <v>0</v>
      </c>
      <c r="X106" s="41">
        <v>0</v>
      </c>
    </row>
    <row r="107" spans="1:24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f t="shared" si="1"/>
        <v>0</v>
      </c>
      <c r="W107" s="41">
        <v>0</v>
      </c>
      <c r="X107" s="41">
        <v>0</v>
      </c>
    </row>
    <row r="108" spans="1:24" s="5" customFormat="1" x14ac:dyDescent="0.25">
      <c r="A108" s="5">
        <v>107</v>
      </c>
      <c r="B108" s="11" t="s">
        <v>124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f t="shared" si="1"/>
        <v>0</v>
      </c>
      <c r="W108" s="41">
        <v>0</v>
      </c>
      <c r="X108" s="41">
        <v>0</v>
      </c>
    </row>
    <row r="109" spans="1:24" s="5" customFormat="1" x14ac:dyDescent="0.25">
      <c r="A109" s="5">
        <v>108</v>
      </c>
      <c r="B109" s="11" t="s">
        <v>125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f t="shared" si="1"/>
        <v>0</v>
      </c>
      <c r="W109" s="41">
        <v>0</v>
      </c>
      <c r="X109" s="41">
        <v>0</v>
      </c>
    </row>
    <row r="110" spans="1:24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f t="shared" si="1"/>
        <v>0</v>
      </c>
      <c r="W110" s="41">
        <v>0</v>
      </c>
      <c r="X110" s="41">
        <v>0</v>
      </c>
    </row>
    <row r="111" spans="1:24" s="5" customFormat="1" x14ac:dyDescent="0.25">
      <c r="A111" s="5">
        <v>110</v>
      </c>
      <c r="B111" s="11" t="s">
        <v>127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f t="shared" si="1"/>
        <v>0</v>
      </c>
      <c r="W111" s="41">
        <v>0</v>
      </c>
      <c r="X111" s="41">
        <v>0</v>
      </c>
    </row>
    <row r="112" spans="1:24" s="5" customFormat="1" x14ac:dyDescent="0.25">
      <c r="A112" s="5">
        <v>111</v>
      </c>
      <c r="B112" s="11" t="s">
        <v>128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f t="shared" si="1"/>
        <v>0</v>
      </c>
      <c r="W112" s="41">
        <v>0</v>
      </c>
      <c r="X112" s="41">
        <v>0</v>
      </c>
    </row>
    <row r="113" spans="1:24" s="5" customFormat="1" x14ac:dyDescent="0.25">
      <c r="A113" s="5">
        <v>112</v>
      </c>
      <c r="B113" s="11" t="s">
        <v>129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5">
        <f t="shared" si="1"/>
        <v>0</v>
      </c>
      <c r="W113" s="41">
        <v>0</v>
      </c>
      <c r="X113" s="41">
        <v>0</v>
      </c>
    </row>
    <row r="114" spans="1:24" s="5" customFormat="1" x14ac:dyDescent="0.25">
      <c r="A114" s="5">
        <v>113</v>
      </c>
      <c r="B114" s="11" t="s">
        <v>130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f t="shared" si="1"/>
        <v>0</v>
      </c>
      <c r="W114" s="41">
        <v>0</v>
      </c>
      <c r="X114" s="41">
        <v>0</v>
      </c>
    </row>
    <row r="115" spans="1:24" s="5" customFormat="1" x14ac:dyDescent="0.25">
      <c r="A115" s="5">
        <v>114</v>
      </c>
      <c r="B115" s="11" t="s">
        <v>131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f t="shared" si="1"/>
        <v>0</v>
      </c>
      <c r="W115" s="41">
        <v>0</v>
      </c>
      <c r="X115" s="41">
        <v>0</v>
      </c>
    </row>
    <row r="116" spans="1:24" s="5" customFormat="1" x14ac:dyDescent="0.25">
      <c r="A116" s="5">
        <v>115</v>
      </c>
      <c r="B116" s="11" t="s">
        <v>132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f t="shared" si="1"/>
        <v>0</v>
      </c>
      <c r="W116" s="41">
        <v>0</v>
      </c>
      <c r="X116" s="41">
        <v>0</v>
      </c>
    </row>
    <row r="117" spans="1:24" s="5" customFormat="1" x14ac:dyDescent="0.25">
      <c r="A117" s="5">
        <v>116</v>
      </c>
      <c r="B117" s="11" t="s">
        <v>133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f t="shared" si="1"/>
        <v>0</v>
      </c>
      <c r="W117" s="41">
        <v>0</v>
      </c>
      <c r="X117" s="41">
        <v>0</v>
      </c>
    </row>
    <row r="118" spans="1:24" s="5" customFormat="1" x14ac:dyDescent="0.25">
      <c r="A118" s="5">
        <v>117</v>
      </c>
      <c r="B118" s="11" t="s">
        <v>134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f t="shared" si="1"/>
        <v>0</v>
      </c>
      <c r="W118" s="41">
        <v>0</v>
      </c>
      <c r="X118" s="41">
        <v>0</v>
      </c>
    </row>
    <row r="119" spans="1:24" s="5" customFormat="1" x14ac:dyDescent="0.25">
      <c r="A119" s="5">
        <v>118</v>
      </c>
      <c r="B119" s="11" t="s">
        <v>135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f t="shared" si="1"/>
        <v>0</v>
      </c>
      <c r="W119" s="41">
        <v>0</v>
      </c>
      <c r="X119" s="41">
        <v>0</v>
      </c>
    </row>
    <row r="120" spans="1:24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f t="shared" si="1"/>
        <v>0</v>
      </c>
      <c r="W120" s="41">
        <v>0</v>
      </c>
      <c r="X120" s="41">
        <v>0</v>
      </c>
    </row>
    <row r="121" spans="1:24" s="5" customFormat="1" x14ac:dyDescent="0.25">
      <c r="A121" s="5">
        <v>120</v>
      </c>
      <c r="B121" s="11" t="s">
        <v>137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f t="shared" si="1"/>
        <v>0</v>
      </c>
      <c r="W121" s="41">
        <v>0</v>
      </c>
      <c r="X121" s="41">
        <v>0</v>
      </c>
    </row>
    <row r="122" spans="1:24" s="5" customFormat="1" x14ac:dyDescent="0.25">
      <c r="A122" s="5">
        <v>121</v>
      </c>
      <c r="B122" s="11" t="s">
        <v>138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f t="shared" si="1"/>
        <v>0</v>
      </c>
      <c r="W122" s="41">
        <v>0</v>
      </c>
      <c r="X122" s="41">
        <v>0</v>
      </c>
    </row>
    <row r="123" spans="1:24" s="5" customFormat="1" x14ac:dyDescent="0.25">
      <c r="A123" s="5">
        <v>122</v>
      </c>
      <c r="B123" s="11" t="s">
        <v>139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f t="shared" si="1"/>
        <v>0</v>
      </c>
      <c r="W123" s="41">
        <v>0</v>
      </c>
      <c r="X123" s="41">
        <v>0</v>
      </c>
    </row>
    <row r="124" spans="1:24" s="5" customFormat="1" x14ac:dyDescent="0.25">
      <c r="A124" s="5">
        <v>123</v>
      </c>
      <c r="B124" s="11" t="s">
        <v>140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f t="shared" si="1"/>
        <v>0</v>
      </c>
      <c r="W124" s="41">
        <v>0</v>
      </c>
      <c r="X124" s="41">
        <v>0</v>
      </c>
    </row>
    <row r="125" spans="1:24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f t="shared" si="1"/>
        <v>0</v>
      </c>
      <c r="W125" s="41">
        <v>0</v>
      </c>
      <c r="X125" s="41">
        <v>0</v>
      </c>
    </row>
    <row r="126" spans="1:24" s="5" customFormat="1" x14ac:dyDescent="0.25">
      <c r="A126" s="5">
        <v>125</v>
      </c>
      <c r="B126" s="11" t="s">
        <v>142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f t="shared" si="1"/>
        <v>0</v>
      </c>
      <c r="W126" s="41">
        <v>0</v>
      </c>
      <c r="X126" s="41">
        <v>0</v>
      </c>
    </row>
    <row r="127" spans="1:24" s="5" customFormat="1" x14ac:dyDescent="0.25">
      <c r="A127" s="5">
        <v>126</v>
      </c>
      <c r="B127" s="11" t="s">
        <v>143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f t="shared" si="1"/>
        <v>0</v>
      </c>
      <c r="W127" s="41">
        <v>0</v>
      </c>
      <c r="X127" s="41">
        <v>0</v>
      </c>
    </row>
    <row r="128" spans="1:24" s="5" customFormat="1" x14ac:dyDescent="0.25">
      <c r="A128" s="5">
        <v>127</v>
      </c>
      <c r="B128" s="11" t="s">
        <v>144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f t="shared" si="1"/>
        <v>0</v>
      </c>
      <c r="W128" s="41">
        <v>0</v>
      </c>
      <c r="X128" s="41">
        <v>0</v>
      </c>
    </row>
    <row r="129" spans="1:24" s="5" customFormat="1" x14ac:dyDescent="0.25">
      <c r="A129" s="5">
        <v>128</v>
      </c>
      <c r="B129" s="11" t="s">
        <v>145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f t="shared" si="1"/>
        <v>0</v>
      </c>
      <c r="W129" s="41">
        <v>0</v>
      </c>
      <c r="X129" s="41">
        <v>0</v>
      </c>
    </row>
    <row r="130" spans="1:24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f t="shared" si="1"/>
        <v>0</v>
      </c>
      <c r="W130" s="41">
        <v>0</v>
      </c>
      <c r="X130" s="41">
        <v>0</v>
      </c>
    </row>
    <row r="131" spans="1:24" s="5" customFormat="1" x14ac:dyDescent="0.25">
      <c r="A131" s="5">
        <v>130</v>
      </c>
      <c r="B131" s="11" t="s">
        <v>147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5">
        <f t="shared" ref="V131:V146" si="2">IF(S131&gt;0,1,0)</f>
        <v>0</v>
      </c>
      <c r="W131" s="41">
        <v>0</v>
      </c>
      <c r="X131" s="41">
        <v>0</v>
      </c>
    </row>
    <row r="132" spans="1:24" s="5" customFormat="1" x14ac:dyDescent="0.25">
      <c r="A132" s="5">
        <v>131</v>
      </c>
      <c r="B132" s="11" t="s">
        <v>148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f t="shared" si="2"/>
        <v>0</v>
      </c>
      <c r="W132" s="41">
        <v>0</v>
      </c>
      <c r="X132" s="41">
        <v>0</v>
      </c>
    </row>
    <row r="133" spans="1:24" s="5" customFormat="1" x14ac:dyDescent="0.25">
      <c r="A133" s="5">
        <v>132</v>
      </c>
      <c r="B133" s="11" t="s">
        <v>149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f t="shared" si="2"/>
        <v>0</v>
      </c>
      <c r="W133" s="41">
        <v>0</v>
      </c>
      <c r="X133" s="41">
        <v>0</v>
      </c>
    </row>
    <row r="134" spans="1:24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f t="shared" si="2"/>
        <v>0</v>
      </c>
      <c r="W134" s="41">
        <v>0</v>
      </c>
      <c r="X134" s="41">
        <v>0</v>
      </c>
    </row>
    <row r="135" spans="1:24" s="5" customFormat="1" x14ac:dyDescent="0.25">
      <c r="A135" s="5">
        <v>134</v>
      </c>
      <c r="B135" s="11" t="s">
        <v>151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f t="shared" si="2"/>
        <v>0</v>
      </c>
      <c r="W135" s="41">
        <v>0</v>
      </c>
      <c r="X135" s="41">
        <v>0</v>
      </c>
    </row>
    <row r="136" spans="1:24" s="5" customFormat="1" x14ac:dyDescent="0.25">
      <c r="A136" s="5">
        <v>135</v>
      </c>
      <c r="B136" s="11" t="s">
        <v>152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f t="shared" si="2"/>
        <v>0</v>
      </c>
      <c r="W136" s="41">
        <v>0</v>
      </c>
      <c r="X136" s="41">
        <v>0</v>
      </c>
    </row>
    <row r="137" spans="1:24" s="5" customFormat="1" x14ac:dyDescent="0.25">
      <c r="A137" s="5">
        <v>136</v>
      </c>
      <c r="B137" s="11" t="s">
        <v>153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f t="shared" si="2"/>
        <v>0</v>
      </c>
      <c r="W137" s="41">
        <v>0</v>
      </c>
      <c r="X137" s="41">
        <v>0</v>
      </c>
    </row>
    <row r="138" spans="1:24" s="5" customFormat="1" x14ac:dyDescent="0.25">
      <c r="A138" s="5">
        <v>137</v>
      </c>
      <c r="B138" s="11" t="s">
        <v>154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f t="shared" si="2"/>
        <v>0</v>
      </c>
      <c r="W138" s="41">
        <v>0</v>
      </c>
      <c r="X138" s="41">
        <v>0</v>
      </c>
    </row>
    <row r="139" spans="1:24" s="5" customFormat="1" x14ac:dyDescent="0.25">
      <c r="A139" s="5">
        <v>138</v>
      </c>
      <c r="B139" s="11" t="s">
        <v>155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f t="shared" si="2"/>
        <v>0</v>
      </c>
      <c r="W139" s="41">
        <v>0</v>
      </c>
      <c r="X139" s="41">
        <v>0</v>
      </c>
    </row>
    <row r="140" spans="1:24" s="5" customFormat="1" x14ac:dyDescent="0.25">
      <c r="A140" s="5">
        <v>139</v>
      </c>
      <c r="B140" s="11" t="s">
        <v>156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f t="shared" si="2"/>
        <v>0</v>
      </c>
      <c r="W140" s="41">
        <v>0</v>
      </c>
      <c r="X140" s="41">
        <v>0</v>
      </c>
    </row>
    <row r="141" spans="1:24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f t="shared" si="2"/>
        <v>0</v>
      </c>
      <c r="W141" s="41">
        <v>0</v>
      </c>
      <c r="X141" s="41">
        <v>0</v>
      </c>
    </row>
    <row r="142" spans="1:24" s="5" customFormat="1" x14ac:dyDescent="0.25">
      <c r="A142" s="5">
        <v>141</v>
      </c>
      <c r="B142" s="11" t="s">
        <v>158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f t="shared" si="2"/>
        <v>0</v>
      </c>
      <c r="W142" s="41">
        <v>0</v>
      </c>
      <c r="X142" s="41">
        <v>0</v>
      </c>
    </row>
    <row r="143" spans="1:24" s="5" customFormat="1" x14ac:dyDescent="0.25">
      <c r="A143" s="5">
        <v>142</v>
      </c>
      <c r="B143" s="11" t="s">
        <v>159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f t="shared" si="2"/>
        <v>0</v>
      </c>
      <c r="W143" s="41">
        <v>0</v>
      </c>
      <c r="X143" s="41">
        <v>0</v>
      </c>
    </row>
    <row r="144" spans="1:24" s="5" customFormat="1" x14ac:dyDescent="0.25">
      <c r="A144" s="5">
        <v>143</v>
      </c>
      <c r="B144" s="11" t="s">
        <v>160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f t="shared" si="2"/>
        <v>0</v>
      </c>
      <c r="W144" s="41">
        <v>0</v>
      </c>
      <c r="X144" s="41">
        <v>0</v>
      </c>
    </row>
    <row r="145" spans="1:24" s="5" customFormat="1" x14ac:dyDescent="0.25">
      <c r="A145" s="5">
        <v>144</v>
      </c>
      <c r="B145" s="11" t="s">
        <v>161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f t="shared" si="2"/>
        <v>0</v>
      </c>
      <c r="W145" s="41">
        <v>0</v>
      </c>
      <c r="X145" s="41">
        <v>0</v>
      </c>
    </row>
    <row r="146" spans="1:24" s="5" customFormat="1" x14ac:dyDescent="0.25">
      <c r="A146" s="5">
        <v>145</v>
      </c>
      <c r="B146" s="11" t="s">
        <v>162</v>
      </c>
      <c r="C146" s="13">
        <v>15</v>
      </c>
      <c r="D146" s="13">
        <v>0</v>
      </c>
      <c r="E146" s="13">
        <v>0</v>
      </c>
      <c r="F146" s="13">
        <v>0</v>
      </c>
      <c r="G146" s="13">
        <v>0</v>
      </c>
      <c r="H146" s="13">
        <v>15</v>
      </c>
      <c r="I146" s="13">
        <v>0</v>
      </c>
      <c r="J146" s="13">
        <v>0</v>
      </c>
      <c r="K146" s="13">
        <v>0</v>
      </c>
      <c r="L146" s="13">
        <v>5.5</v>
      </c>
      <c r="M146" s="13">
        <v>331746</v>
      </c>
      <c r="N146" s="13">
        <v>40286</v>
      </c>
      <c r="O146" s="13">
        <v>0</v>
      </c>
      <c r="P146" s="13">
        <v>0</v>
      </c>
      <c r="Q146" s="13">
        <v>0</v>
      </c>
      <c r="R146" s="13">
        <v>372032</v>
      </c>
      <c r="S146" s="13">
        <v>1</v>
      </c>
      <c r="T146" s="13">
        <v>1</v>
      </c>
      <c r="U146" s="13">
        <v>0</v>
      </c>
      <c r="V146" s="5">
        <f t="shared" si="2"/>
        <v>1</v>
      </c>
      <c r="W146" s="41">
        <v>15</v>
      </c>
      <c r="X146" s="41">
        <v>0</v>
      </c>
    </row>
    <row r="147" spans="1:24" x14ac:dyDescent="0.25">
      <c r="A147" s="5"/>
    </row>
    <row r="148" spans="1:24" x14ac:dyDescent="0.25">
      <c r="A148" s="5"/>
    </row>
    <row r="149" spans="1:24" x14ac:dyDescent="0.25">
      <c r="A149" s="5"/>
    </row>
    <row r="150" spans="1:24" x14ac:dyDescent="0.25">
      <c r="A150" s="5"/>
    </row>
    <row r="151" spans="1:24" x14ac:dyDescent="0.25">
      <c r="A151" s="5"/>
    </row>
    <row r="152" spans="1:24" x14ac:dyDescent="0.25">
      <c r="A152" s="5"/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zoomScaleNormal="100" workbookViewId="0">
      <selection activeCell="W1" sqref="W1"/>
    </sheetView>
  </sheetViews>
  <sheetFormatPr defaultRowHeight="15" x14ac:dyDescent="0.25"/>
  <cols>
    <col min="2" max="2" width="18.140625" bestFit="1" customWidth="1"/>
    <col min="3" max="3" width="14.28515625" bestFit="1" customWidth="1"/>
    <col min="4" max="4" width="7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" bestFit="1" customWidth="1"/>
    <col min="11" max="11" width="7.28515625" bestFit="1" customWidth="1"/>
    <col min="12" max="12" width="18.28515625" bestFit="1" customWidth="1"/>
    <col min="13" max="13" width="11" bestFit="1" customWidth="1"/>
    <col min="14" max="14" width="16" bestFit="1" customWidth="1"/>
    <col min="15" max="15" width="8.28515625" bestFit="1" customWidth="1"/>
    <col min="16" max="16" width="11.28515625" bestFit="1" customWidth="1"/>
    <col min="17" max="17" width="6.28515625" bestFit="1" customWidth="1"/>
    <col min="18" max="18" width="18.28515625" bestFit="1" customWidth="1"/>
    <col min="19" max="19" width="19" bestFit="1" customWidth="1"/>
    <col min="20" max="20" width="7.28515625" bestFit="1" customWidth="1"/>
    <col min="21" max="21" width="9.42578125" bestFit="1" customWidth="1"/>
    <col min="22" max="22" width="16" bestFit="1" customWidth="1"/>
    <col min="23" max="23" width="17.28515625" customWidth="1"/>
    <col min="24" max="24" width="18.7109375" customWidth="1"/>
  </cols>
  <sheetData>
    <row r="1" spans="1:24" s="5" customFormat="1" ht="45" x14ac:dyDescent="0.25">
      <c r="A1" s="1" t="s">
        <v>205</v>
      </c>
      <c r="B1" s="10" t="s">
        <v>167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" t="s">
        <v>252</v>
      </c>
      <c r="T1" s="10" t="s">
        <v>16</v>
      </c>
      <c r="U1" s="10" t="s">
        <v>17</v>
      </c>
      <c r="V1" s="10" t="s">
        <v>253</v>
      </c>
      <c r="W1" s="42" t="s">
        <v>254</v>
      </c>
      <c r="X1" s="42" t="s">
        <v>255</v>
      </c>
    </row>
    <row r="2" spans="1:24" s="5" customFormat="1" x14ac:dyDescent="0.25">
      <c r="A2" s="5">
        <v>1</v>
      </c>
      <c r="B2" s="11" t="s">
        <v>18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f>IF(S2&gt;0,1,0)</f>
        <v>0</v>
      </c>
      <c r="W2" s="41">
        <v>0</v>
      </c>
      <c r="X2" s="41">
        <v>0</v>
      </c>
    </row>
    <row r="3" spans="1:24" s="5" customFormat="1" x14ac:dyDescent="0.25">
      <c r="A3" s="5">
        <v>2</v>
      </c>
      <c r="B3" s="11" t="s">
        <v>19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5">
        <f t="shared" ref="V3:V66" si="0">IF(S3&gt;0,1,0)</f>
        <v>0</v>
      </c>
      <c r="W3" s="41">
        <v>0</v>
      </c>
      <c r="X3" s="41">
        <v>0</v>
      </c>
    </row>
    <row r="4" spans="1:24" s="5" customFormat="1" x14ac:dyDescent="0.25">
      <c r="A4" s="5">
        <v>3</v>
      </c>
      <c r="B4" s="11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f t="shared" si="0"/>
        <v>0</v>
      </c>
      <c r="W4" s="41">
        <v>0</v>
      </c>
      <c r="X4" s="41">
        <v>0</v>
      </c>
    </row>
    <row r="5" spans="1:24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f t="shared" si="0"/>
        <v>0</v>
      </c>
      <c r="W5" s="41">
        <v>0</v>
      </c>
      <c r="X5" s="41">
        <v>0</v>
      </c>
    </row>
    <row r="6" spans="1:24" s="5" customFormat="1" x14ac:dyDescent="0.25">
      <c r="A6" s="5">
        <v>5</v>
      </c>
      <c r="B6" s="11" t="s">
        <v>22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5">
        <f t="shared" si="0"/>
        <v>0</v>
      </c>
      <c r="W6" s="41">
        <v>0</v>
      </c>
      <c r="X6" s="41">
        <v>0</v>
      </c>
    </row>
    <row r="7" spans="1:24" s="5" customFormat="1" x14ac:dyDescent="0.25">
      <c r="A7" s="5">
        <v>6</v>
      </c>
      <c r="B7" s="11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f t="shared" si="0"/>
        <v>0</v>
      </c>
      <c r="W7" s="41">
        <v>0</v>
      </c>
      <c r="X7" s="41">
        <v>0</v>
      </c>
    </row>
    <row r="8" spans="1:24" s="5" customFormat="1" x14ac:dyDescent="0.25">
      <c r="A8" s="5">
        <v>7</v>
      </c>
      <c r="B8" s="11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f t="shared" si="0"/>
        <v>0</v>
      </c>
      <c r="W8" s="41">
        <v>0</v>
      </c>
      <c r="X8" s="41">
        <v>0</v>
      </c>
    </row>
    <row r="9" spans="1:24" s="5" customFormat="1" x14ac:dyDescent="0.25">
      <c r="A9" s="5">
        <v>8</v>
      </c>
      <c r="B9" s="11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f t="shared" si="0"/>
        <v>0</v>
      </c>
      <c r="W9" s="41">
        <v>0</v>
      </c>
      <c r="X9" s="41">
        <v>0</v>
      </c>
    </row>
    <row r="10" spans="1:24" s="5" customFormat="1" x14ac:dyDescent="0.25">
      <c r="A10" s="5">
        <v>9</v>
      </c>
      <c r="B10" s="11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f t="shared" si="0"/>
        <v>0</v>
      </c>
      <c r="W10" s="41">
        <v>0</v>
      </c>
      <c r="X10" s="41">
        <v>0</v>
      </c>
    </row>
    <row r="11" spans="1:24" s="5" customFormat="1" x14ac:dyDescent="0.25">
      <c r="A11" s="5">
        <v>10</v>
      </c>
      <c r="B11" s="11" t="s">
        <v>27</v>
      </c>
      <c r="C11" s="13">
        <v>26</v>
      </c>
      <c r="D11" s="13">
        <v>11</v>
      </c>
      <c r="E11" s="13">
        <v>0</v>
      </c>
      <c r="F11" s="13">
        <v>0</v>
      </c>
      <c r="G11" s="13">
        <v>0</v>
      </c>
      <c r="H11" s="13">
        <v>17</v>
      </c>
      <c r="I11" s="13">
        <v>9</v>
      </c>
      <c r="J11" s="13">
        <v>0</v>
      </c>
      <c r="K11" s="13">
        <v>26</v>
      </c>
      <c r="L11" s="13">
        <v>1.6</v>
      </c>
      <c r="M11" s="13">
        <v>35304</v>
      </c>
      <c r="N11" s="13">
        <v>0</v>
      </c>
      <c r="O11" s="13">
        <v>0</v>
      </c>
      <c r="P11" s="13">
        <v>0</v>
      </c>
      <c r="Q11" s="13">
        <v>0</v>
      </c>
      <c r="R11" s="13">
        <v>35304</v>
      </c>
      <c r="S11" s="13">
        <v>1</v>
      </c>
      <c r="T11" s="13">
        <v>1</v>
      </c>
      <c r="U11" s="13">
        <v>0</v>
      </c>
      <c r="V11" s="5">
        <f t="shared" si="0"/>
        <v>1</v>
      </c>
      <c r="W11" s="41">
        <v>26</v>
      </c>
      <c r="X11" s="41">
        <v>0</v>
      </c>
    </row>
    <row r="12" spans="1:24" s="5" customFormat="1" x14ac:dyDescent="0.25">
      <c r="A12" s="5">
        <v>11</v>
      </c>
      <c r="B12" s="11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0"/>
        <v>0</v>
      </c>
      <c r="W12" s="41">
        <v>0</v>
      </c>
      <c r="X12" s="41">
        <v>0</v>
      </c>
    </row>
    <row r="13" spans="1:24" s="5" customFormat="1" x14ac:dyDescent="0.25">
      <c r="A13" s="5">
        <v>12</v>
      </c>
      <c r="B13" s="11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f t="shared" si="0"/>
        <v>0</v>
      </c>
      <c r="W13" s="41">
        <v>0</v>
      </c>
      <c r="X13" s="41">
        <v>0</v>
      </c>
    </row>
    <row r="14" spans="1:24" s="5" customFormat="1" x14ac:dyDescent="0.25">
      <c r="A14" s="5">
        <v>13</v>
      </c>
      <c r="B14" s="11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f t="shared" si="0"/>
        <v>0</v>
      </c>
      <c r="W14" s="41">
        <v>0</v>
      </c>
      <c r="X14" s="41">
        <v>0</v>
      </c>
    </row>
    <row r="15" spans="1:24" s="5" customFormat="1" x14ac:dyDescent="0.25">
      <c r="A15" s="5">
        <v>14</v>
      </c>
      <c r="B15" s="11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f t="shared" si="0"/>
        <v>0</v>
      </c>
      <c r="W15" s="41">
        <v>0</v>
      </c>
      <c r="X15" s="41">
        <v>0</v>
      </c>
    </row>
    <row r="16" spans="1:24" s="5" customFormat="1" x14ac:dyDescent="0.25">
      <c r="A16" s="5">
        <v>15</v>
      </c>
      <c r="B16" s="11" t="s">
        <v>32</v>
      </c>
      <c r="C16" s="13">
        <v>9</v>
      </c>
      <c r="D16" s="13">
        <v>4</v>
      </c>
      <c r="E16" s="13">
        <v>0</v>
      </c>
      <c r="F16" s="13">
        <v>0</v>
      </c>
      <c r="G16" s="13">
        <v>0</v>
      </c>
      <c r="H16" s="13">
        <v>0</v>
      </c>
      <c r="I16" s="13">
        <v>9</v>
      </c>
      <c r="J16" s="13">
        <v>0</v>
      </c>
      <c r="K16" s="13">
        <v>6</v>
      </c>
      <c r="L16" s="13">
        <v>2.8</v>
      </c>
      <c r="M16" s="13">
        <v>100000</v>
      </c>
      <c r="N16" s="13">
        <v>0</v>
      </c>
      <c r="O16" s="13">
        <v>0</v>
      </c>
      <c r="P16" s="13">
        <v>0</v>
      </c>
      <c r="Q16" s="13">
        <v>0</v>
      </c>
      <c r="R16" s="13">
        <v>100000</v>
      </c>
      <c r="S16" s="13">
        <v>1</v>
      </c>
      <c r="T16" s="13">
        <v>1</v>
      </c>
      <c r="U16" s="13">
        <v>0</v>
      </c>
      <c r="V16" s="5">
        <f t="shared" si="0"/>
        <v>1</v>
      </c>
      <c r="W16" s="41">
        <v>9</v>
      </c>
      <c r="X16" s="41">
        <v>0</v>
      </c>
    </row>
    <row r="17" spans="1:24" s="5" customFormat="1" x14ac:dyDescent="0.25">
      <c r="A17" s="5">
        <v>16</v>
      </c>
      <c r="B17" s="11" t="s">
        <v>33</v>
      </c>
      <c r="C17" s="13">
        <v>6</v>
      </c>
      <c r="D17" s="13">
        <v>0</v>
      </c>
      <c r="E17" s="13">
        <v>0</v>
      </c>
      <c r="F17" s="13">
        <v>0</v>
      </c>
      <c r="G17" s="13">
        <v>0</v>
      </c>
      <c r="H17" s="13">
        <v>6</v>
      </c>
      <c r="I17" s="13">
        <v>0</v>
      </c>
      <c r="J17" s="13">
        <v>0</v>
      </c>
      <c r="K17" s="13">
        <v>0</v>
      </c>
      <c r="L17" s="13">
        <v>1</v>
      </c>
      <c r="M17" s="13">
        <v>57974</v>
      </c>
      <c r="N17" s="13">
        <v>0</v>
      </c>
      <c r="O17" s="13">
        <v>0</v>
      </c>
      <c r="P17" s="13">
        <v>0</v>
      </c>
      <c r="Q17" s="13">
        <v>0</v>
      </c>
      <c r="R17" s="13">
        <v>57974</v>
      </c>
      <c r="S17" s="13">
        <v>1</v>
      </c>
      <c r="T17" s="13">
        <v>1</v>
      </c>
      <c r="U17" s="13">
        <v>0</v>
      </c>
      <c r="V17" s="5">
        <f t="shared" si="0"/>
        <v>1</v>
      </c>
      <c r="W17" s="41">
        <v>6</v>
      </c>
      <c r="X17" s="41">
        <v>0</v>
      </c>
    </row>
    <row r="18" spans="1:24" s="5" customFormat="1" x14ac:dyDescent="0.25">
      <c r="A18" s="5">
        <v>17</v>
      </c>
      <c r="B18" s="11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f t="shared" si="0"/>
        <v>0</v>
      </c>
      <c r="W18" s="41">
        <v>0</v>
      </c>
      <c r="X18" s="41">
        <v>0</v>
      </c>
    </row>
    <row r="19" spans="1:24" s="5" customFormat="1" x14ac:dyDescent="0.25">
      <c r="A19" s="5">
        <v>18</v>
      </c>
      <c r="B19" s="11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f t="shared" si="0"/>
        <v>0</v>
      </c>
      <c r="W19" s="41">
        <v>0</v>
      </c>
      <c r="X19" s="41">
        <v>0</v>
      </c>
    </row>
    <row r="20" spans="1:24" s="5" customFormat="1" x14ac:dyDescent="0.25">
      <c r="A20" s="5">
        <v>19</v>
      </c>
      <c r="B20" s="11" t="s">
        <v>36</v>
      </c>
      <c r="C20" s="12">
        <v>618</v>
      </c>
      <c r="D20" s="12">
        <v>233</v>
      </c>
      <c r="E20" s="12">
        <v>0</v>
      </c>
      <c r="F20" s="12">
        <v>45</v>
      </c>
      <c r="G20" s="12">
        <v>139</v>
      </c>
      <c r="H20" s="12">
        <v>274</v>
      </c>
      <c r="I20" s="12">
        <v>160</v>
      </c>
      <c r="J20" s="12">
        <v>0</v>
      </c>
      <c r="K20" s="12">
        <v>410</v>
      </c>
      <c r="L20" s="12">
        <v>44</v>
      </c>
      <c r="M20" s="12">
        <v>7100000</v>
      </c>
      <c r="N20" s="12">
        <v>0</v>
      </c>
      <c r="O20" s="12">
        <v>0</v>
      </c>
      <c r="P20" s="12">
        <v>0</v>
      </c>
      <c r="Q20" s="12">
        <v>0</v>
      </c>
      <c r="R20" s="12">
        <v>7100000</v>
      </c>
      <c r="S20" s="12">
        <v>1</v>
      </c>
      <c r="T20" s="12">
        <v>1</v>
      </c>
      <c r="U20" s="12">
        <v>0</v>
      </c>
      <c r="V20" s="5">
        <f t="shared" si="0"/>
        <v>1</v>
      </c>
      <c r="W20" s="41">
        <v>618</v>
      </c>
      <c r="X20" s="41">
        <v>0</v>
      </c>
    </row>
    <row r="21" spans="1:24" s="5" customFormat="1" x14ac:dyDescent="0.25">
      <c r="A21" s="5">
        <v>20</v>
      </c>
      <c r="B21" s="11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f t="shared" si="0"/>
        <v>0</v>
      </c>
      <c r="W21" s="41">
        <v>0</v>
      </c>
      <c r="X21" s="41">
        <v>0</v>
      </c>
    </row>
    <row r="22" spans="1:24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f t="shared" si="0"/>
        <v>0</v>
      </c>
      <c r="W22" s="41">
        <v>0</v>
      </c>
      <c r="X22" s="41">
        <v>0</v>
      </c>
    </row>
    <row r="23" spans="1:24" s="5" customFormat="1" x14ac:dyDescent="0.25">
      <c r="A23" s="5">
        <v>22</v>
      </c>
      <c r="B23" s="11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f t="shared" si="0"/>
        <v>0</v>
      </c>
      <c r="W23" s="41">
        <v>0</v>
      </c>
      <c r="X23" s="41">
        <v>0</v>
      </c>
    </row>
    <row r="24" spans="1:24" s="5" customFormat="1" x14ac:dyDescent="0.25">
      <c r="A24" s="5">
        <v>23</v>
      </c>
      <c r="B24" s="11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f t="shared" si="0"/>
        <v>0</v>
      </c>
      <c r="W24" s="41">
        <v>0</v>
      </c>
      <c r="X24" s="41">
        <v>0</v>
      </c>
    </row>
    <row r="25" spans="1:24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f t="shared" si="0"/>
        <v>0</v>
      </c>
      <c r="W25" s="41">
        <v>0</v>
      </c>
      <c r="X25" s="41">
        <v>0</v>
      </c>
    </row>
    <row r="26" spans="1:24" s="5" customFormat="1" x14ac:dyDescent="0.25">
      <c r="A26" s="5">
        <v>25</v>
      </c>
      <c r="B26" s="11" t="s">
        <v>42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f t="shared" si="0"/>
        <v>0</v>
      </c>
      <c r="W26" s="41">
        <v>0</v>
      </c>
      <c r="X26" s="41">
        <v>0</v>
      </c>
    </row>
    <row r="27" spans="1:24" s="5" customFormat="1" x14ac:dyDescent="0.25">
      <c r="A27" s="5">
        <v>26</v>
      </c>
      <c r="B27" s="11" t="s">
        <v>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f t="shared" si="0"/>
        <v>0</v>
      </c>
      <c r="W27" s="41">
        <v>0</v>
      </c>
      <c r="X27" s="41">
        <v>0</v>
      </c>
    </row>
    <row r="28" spans="1:24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f t="shared" si="0"/>
        <v>0</v>
      </c>
      <c r="W28" s="41">
        <v>0</v>
      </c>
      <c r="X28" s="41">
        <v>0</v>
      </c>
    </row>
    <row r="29" spans="1:24" s="5" customFormat="1" x14ac:dyDescent="0.25">
      <c r="A29" s="5">
        <v>28</v>
      </c>
      <c r="B29" s="11" t="s">
        <v>45</v>
      </c>
      <c r="C29" s="13">
        <v>14</v>
      </c>
      <c r="D29" s="13">
        <v>16</v>
      </c>
      <c r="E29" s="13">
        <v>2</v>
      </c>
      <c r="F29" s="13">
        <v>5</v>
      </c>
      <c r="G29" s="13">
        <v>4</v>
      </c>
      <c r="H29" s="13">
        <v>0</v>
      </c>
      <c r="I29" s="13">
        <v>2</v>
      </c>
      <c r="J29" s="13">
        <v>1</v>
      </c>
      <c r="K29" s="13">
        <v>14</v>
      </c>
      <c r="L29" s="13">
        <v>5.2</v>
      </c>
      <c r="M29" s="13">
        <v>209918</v>
      </c>
      <c r="N29" s="13">
        <v>0</v>
      </c>
      <c r="O29" s="13">
        <v>0</v>
      </c>
      <c r="P29" s="13">
        <v>0</v>
      </c>
      <c r="Q29" s="13">
        <v>0</v>
      </c>
      <c r="R29" s="13">
        <v>209918</v>
      </c>
      <c r="S29" s="13">
        <v>1</v>
      </c>
      <c r="T29" s="13">
        <v>1</v>
      </c>
      <c r="U29" s="13">
        <v>0</v>
      </c>
      <c r="V29" s="5">
        <f t="shared" si="0"/>
        <v>1</v>
      </c>
      <c r="W29" s="41">
        <v>14</v>
      </c>
      <c r="X29" s="41">
        <v>0</v>
      </c>
    </row>
    <row r="30" spans="1:24" s="5" customFormat="1" x14ac:dyDescent="0.25">
      <c r="A30" s="5">
        <v>29</v>
      </c>
      <c r="B30" s="11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f t="shared" si="0"/>
        <v>0</v>
      </c>
      <c r="W30" s="41">
        <v>0</v>
      </c>
      <c r="X30" s="41">
        <v>0</v>
      </c>
    </row>
    <row r="31" spans="1:24" s="5" customFormat="1" x14ac:dyDescent="0.25">
      <c r="A31" s="5">
        <v>30</v>
      </c>
      <c r="B31" s="11" t="s">
        <v>47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f t="shared" si="0"/>
        <v>0</v>
      </c>
      <c r="W31" s="41">
        <v>0</v>
      </c>
      <c r="X31" s="41">
        <v>0</v>
      </c>
    </row>
    <row r="32" spans="1:24" s="5" customFormat="1" x14ac:dyDescent="0.25">
      <c r="A32" s="5">
        <v>31</v>
      </c>
      <c r="B32" s="11" t="s">
        <v>48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f t="shared" si="0"/>
        <v>0</v>
      </c>
      <c r="W32" s="41">
        <v>0</v>
      </c>
      <c r="X32" s="41">
        <v>0</v>
      </c>
    </row>
    <row r="33" spans="1:24" s="5" customFormat="1" x14ac:dyDescent="0.25">
      <c r="A33" s="5">
        <v>32</v>
      </c>
      <c r="B33" s="11" t="s">
        <v>49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f t="shared" si="0"/>
        <v>0</v>
      </c>
      <c r="W33" s="41">
        <v>0</v>
      </c>
      <c r="X33" s="41">
        <v>0</v>
      </c>
    </row>
    <row r="34" spans="1:24" s="5" customFormat="1" x14ac:dyDescent="0.25">
      <c r="A34" s="5">
        <v>33</v>
      </c>
      <c r="B34" s="11" t="s">
        <v>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f t="shared" si="0"/>
        <v>0</v>
      </c>
      <c r="W34" s="41">
        <v>0</v>
      </c>
      <c r="X34" s="41">
        <v>0</v>
      </c>
    </row>
    <row r="35" spans="1:24" s="5" customFormat="1" x14ac:dyDescent="0.25">
      <c r="A35" s="5">
        <v>34</v>
      </c>
      <c r="B35" s="11" t="s">
        <v>51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f t="shared" si="0"/>
        <v>0</v>
      </c>
      <c r="W35" s="41">
        <v>0</v>
      </c>
      <c r="X35" s="41">
        <v>0</v>
      </c>
    </row>
    <row r="36" spans="1:24" s="5" customFormat="1" x14ac:dyDescent="0.25">
      <c r="A36" s="5">
        <v>35</v>
      </c>
      <c r="B36" s="11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f t="shared" si="0"/>
        <v>0</v>
      </c>
      <c r="W36" s="41">
        <v>0</v>
      </c>
      <c r="X36" s="41">
        <v>0</v>
      </c>
    </row>
    <row r="37" spans="1:24" s="5" customFormat="1" x14ac:dyDescent="0.25">
      <c r="A37" s="5">
        <v>36</v>
      </c>
      <c r="B37" s="11" t="s">
        <v>53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5">
        <f t="shared" si="0"/>
        <v>0</v>
      </c>
      <c r="W37" s="41">
        <v>0</v>
      </c>
      <c r="X37" s="41">
        <v>0</v>
      </c>
    </row>
    <row r="38" spans="1:24" s="5" customFormat="1" x14ac:dyDescent="0.25">
      <c r="A38" s="5">
        <v>37</v>
      </c>
      <c r="B38" s="11" t="s">
        <v>54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f t="shared" si="0"/>
        <v>0</v>
      </c>
      <c r="W38" s="41">
        <v>0</v>
      </c>
      <c r="X38" s="41">
        <v>0</v>
      </c>
    </row>
    <row r="39" spans="1:24" s="5" customFormat="1" x14ac:dyDescent="0.25">
      <c r="A39" s="5">
        <v>38</v>
      </c>
      <c r="B39" s="11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f t="shared" si="0"/>
        <v>0</v>
      </c>
      <c r="W39" s="41">
        <v>0</v>
      </c>
      <c r="X39" s="41">
        <v>0</v>
      </c>
    </row>
    <row r="40" spans="1:24" s="5" customFormat="1" x14ac:dyDescent="0.25">
      <c r="A40" s="5">
        <v>39</v>
      </c>
      <c r="B40" s="11" t="s">
        <v>56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f t="shared" si="0"/>
        <v>0</v>
      </c>
      <c r="W40" s="41">
        <v>0</v>
      </c>
      <c r="X40" s="41">
        <v>0</v>
      </c>
    </row>
    <row r="41" spans="1:24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f t="shared" si="0"/>
        <v>0</v>
      </c>
      <c r="W41" s="41">
        <v>0</v>
      </c>
      <c r="X41" s="41">
        <v>0</v>
      </c>
    </row>
    <row r="42" spans="1:24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f t="shared" si="0"/>
        <v>0</v>
      </c>
      <c r="W42" s="41">
        <v>0</v>
      </c>
      <c r="X42" s="41">
        <v>0</v>
      </c>
    </row>
    <row r="43" spans="1:24" s="5" customFormat="1" x14ac:dyDescent="0.25">
      <c r="A43" s="5">
        <v>42</v>
      </c>
      <c r="B43" s="11" t="s">
        <v>59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f t="shared" si="0"/>
        <v>0</v>
      </c>
      <c r="W43" s="41">
        <v>0</v>
      </c>
      <c r="X43" s="41">
        <v>0</v>
      </c>
    </row>
    <row r="44" spans="1:24" s="5" customFormat="1" x14ac:dyDescent="0.25">
      <c r="A44" s="5">
        <v>43</v>
      </c>
      <c r="B44" s="11" t="s">
        <v>60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f t="shared" si="0"/>
        <v>0</v>
      </c>
      <c r="W44" s="41">
        <v>0</v>
      </c>
      <c r="X44" s="41">
        <v>0</v>
      </c>
    </row>
    <row r="45" spans="1:24" s="5" customFormat="1" x14ac:dyDescent="0.25">
      <c r="A45" s="5">
        <v>44</v>
      </c>
      <c r="B45" s="11" t="s">
        <v>61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f t="shared" si="0"/>
        <v>0</v>
      </c>
      <c r="W45" s="41">
        <v>0</v>
      </c>
      <c r="X45" s="41">
        <v>0</v>
      </c>
    </row>
    <row r="46" spans="1:24" s="5" customFormat="1" x14ac:dyDescent="0.25">
      <c r="A46" s="5">
        <v>45</v>
      </c>
      <c r="B46" s="11" t="s">
        <v>62</v>
      </c>
      <c r="C46" s="13">
        <v>13</v>
      </c>
      <c r="D46" s="13">
        <v>3</v>
      </c>
      <c r="E46" s="13">
        <v>0</v>
      </c>
      <c r="F46" s="13">
        <v>0</v>
      </c>
      <c r="G46" s="13">
        <v>0</v>
      </c>
      <c r="H46" s="13">
        <v>10</v>
      </c>
      <c r="I46" s="13">
        <v>3</v>
      </c>
      <c r="J46" s="13">
        <v>0</v>
      </c>
      <c r="K46" s="13">
        <v>13</v>
      </c>
      <c r="L46" s="13">
        <v>1.35</v>
      </c>
      <c r="M46" s="13">
        <v>80833</v>
      </c>
      <c r="N46" s="13">
        <v>0</v>
      </c>
      <c r="O46" s="13">
        <v>0</v>
      </c>
      <c r="P46" s="13">
        <v>0</v>
      </c>
      <c r="Q46" s="13">
        <v>0</v>
      </c>
      <c r="R46" s="13">
        <v>80833</v>
      </c>
      <c r="S46" s="13">
        <v>1</v>
      </c>
      <c r="T46" s="13">
        <v>1</v>
      </c>
      <c r="U46" s="13">
        <v>0</v>
      </c>
      <c r="V46" s="5">
        <f t="shared" si="0"/>
        <v>1</v>
      </c>
      <c r="W46" s="41">
        <v>13</v>
      </c>
      <c r="X46" s="41">
        <v>0</v>
      </c>
    </row>
    <row r="47" spans="1:24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f t="shared" si="0"/>
        <v>0</v>
      </c>
      <c r="W47" s="41">
        <v>0</v>
      </c>
      <c r="X47" s="41">
        <v>0</v>
      </c>
    </row>
    <row r="48" spans="1:24" s="5" customFormat="1" x14ac:dyDescent="0.25">
      <c r="A48" s="5">
        <v>47</v>
      </c>
      <c r="B48" s="11" t="s">
        <v>64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f t="shared" si="0"/>
        <v>0</v>
      </c>
      <c r="W48" s="41">
        <v>0</v>
      </c>
      <c r="X48" s="41">
        <v>0</v>
      </c>
    </row>
    <row r="49" spans="1:24" s="5" customFormat="1" x14ac:dyDescent="0.25">
      <c r="A49" s="5">
        <v>48</v>
      </c>
      <c r="B49" s="11" t="s">
        <v>65</v>
      </c>
      <c r="C49" s="13">
        <v>9</v>
      </c>
      <c r="D49" s="13">
        <v>5</v>
      </c>
      <c r="E49" s="13">
        <v>0</v>
      </c>
      <c r="F49" s="13">
        <v>0</v>
      </c>
      <c r="G49" s="13">
        <v>0</v>
      </c>
      <c r="H49" s="13">
        <v>0</v>
      </c>
      <c r="I49" s="13">
        <v>7</v>
      </c>
      <c r="J49" s="13">
        <v>2</v>
      </c>
      <c r="K49" s="13">
        <v>4</v>
      </c>
      <c r="L49" s="13">
        <v>0.5</v>
      </c>
      <c r="M49" s="13">
        <v>51600</v>
      </c>
      <c r="N49" s="13">
        <v>0</v>
      </c>
      <c r="O49" s="13">
        <v>0</v>
      </c>
      <c r="P49" s="13">
        <v>0</v>
      </c>
      <c r="Q49" s="13">
        <v>0</v>
      </c>
      <c r="R49" s="13">
        <v>51600</v>
      </c>
      <c r="S49" s="13">
        <v>1</v>
      </c>
      <c r="T49" s="13">
        <v>0</v>
      </c>
      <c r="U49" s="13">
        <v>1</v>
      </c>
      <c r="V49" s="5">
        <f t="shared" si="0"/>
        <v>1</v>
      </c>
      <c r="W49" s="41">
        <v>0</v>
      </c>
      <c r="X49" s="41">
        <v>9</v>
      </c>
    </row>
    <row r="50" spans="1:24" s="5" customFormat="1" x14ac:dyDescent="0.25">
      <c r="A50" s="5">
        <v>49</v>
      </c>
      <c r="B50" s="11" t="s">
        <v>66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f t="shared" si="0"/>
        <v>0</v>
      </c>
      <c r="W50" s="41">
        <v>0</v>
      </c>
      <c r="X50" s="41">
        <v>0</v>
      </c>
    </row>
    <row r="51" spans="1:24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f t="shared" si="0"/>
        <v>0</v>
      </c>
      <c r="W51" s="41">
        <v>0</v>
      </c>
      <c r="X51" s="41">
        <v>0</v>
      </c>
    </row>
    <row r="52" spans="1:24" s="5" customFormat="1" x14ac:dyDescent="0.25">
      <c r="A52" s="5">
        <v>51</v>
      </c>
      <c r="B52" s="11" t="s">
        <v>68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f t="shared" si="0"/>
        <v>0</v>
      </c>
      <c r="W52" s="41">
        <v>0</v>
      </c>
      <c r="X52" s="41">
        <v>0</v>
      </c>
    </row>
    <row r="53" spans="1:24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f t="shared" si="0"/>
        <v>0</v>
      </c>
      <c r="W53" s="41">
        <v>0</v>
      </c>
      <c r="X53" s="41">
        <v>0</v>
      </c>
    </row>
    <row r="54" spans="1:24" s="5" customFormat="1" x14ac:dyDescent="0.25">
      <c r="A54" s="5">
        <v>53</v>
      </c>
      <c r="B54" s="11" t="s">
        <v>70</v>
      </c>
      <c r="C54" s="12">
        <v>4</v>
      </c>
      <c r="D54" s="12">
        <v>2</v>
      </c>
      <c r="E54" s="12">
        <v>0</v>
      </c>
      <c r="F54" s="12">
        <v>0</v>
      </c>
      <c r="G54" s="12">
        <v>0</v>
      </c>
      <c r="H54" s="12">
        <v>2</v>
      </c>
      <c r="I54" s="12">
        <v>2</v>
      </c>
      <c r="J54" s="12">
        <v>0</v>
      </c>
      <c r="K54" s="12">
        <v>1</v>
      </c>
      <c r="L54" s="12">
        <v>0.5</v>
      </c>
      <c r="M54" s="12">
        <v>80106</v>
      </c>
      <c r="N54" s="12">
        <v>0</v>
      </c>
      <c r="O54" s="12">
        <v>0</v>
      </c>
      <c r="P54" s="12">
        <v>0</v>
      </c>
      <c r="Q54" s="12">
        <v>0</v>
      </c>
      <c r="R54" s="12">
        <v>80106</v>
      </c>
      <c r="S54" s="12">
        <v>1</v>
      </c>
      <c r="T54" s="12">
        <v>1</v>
      </c>
      <c r="U54" s="12">
        <v>0</v>
      </c>
      <c r="V54" s="5">
        <f t="shared" si="0"/>
        <v>1</v>
      </c>
      <c r="W54" s="41">
        <v>4</v>
      </c>
      <c r="X54" s="41">
        <v>0</v>
      </c>
    </row>
    <row r="55" spans="1:24" s="5" customFormat="1" x14ac:dyDescent="0.25">
      <c r="A55" s="5">
        <v>54</v>
      </c>
      <c r="B55" s="11" t="s">
        <v>71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f t="shared" si="0"/>
        <v>0</v>
      </c>
      <c r="W55" s="41">
        <v>0</v>
      </c>
      <c r="X55" s="41">
        <v>0</v>
      </c>
    </row>
    <row r="56" spans="1:24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f t="shared" si="0"/>
        <v>0</v>
      </c>
      <c r="W56" s="41">
        <v>0</v>
      </c>
      <c r="X56" s="41">
        <v>0</v>
      </c>
    </row>
    <row r="57" spans="1:24" s="5" customFormat="1" x14ac:dyDescent="0.25">
      <c r="A57" s="5">
        <v>56</v>
      </c>
      <c r="B57" s="11" t="s">
        <v>73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f t="shared" si="0"/>
        <v>0</v>
      </c>
      <c r="W57" s="41">
        <v>0</v>
      </c>
      <c r="X57" s="41">
        <v>0</v>
      </c>
    </row>
    <row r="58" spans="1:24" s="5" customFormat="1" x14ac:dyDescent="0.25">
      <c r="A58" s="5">
        <v>57</v>
      </c>
      <c r="B58" s="11" t="s">
        <v>74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f t="shared" si="0"/>
        <v>0</v>
      </c>
      <c r="W58" s="41">
        <v>0</v>
      </c>
      <c r="X58" s="41">
        <v>0</v>
      </c>
    </row>
    <row r="59" spans="1:24" s="5" customFormat="1" x14ac:dyDescent="0.25">
      <c r="A59" s="5">
        <v>58</v>
      </c>
      <c r="B59" s="11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f t="shared" si="0"/>
        <v>0</v>
      </c>
      <c r="W59" s="41">
        <v>0</v>
      </c>
      <c r="X59" s="41">
        <v>0</v>
      </c>
    </row>
    <row r="60" spans="1:24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f t="shared" si="0"/>
        <v>0</v>
      </c>
      <c r="W60" s="41">
        <v>0</v>
      </c>
      <c r="X60" s="41">
        <v>0</v>
      </c>
    </row>
    <row r="61" spans="1:24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f t="shared" si="0"/>
        <v>0</v>
      </c>
      <c r="W61" s="41">
        <v>0</v>
      </c>
      <c r="X61" s="41">
        <v>0</v>
      </c>
    </row>
    <row r="62" spans="1:24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f t="shared" si="0"/>
        <v>0</v>
      </c>
      <c r="W62" s="41">
        <v>0</v>
      </c>
      <c r="X62" s="41">
        <v>0</v>
      </c>
    </row>
    <row r="63" spans="1:24" s="5" customFormat="1" x14ac:dyDescent="0.25">
      <c r="A63" s="5">
        <v>62</v>
      </c>
      <c r="B63" s="11" t="s">
        <v>79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f t="shared" si="0"/>
        <v>0</v>
      </c>
      <c r="W63" s="41">
        <v>0</v>
      </c>
      <c r="X63" s="41">
        <v>0</v>
      </c>
    </row>
    <row r="64" spans="1:24" s="5" customFormat="1" x14ac:dyDescent="0.25">
      <c r="A64" s="5">
        <v>63</v>
      </c>
      <c r="B64" s="11" t="s">
        <v>80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f t="shared" si="0"/>
        <v>0</v>
      </c>
      <c r="W64" s="41">
        <v>0</v>
      </c>
      <c r="X64" s="41">
        <v>0</v>
      </c>
    </row>
    <row r="65" spans="1:24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f t="shared" si="0"/>
        <v>0</v>
      </c>
      <c r="W65" s="41">
        <v>0</v>
      </c>
      <c r="X65" s="41">
        <v>0</v>
      </c>
    </row>
    <row r="66" spans="1:24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f t="shared" si="0"/>
        <v>0</v>
      </c>
      <c r="W66" s="41">
        <v>0</v>
      </c>
      <c r="X66" s="41">
        <v>0</v>
      </c>
    </row>
    <row r="67" spans="1:24" s="5" customFormat="1" x14ac:dyDescent="0.25">
      <c r="A67" s="5">
        <v>66</v>
      </c>
      <c r="B67" s="11" t="s">
        <v>83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f t="shared" ref="V67:V130" si="1">IF(S67&gt;0,1,0)</f>
        <v>0</v>
      </c>
      <c r="W67" s="41">
        <v>0</v>
      </c>
      <c r="X67" s="41">
        <v>0</v>
      </c>
    </row>
    <row r="68" spans="1:24" s="5" customFormat="1" x14ac:dyDescent="0.25">
      <c r="A68" s="5">
        <v>67</v>
      </c>
      <c r="B68" s="11" t="s">
        <v>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5">
        <f t="shared" si="1"/>
        <v>0</v>
      </c>
      <c r="W68" s="41">
        <v>0</v>
      </c>
      <c r="X68" s="41">
        <v>0</v>
      </c>
    </row>
    <row r="69" spans="1:24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f t="shared" si="1"/>
        <v>0</v>
      </c>
      <c r="W69" s="41">
        <v>0</v>
      </c>
      <c r="X69" s="41">
        <v>0</v>
      </c>
    </row>
    <row r="70" spans="1:24" s="5" customFormat="1" x14ac:dyDescent="0.25">
      <c r="A70" s="5">
        <v>69</v>
      </c>
      <c r="B70" s="11" t="s">
        <v>86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5">
        <f t="shared" si="1"/>
        <v>0</v>
      </c>
      <c r="W70" s="41">
        <v>0</v>
      </c>
      <c r="X70" s="41">
        <v>0</v>
      </c>
    </row>
    <row r="71" spans="1:24" s="5" customFormat="1" x14ac:dyDescent="0.25">
      <c r="A71" s="5">
        <v>70</v>
      </c>
      <c r="B71" s="11" t="s">
        <v>87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5">
        <f t="shared" si="1"/>
        <v>0</v>
      </c>
      <c r="W71" s="41">
        <v>0</v>
      </c>
      <c r="X71" s="41">
        <v>0</v>
      </c>
    </row>
    <row r="72" spans="1:24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f t="shared" si="1"/>
        <v>0</v>
      </c>
      <c r="W72" s="41">
        <v>0</v>
      </c>
      <c r="X72" s="41">
        <v>0</v>
      </c>
    </row>
    <row r="73" spans="1:24" s="5" customFormat="1" x14ac:dyDescent="0.25">
      <c r="A73" s="5">
        <v>72</v>
      </c>
      <c r="B73" s="11" t="s">
        <v>89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f t="shared" si="1"/>
        <v>0</v>
      </c>
      <c r="W73" s="41">
        <v>0</v>
      </c>
      <c r="X73" s="41">
        <v>0</v>
      </c>
    </row>
    <row r="74" spans="1:24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f t="shared" si="1"/>
        <v>0</v>
      </c>
      <c r="W74" s="41">
        <v>0</v>
      </c>
      <c r="X74" s="41">
        <v>0</v>
      </c>
    </row>
    <row r="75" spans="1:24" s="5" customFormat="1" x14ac:dyDescent="0.25">
      <c r="A75" s="5">
        <v>74</v>
      </c>
      <c r="B75" s="11" t="s">
        <v>91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f t="shared" si="1"/>
        <v>0</v>
      </c>
      <c r="W75" s="41">
        <v>0</v>
      </c>
      <c r="X75" s="41">
        <v>0</v>
      </c>
    </row>
    <row r="76" spans="1:24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f t="shared" si="1"/>
        <v>0</v>
      </c>
      <c r="W76" s="41">
        <v>0</v>
      </c>
      <c r="X76" s="41">
        <v>0</v>
      </c>
    </row>
    <row r="77" spans="1:24" s="5" customFormat="1" x14ac:dyDescent="0.25">
      <c r="A77" s="5">
        <v>76</v>
      </c>
      <c r="B77" s="11" t="s">
        <v>93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f t="shared" si="1"/>
        <v>0</v>
      </c>
      <c r="W77" s="41">
        <v>0</v>
      </c>
      <c r="X77" s="41">
        <v>0</v>
      </c>
    </row>
    <row r="78" spans="1:24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f t="shared" si="1"/>
        <v>0</v>
      </c>
      <c r="W78" s="41">
        <v>0</v>
      </c>
      <c r="X78" s="41">
        <v>0</v>
      </c>
    </row>
    <row r="79" spans="1:24" s="5" customFormat="1" x14ac:dyDescent="0.25">
      <c r="A79" s="5">
        <v>78</v>
      </c>
      <c r="B79" s="11" t="s">
        <v>95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f t="shared" si="1"/>
        <v>0</v>
      </c>
      <c r="W79" s="41">
        <v>0</v>
      </c>
      <c r="X79" s="41">
        <v>0</v>
      </c>
    </row>
    <row r="80" spans="1:24" s="5" customFormat="1" x14ac:dyDescent="0.25">
      <c r="A80" s="5">
        <v>79</v>
      </c>
      <c r="B80" s="11" t="s">
        <v>96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f t="shared" si="1"/>
        <v>0</v>
      </c>
      <c r="W80" s="41">
        <v>0</v>
      </c>
      <c r="X80" s="41">
        <v>0</v>
      </c>
    </row>
    <row r="81" spans="1:24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f t="shared" si="1"/>
        <v>0</v>
      </c>
      <c r="W81" s="41">
        <v>0</v>
      </c>
      <c r="X81" s="41">
        <v>0</v>
      </c>
    </row>
    <row r="82" spans="1:24" s="5" customFormat="1" x14ac:dyDescent="0.25">
      <c r="A82" s="5">
        <v>81</v>
      </c>
      <c r="B82" s="11" t="s">
        <v>98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f t="shared" si="1"/>
        <v>0</v>
      </c>
      <c r="W82" s="41">
        <v>0</v>
      </c>
      <c r="X82" s="41">
        <v>0</v>
      </c>
    </row>
    <row r="83" spans="1:24" s="5" customFormat="1" x14ac:dyDescent="0.25">
      <c r="A83" s="5">
        <v>82</v>
      </c>
      <c r="B83" s="11" t="s">
        <v>99</v>
      </c>
      <c r="C83" s="13">
        <v>109</v>
      </c>
      <c r="D83" s="13">
        <v>34</v>
      </c>
      <c r="E83" s="13">
        <v>0</v>
      </c>
      <c r="F83" s="13">
        <v>0</v>
      </c>
      <c r="G83" s="13">
        <v>0</v>
      </c>
      <c r="H83" s="13">
        <v>0</v>
      </c>
      <c r="I83" s="13">
        <v>99</v>
      </c>
      <c r="J83" s="13">
        <v>10</v>
      </c>
      <c r="K83" s="13">
        <v>89</v>
      </c>
      <c r="L83" s="13">
        <v>24.5</v>
      </c>
      <c r="M83" s="13">
        <v>1365515.54</v>
      </c>
      <c r="N83" s="13">
        <v>0</v>
      </c>
      <c r="O83" s="13">
        <v>0</v>
      </c>
      <c r="P83" s="13">
        <v>0</v>
      </c>
      <c r="Q83" s="13">
        <v>0</v>
      </c>
      <c r="R83" s="13">
        <v>1365515.54</v>
      </c>
      <c r="S83" s="13">
        <v>1</v>
      </c>
      <c r="T83" s="13">
        <v>1</v>
      </c>
      <c r="U83" s="13">
        <v>0</v>
      </c>
      <c r="V83" s="5">
        <f t="shared" si="1"/>
        <v>1</v>
      </c>
      <c r="W83" s="41">
        <v>109</v>
      </c>
      <c r="X83" s="41">
        <v>0</v>
      </c>
    </row>
    <row r="84" spans="1:24" s="5" customFormat="1" x14ac:dyDescent="0.25">
      <c r="A84" s="5">
        <v>83</v>
      </c>
      <c r="B84" s="11" t="s">
        <v>100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f t="shared" si="1"/>
        <v>0</v>
      </c>
      <c r="W84" s="41">
        <v>0</v>
      </c>
      <c r="X84" s="41">
        <v>0</v>
      </c>
    </row>
    <row r="85" spans="1:24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f t="shared" si="1"/>
        <v>0</v>
      </c>
      <c r="W85" s="41">
        <v>0</v>
      </c>
      <c r="X85" s="41">
        <v>0</v>
      </c>
    </row>
    <row r="86" spans="1:24" s="5" customFormat="1" x14ac:dyDescent="0.25">
      <c r="A86" s="5">
        <v>85</v>
      </c>
      <c r="B86" s="11" t="s">
        <v>102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f t="shared" si="1"/>
        <v>0</v>
      </c>
      <c r="W86" s="41">
        <v>0</v>
      </c>
      <c r="X86" s="41">
        <v>0</v>
      </c>
    </row>
    <row r="87" spans="1:24" s="5" customFormat="1" x14ac:dyDescent="0.25">
      <c r="A87" s="5">
        <v>86</v>
      </c>
      <c r="B87" s="11" t="s">
        <v>103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f t="shared" si="1"/>
        <v>0</v>
      </c>
      <c r="W87" s="41">
        <v>0</v>
      </c>
      <c r="X87" s="41">
        <v>0</v>
      </c>
    </row>
    <row r="88" spans="1:24" s="5" customFormat="1" x14ac:dyDescent="0.25">
      <c r="A88" s="5">
        <v>87</v>
      </c>
      <c r="B88" s="11" t="s">
        <v>104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f t="shared" si="1"/>
        <v>0</v>
      </c>
      <c r="W88" s="41">
        <v>0</v>
      </c>
      <c r="X88" s="41">
        <v>0</v>
      </c>
    </row>
    <row r="89" spans="1:24" s="5" customFormat="1" x14ac:dyDescent="0.25">
      <c r="A89" s="5">
        <v>88</v>
      </c>
      <c r="B89" s="11" t="s">
        <v>105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f t="shared" si="1"/>
        <v>0</v>
      </c>
      <c r="W89" s="41">
        <v>0</v>
      </c>
      <c r="X89" s="41">
        <v>0</v>
      </c>
    </row>
    <row r="90" spans="1:24" s="5" customFormat="1" x14ac:dyDescent="0.25">
      <c r="A90" s="5">
        <v>89</v>
      </c>
      <c r="B90" s="11" t="s">
        <v>106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f t="shared" si="1"/>
        <v>0</v>
      </c>
      <c r="W90" s="41">
        <v>0</v>
      </c>
      <c r="X90" s="41">
        <v>0</v>
      </c>
    </row>
    <row r="91" spans="1:24" s="5" customFormat="1" x14ac:dyDescent="0.25">
      <c r="A91" s="5">
        <v>90</v>
      </c>
      <c r="B91" s="11" t="s">
        <v>107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f t="shared" si="1"/>
        <v>0</v>
      </c>
      <c r="W91" s="41">
        <v>0</v>
      </c>
      <c r="X91" s="41">
        <v>0</v>
      </c>
    </row>
    <row r="92" spans="1:24" s="5" customFormat="1" x14ac:dyDescent="0.25">
      <c r="A92" s="5">
        <v>91</v>
      </c>
      <c r="B92" s="11" t="s">
        <v>108</v>
      </c>
      <c r="C92" s="13">
        <v>7</v>
      </c>
      <c r="D92" s="13">
        <v>4</v>
      </c>
      <c r="E92" s="13">
        <v>0</v>
      </c>
      <c r="F92" s="13">
        <v>0</v>
      </c>
      <c r="G92" s="13">
        <v>1</v>
      </c>
      <c r="H92" s="13">
        <v>1</v>
      </c>
      <c r="I92" s="13">
        <v>5</v>
      </c>
      <c r="J92" s="13">
        <v>0</v>
      </c>
      <c r="K92" s="13">
        <v>4</v>
      </c>
      <c r="L92" s="13">
        <v>1.5</v>
      </c>
      <c r="M92" s="13">
        <v>55000</v>
      </c>
      <c r="N92" s="13">
        <v>0</v>
      </c>
      <c r="O92" s="13">
        <v>0</v>
      </c>
      <c r="P92" s="13">
        <v>0</v>
      </c>
      <c r="Q92" s="13">
        <v>0</v>
      </c>
      <c r="R92" s="13">
        <v>55000</v>
      </c>
      <c r="S92" s="13">
        <v>1</v>
      </c>
      <c r="T92" s="13">
        <v>1</v>
      </c>
      <c r="U92" s="13">
        <v>0</v>
      </c>
      <c r="V92" s="5">
        <f t="shared" si="1"/>
        <v>1</v>
      </c>
      <c r="W92" s="41">
        <v>7</v>
      </c>
      <c r="X92" s="41">
        <v>0</v>
      </c>
    </row>
    <row r="93" spans="1:24" s="5" customFormat="1" x14ac:dyDescent="0.25">
      <c r="A93" s="5">
        <v>92</v>
      </c>
      <c r="B93" s="11" t="s">
        <v>109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f t="shared" si="1"/>
        <v>0</v>
      </c>
      <c r="W93" s="41">
        <v>0</v>
      </c>
      <c r="X93" s="41">
        <v>0</v>
      </c>
    </row>
    <row r="94" spans="1:24" s="5" customFormat="1" x14ac:dyDescent="0.25">
      <c r="A94" s="5">
        <v>93</v>
      </c>
      <c r="B94" s="11" t="s">
        <v>110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f t="shared" si="1"/>
        <v>0</v>
      </c>
      <c r="W94" s="41">
        <v>0</v>
      </c>
      <c r="X94" s="41">
        <v>0</v>
      </c>
    </row>
    <row r="95" spans="1:24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f t="shared" si="1"/>
        <v>0</v>
      </c>
      <c r="W95" s="41">
        <v>0</v>
      </c>
      <c r="X95" s="41">
        <v>0</v>
      </c>
    </row>
    <row r="96" spans="1:24" s="5" customFormat="1" x14ac:dyDescent="0.25">
      <c r="A96" s="5">
        <v>95</v>
      </c>
      <c r="B96" s="11" t="s">
        <v>112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f t="shared" si="1"/>
        <v>0</v>
      </c>
      <c r="W96" s="41">
        <v>0</v>
      </c>
      <c r="X96" s="41">
        <v>0</v>
      </c>
    </row>
    <row r="97" spans="1:24" s="5" customFormat="1" x14ac:dyDescent="0.25">
      <c r="A97" s="5">
        <v>96</v>
      </c>
      <c r="B97" s="11" t="s">
        <v>113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f t="shared" si="1"/>
        <v>0</v>
      </c>
      <c r="W97" s="41">
        <v>0</v>
      </c>
      <c r="X97" s="41">
        <v>0</v>
      </c>
    </row>
    <row r="98" spans="1:24" s="5" customFormat="1" x14ac:dyDescent="0.25">
      <c r="A98" s="5">
        <v>97</v>
      </c>
      <c r="B98" s="11" t="s">
        <v>114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f t="shared" si="1"/>
        <v>0</v>
      </c>
      <c r="W98" s="41">
        <v>0</v>
      </c>
      <c r="X98" s="41">
        <v>0</v>
      </c>
    </row>
    <row r="99" spans="1:24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f t="shared" si="1"/>
        <v>0</v>
      </c>
      <c r="W99" s="41">
        <v>0</v>
      </c>
      <c r="X99" s="41">
        <v>0</v>
      </c>
    </row>
    <row r="100" spans="1:24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f t="shared" si="1"/>
        <v>0</v>
      </c>
      <c r="W100" s="41">
        <v>0</v>
      </c>
      <c r="X100" s="41">
        <v>0</v>
      </c>
    </row>
    <row r="101" spans="1:24" s="5" customFormat="1" x14ac:dyDescent="0.25">
      <c r="A101" s="5">
        <v>100</v>
      </c>
      <c r="B101" s="11" t="s">
        <v>117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f t="shared" si="1"/>
        <v>0</v>
      </c>
      <c r="W101" s="41">
        <v>0</v>
      </c>
      <c r="X101" s="41">
        <v>0</v>
      </c>
    </row>
    <row r="102" spans="1:24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f t="shared" si="1"/>
        <v>0</v>
      </c>
      <c r="W102" s="41">
        <v>0</v>
      </c>
      <c r="X102" s="41">
        <v>0</v>
      </c>
    </row>
    <row r="103" spans="1:24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f t="shared" si="1"/>
        <v>0</v>
      </c>
      <c r="W103" s="41">
        <v>0</v>
      </c>
      <c r="X103" s="41">
        <v>0</v>
      </c>
    </row>
    <row r="104" spans="1:24" s="5" customFormat="1" x14ac:dyDescent="0.25">
      <c r="A104" s="5">
        <v>103</v>
      </c>
      <c r="B104" s="11" t="s">
        <v>120</v>
      </c>
      <c r="C104" s="13">
        <v>1</v>
      </c>
      <c r="D104" s="13">
        <v>1</v>
      </c>
      <c r="E104" s="13">
        <v>0</v>
      </c>
      <c r="F104" s="13">
        <v>0</v>
      </c>
      <c r="G104" s="13">
        <v>0</v>
      </c>
      <c r="H104" s="13">
        <v>0</v>
      </c>
      <c r="I104" s="13">
        <v>1</v>
      </c>
      <c r="J104" s="13">
        <v>0</v>
      </c>
      <c r="K104" s="13">
        <v>1</v>
      </c>
      <c r="L104" s="13">
        <v>0.5</v>
      </c>
      <c r="M104" s="13">
        <v>1552</v>
      </c>
      <c r="N104" s="13">
        <v>0</v>
      </c>
      <c r="O104" s="13">
        <v>0</v>
      </c>
      <c r="P104" s="13">
        <v>0</v>
      </c>
      <c r="Q104" s="13">
        <v>0</v>
      </c>
      <c r="R104" s="13">
        <v>1552</v>
      </c>
      <c r="S104" s="13">
        <v>1</v>
      </c>
      <c r="T104" s="13">
        <v>1</v>
      </c>
      <c r="U104" s="13">
        <v>0</v>
      </c>
      <c r="V104" s="5">
        <f t="shared" si="1"/>
        <v>1</v>
      </c>
      <c r="W104" s="41">
        <v>1</v>
      </c>
      <c r="X104" s="41">
        <v>0</v>
      </c>
    </row>
    <row r="105" spans="1:24" s="5" customFormat="1" x14ac:dyDescent="0.25">
      <c r="A105" s="5">
        <v>104</v>
      </c>
      <c r="B105" s="11" t="s">
        <v>121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5">
        <f t="shared" si="1"/>
        <v>0</v>
      </c>
      <c r="W105" s="41">
        <v>0</v>
      </c>
      <c r="X105" s="41">
        <v>0</v>
      </c>
    </row>
    <row r="106" spans="1:24" s="5" customFormat="1" x14ac:dyDescent="0.25">
      <c r="A106" s="5">
        <v>105</v>
      </c>
      <c r="B106" s="11" t="s">
        <v>122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f t="shared" si="1"/>
        <v>0</v>
      </c>
      <c r="W106" s="41">
        <v>0</v>
      </c>
      <c r="X106" s="41">
        <v>0</v>
      </c>
    </row>
    <row r="107" spans="1:24" s="5" customFormat="1" x14ac:dyDescent="0.25">
      <c r="A107" s="5">
        <v>106</v>
      </c>
      <c r="B107" s="11" t="s">
        <v>123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5">
        <f t="shared" si="1"/>
        <v>0</v>
      </c>
      <c r="W107" s="41">
        <v>0</v>
      </c>
      <c r="X107" s="41">
        <v>0</v>
      </c>
    </row>
    <row r="108" spans="1:24" s="5" customFormat="1" x14ac:dyDescent="0.25">
      <c r="A108" s="5">
        <v>107</v>
      </c>
      <c r="B108" s="11" t="s">
        <v>124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f t="shared" si="1"/>
        <v>0</v>
      </c>
      <c r="W108" s="41">
        <v>0</v>
      </c>
      <c r="X108" s="41">
        <v>0</v>
      </c>
    </row>
    <row r="109" spans="1:24" s="5" customFormat="1" x14ac:dyDescent="0.25">
      <c r="A109" s="5">
        <v>108</v>
      </c>
      <c r="B109" s="11" t="s">
        <v>125</v>
      </c>
      <c r="C109" s="13">
        <v>22</v>
      </c>
      <c r="D109" s="13">
        <v>11</v>
      </c>
      <c r="E109" s="13">
        <v>0</v>
      </c>
      <c r="F109" s="13">
        <v>1</v>
      </c>
      <c r="G109" s="13">
        <v>2</v>
      </c>
      <c r="H109" s="13">
        <v>19</v>
      </c>
      <c r="I109" s="13">
        <v>0</v>
      </c>
      <c r="J109" s="13">
        <v>0</v>
      </c>
      <c r="K109" s="13">
        <v>10</v>
      </c>
      <c r="L109" s="13">
        <v>6</v>
      </c>
      <c r="M109" s="13">
        <v>193600</v>
      </c>
      <c r="N109" s="13">
        <v>0</v>
      </c>
      <c r="O109" s="13">
        <v>0</v>
      </c>
      <c r="P109" s="13">
        <v>0</v>
      </c>
      <c r="Q109" s="13">
        <v>0</v>
      </c>
      <c r="R109" s="13">
        <v>193600</v>
      </c>
      <c r="S109" s="13">
        <v>1</v>
      </c>
      <c r="T109" s="13">
        <v>1</v>
      </c>
      <c r="U109" s="13">
        <v>0</v>
      </c>
      <c r="V109" s="5">
        <f t="shared" si="1"/>
        <v>1</v>
      </c>
      <c r="W109" s="41">
        <v>22</v>
      </c>
      <c r="X109" s="41">
        <v>0</v>
      </c>
    </row>
    <row r="110" spans="1:24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f t="shared" si="1"/>
        <v>0</v>
      </c>
      <c r="W110" s="41">
        <v>0</v>
      </c>
      <c r="X110" s="41">
        <v>0</v>
      </c>
    </row>
    <row r="111" spans="1:24" s="5" customFormat="1" x14ac:dyDescent="0.25">
      <c r="A111" s="5">
        <v>110</v>
      </c>
      <c r="B111" s="11" t="s">
        <v>127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f t="shared" si="1"/>
        <v>0</v>
      </c>
      <c r="W111" s="41">
        <v>0</v>
      </c>
      <c r="X111" s="41">
        <v>0</v>
      </c>
    </row>
    <row r="112" spans="1:24" s="5" customFormat="1" x14ac:dyDescent="0.25">
      <c r="A112" s="5">
        <v>111</v>
      </c>
      <c r="B112" s="11" t="s">
        <v>128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f t="shared" si="1"/>
        <v>0</v>
      </c>
      <c r="W112" s="41">
        <v>0</v>
      </c>
      <c r="X112" s="41">
        <v>0</v>
      </c>
    </row>
    <row r="113" spans="1:24" s="5" customFormat="1" x14ac:dyDescent="0.25">
      <c r="A113" s="5">
        <v>112</v>
      </c>
      <c r="B113" s="11" t="s">
        <v>129</v>
      </c>
      <c r="C113" s="13">
        <v>22</v>
      </c>
      <c r="D113" s="13">
        <v>9</v>
      </c>
      <c r="E113" s="13">
        <v>1</v>
      </c>
      <c r="F113" s="13">
        <v>6</v>
      </c>
      <c r="G113" s="13">
        <v>5</v>
      </c>
      <c r="H113" s="13">
        <v>4</v>
      </c>
      <c r="I113" s="13">
        <v>6</v>
      </c>
      <c r="J113" s="13">
        <v>0</v>
      </c>
      <c r="K113" s="13">
        <v>0</v>
      </c>
      <c r="L113" s="13">
        <v>0.23</v>
      </c>
      <c r="M113" s="13">
        <v>7000</v>
      </c>
      <c r="N113" s="13">
        <v>0</v>
      </c>
      <c r="O113" s="13">
        <v>0</v>
      </c>
      <c r="P113" s="13">
        <v>0</v>
      </c>
      <c r="Q113" s="13">
        <v>0</v>
      </c>
      <c r="R113" s="13">
        <v>7000</v>
      </c>
      <c r="S113" s="13">
        <v>1</v>
      </c>
      <c r="T113" s="13">
        <v>1</v>
      </c>
      <c r="U113" s="13">
        <v>0</v>
      </c>
      <c r="V113" s="5">
        <f t="shared" si="1"/>
        <v>1</v>
      </c>
      <c r="W113" s="41">
        <v>22</v>
      </c>
      <c r="X113" s="41">
        <v>0</v>
      </c>
    </row>
    <row r="114" spans="1:24" s="5" customFormat="1" x14ac:dyDescent="0.25">
      <c r="A114" s="5">
        <v>113</v>
      </c>
      <c r="B114" s="11" t="s">
        <v>130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f t="shared" si="1"/>
        <v>0</v>
      </c>
      <c r="W114" s="41">
        <v>0</v>
      </c>
      <c r="X114" s="41">
        <v>0</v>
      </c>
    </row>
    <row r="115" spans="1:24" s="5" customFormat="1" x14ac:dyDescent="0.25">
      <c r="A115" s="5">
        <v>114</v>
      </c>
      <c r="B115" s="11" t="s">
        <v>131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f t="shared" si="1"/>
        <v>0</v>
      </c>
      <c r="W115" s="41">
        <v>0</v>
      </c>
      <c r="X115" s="41">
        <v>0</v>
      </c>
    </row>
    <row r="116" spans="1:24" s="5" customFormat="1" x14ac:dyDescent="0.25">
      <c r="A116" s="5">
        <v>115</v>
      </c>
      <c r="B116" s="11" t="s">
        <v>132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f t="shared" si="1"/>
        <v>0</v>
      </c>
      <c r="W116" s="41">
        <v>0</v>
      </c>
      <c r="X116" s="41">
        <v>0</v>
      </c>
    </row>
    <row r="117" spans="1:24" s="5" customFormat="1" x14ac:dyDescent="0.25">
      <c r="A117" s="5">
        <v>116</v>
      </c>
      <c r="B117" s="11" t="s">
        <v>133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f t="shared" si="1"/>
        <v>0</v>
      </c>
      <c r="W117" s="41">
        <v>0</v>
      </c>
      <c r="X117" s="41">
        <v>0</v>
      </c>
    </row>
    <row r="118" spans="1:24" s="5" customFormat="1" x14ac:dyDescent="0.25">
      <c r="A118" s="5">
        <v>117</v>
      </c>
      <c r="B118" s="11" t="s">
        <v>134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f t="shared" si="1"/>
        <v>0</v>
      </c>
      <c r="W118" s="41">
        <v>0</v>
      </c>
      <c r="X118" s="41">
        <v>0</v>
      </c>
    </row>
    <row r="119" spans="1:24" s="5" customFormat="1" x14ac:dyDescent="0.25">
      <c r="A119" s="5">
        <v>118</v>
      </c>
      <c r="B119" s="11" t="s">
        <v>135</v>
      </c>
      <c r="C119" s="13">
        <v>2</v>
      </c>
      <c r="D119" s="13">
        <v>0</v>
      </c>
      <c r="E119" s="13">
        <v>0</v>
      </c>
      <c r="F119" s="13">
        <v>0</v>
      </c>
      <c r="G119" s="13">
        <v>0</v>
      </c>
      <c r="H119" s="13">
        <v>2</v>
      </c>
      <c r="I119" s="13">
        <v>0</v>
      </c>
      <c r="J119" s="13">
        <v>0</v>
      </c>
      <c r="K119" s="13">
        <v>0</v>
      </c>
      <c r="L119" s="13">
        <v>0.4</v>
      </c>
      <c r="M119" s="13">
        <v>1090</v>
      </c>
      <c r="N119" s="13">
        <v>0</v>
      </c>
      <c r="O119" s="13">
        <v>0</v>
      </c>
      <c r="P119" s="13">
        <v>0</v>
      </c>
      <c r="Q119" s="13">
        <v>0</v>
      </c>
      <c r="R119" s="13">
        <v>1090</v>
      </c>
      <c r="S119" s="13">
        <v>1</v>
      </c>
      <c r="T119" s="13">
        <v>1</v>
      </c>
      <c r="U119" s="13">
        <v>0</v>
      </c>
      <c r="V119" s="5">
        <f t="shared" si="1"/>
        <v>1</v>
      </c>
      <c r="W119" s="41">
        <v>2</v>
      </c>
      <c r="X119" s="41">
        <v>0</v>
      </c>
    </row>
    <row r="120" spans="1:24" s="5" customFormat="1" x14ac:dyDescent="0.25">
      <c r="A120" s="5">
        <v>119</v>
      </c>
      <c r="B120" s="11" t="s">
        <v>136</v>
      </c>
      <c r="C120" s="13">
        <v>18</v>
      </c>
      <c r="D120" s="13">
        <v>5</v>
      </c>
      <c r="E120" s="13">
        <v>0</v>
      </c>
      <c r="F120" s="13">
        <v>2</v>
      </c>
      <c r="G120" s="13">
        <v>16</v>
      </c>
      <c r="H120" s="13">
        <v>0</v>
      </c>
      <c r="I120" s="13">
        <v>0</v>
      </c>
      <c r="J120" s="13">
        <v>0</v>
      </c>
      <c r="K120" s="13">
        <v>18</v>
      </c>
      <c r="L120" s="13">
        <v>2.1</v>
      </c>
      <c r="M120" s="13">
        <v>20000</v>
      </c>
      <c r="N120" s="13">
        <v>20000</v>
      </c>
      <c r="O120" s="13">
        <v>0</v>
      </c>
      <c r="P120" s="13">
        <v>0</v>
      </c>
      <c r="Q120" s="13">
        <v>0</v>
      </c>
      <c r="R120" s="13">
        <v>40000</v>
      </c>
      <c r="S120" s="13">
        <v>1</v>
      </c>
      <c r="T120" s="13">
        <v>1</v>
      </c>
      <c r="U120" s="13">
        <v>0</v>
      </c>
      <c r="V120" s="5">
        <f t="shared" si="1"/>
        <v>1</v>
      </c>
      <c r="W120" s="41">
        <v>18</v>
      </c>
      <c r="X120" s="41">
        <v>0</v>
      </c>
    </row>
    <row r="121" spans="1:24" s="5" customFormat="1" x14ac:dyDescent="0.25">
      <c r="A121" s="5">
        <v>120</v>
      </c>
      <c r="B121" s="11" t="s">
        <v>137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f t="shared" si="1"/>
        <v>0</v>
      </c>
      <c r="W121" s="41">
        <v>0</v>
      </c>
      <c r="X121" s="41">
        <v>0</v>
      </c>
    </row>
    <row r="122" spans="1:24" s="5" customFormat="1" x14ac:dyDescent="0.25">
      <c r="A122" s="5">
        <v>121</v>
      </c>
      <c r="B122" s="11" t="s">
        <v>138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5">
        <f t="shared" si="1"/>
        <v>0</v>
      </c>
      <c r="W122" s="41">
        <v>0</v>
      </c>
      <c r="X122" s="41">
        <v>0</v>
      </c>
    </row>
    <row r="123" spans="1:24" s="5" customFormat="1" x14ac:dyDescent="0.25">
      <c r="A123" s="5">
        <v>122</v>
      </c>
      <c r="B123" s="11" t="s">
        <v>139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f t="shared" si="1"/>
        <v>0</v>
      </c>
      <c r="W123" s="41">
        <v>0</v>
      </c>
      <c r="X123" s="41">
        <v>0</v>
      </c>
    </row>
    <row r="124" spans="1:24" s="5" customFormat="1" x14ac:dyDescent="0.25">
      <c r="A124" s="5">
        <v>123</v>
      </c>
      <c r="B124" s="11" t="s">
        <v>140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5">
        <f t="shared" si="1"/>
        <v>0</v>
      </c>
      <c r="W124" s="41">
        <v>0</v>
      </c>
      <c r="X124" s="41">
        <v>0</v>
      </c>
    </row>
    <row r="125" spans="1:24" s="5" customFormat="1" x14ac:dyDescent="0.25">
      <c r="A125" s="5">
        <v>124</v>
      </c>
      <c r="B125" s="11" t="s">
        <v>141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5">
        <f t="shared" si="1"/>
        <v>0</v>
      </c>
      <c r="W125" s="41">
        <v>0</v>
      </c>
      <c r="X125" s="41">
        <v>0</v>
      </c>
    </row>
    <row r="126" spans="1:24" s="5" customFormat="1" x14ac:dyDescent="0.25">
      <c r="A126" s="5">
        <v>125</v>
      </c>
      <c r="B126" s="11" t="s">
        <v>142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f t="shared" si="1"/>
        <v>0</v>
      </c>
      <c r="W126" s="41">
        <v>0</v>
      </c>
      <c r="X126" s="41">
        <v>0</v>
      </c>
    </row>
    <row r="127" spans="1:24" s="5" customFormat="1" x14ac:dyDescent="0.25">
      <c r="A127" s="5">
        <v>126</v>
      </c>
      <c r="B127" s="11" t="s">
        <v>143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5">
        <f t="shared" si="1"/>
        <v>0</v>
      </c>
      <c r="W127" s="41">
        <v>0</v>
      </c>
      <c r="X127" s="41">
        <v>0</v>
      </c>
    </row>
    <row r="128" spans="1:24" s="5" customFormat="1" x14ac:dyDescent="0.25">
      <c r="A128" s="5">
        <v>127</v>
      </c>
      <c r="B128" s="11" t="s">
        <v>144</v>
      </c>
      <c r="C128" s="13">
        <v>3</v>
      </c>
      <c r="D128" s="13">
        <v>3</v>
      </c>
      <c r="E128" s="13">
        <v>0</v>
      </c>
      <c r="F128" s="13">
        <v>0</v>
      </c>
      <c r="G128" s="13">
        <v>0</v>
      </c>
      <c r="H128" s="13">
        <v>1</v>
      </c>
      <c r="I128" s="13">
        <v>2</v>
      </c>
      <c r="J128" s="13">
        <v>0</v>
      </c>
      <c r="K128" s="13">
        <v>2</v>
      </c>
      <c r="L128" s="13">
        <v>1</v>
      </c>
      <c r="M128" s="13">
        <v>125000</v>
      </c>
      <c r="N128" s="13">
        <v>0</v>
      </c>
      <c r="O128" s="13">
        <v>0</v>
      </c>
      <c r="P128" s="13">
        <v>0</v>
      </c>
      <c r="Q128" s="13">
        <v>0</v>
      </c>
      <c r="R128" s="13">
        <v>125000</v>
      </c>
      <c r="S128" s="13">
        <v>1</v>
      </c>
      <c r="T128" s="13">
        <v>1</v>
      </c>
      <c r="U128" s="13">
        <v>0</v>
      </c>
      <c r="V128" s="5">
        <f t="shared" si="1"/>
        <v>1</v>
      </c>
      <c r="W128" s="41">
        <v>3</v>
      </c>
      <c r="X128" s="41">
        <v>0</v>
      </c>
    </row>
    <row r="129" spans="1:24" s="5" customFormat="1" x14ac:dyDescent="0.25">
      <c r="A129" s="5">
        <v>128</v>
      </c>
      <c r="B129" s="11" t="s">
        <v>145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0.5</v>
      </c>
      <c r="M129" s="12">
        <v>23590</v>
      </c>
      <c r="N129" s="12">
        <v>0</v>
      </c>
      <c r="O129" s="12">
        <v>0</v>
      </c>
      <c r="P129" s="12">
        <v>0</v>
      </c>
      <c r="Q129" s="12">
        <v>0</v>
      </c>
      <c r="R129" s="12">
        <v>23590</v>
      </c>
      <c r="S129" s="12">
        <v>1</v>
      </c>
      <c r="T129" s="12">
        <v>1</v>
      </c>
      <c r="U129" s="12">
        <v>0</v>
      </c>
      <c r="V129" s="5">
        <f t="shared" si="1"/>
        <v>1</v>
      </c>
      <c r="W129" s="41">
        <v>0</v>
      </c>
      <c r="X129" s="41">
        <v>0</v>
      </c>
    </row>
    <row r="130" spans="1:24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f t="shared" si="1"/>
        <v>0</v>
      </c>
      <c r="W130" s="41">
        <v>0</v>
      </c>
      <c r="X130" s="41">
        <v>0</v>
      </c>
    </row>
    <row r="131" spans="1:24" s="5" customFormat="1" x14ac:dyDescent="0.25">
      <c r="A131" s="5">
        <v>130</v>
      </c>
      <c r="B131" s="11" t="s">
        <v>147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5">
        <f t="shared" ref="V131:V146" si="2">IF(S131&gt;0,1,0)</f>
        <v>0</v>
      </c>
      <c r="W131" s="41">
        <v>0</v>
      </c>
      <c r="X131" s="41">
        <v>0</v>
      </c>
    </row>
    <row r="132" spans="1:24" s="5" customFormat="1" x14ac:dyDescent="0.25">
      <c r="A132" s="5">
        <v>131</v>
      </c>
      <c r="B132" s="11" t="s">
        <v>148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5">
        <f t="shared" si="2"/>
        <v>0</v>
      </c>
      <c r="W132" s="41">
        <v>0</v>
      </c>
      <c r="X132" s="41">
        <v>0</v>
      </c>
    </row>
    <row r="133" spans="1:24" s="5" customFormat="1" x14ac:dyDescent="0.25">
      <c r="A133" s="5">
        <v>132</v>
      </c>
      <c r="B133" s="11" t="s">
        <v>149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f t="shared" si="2"/>
        <v>0</v>
      </c>
      <c r="W133" s="41">
        <v>0</v>
      </c>
      <c r="X133" s="41">
        <v>0</v>
      </c>
    </row>
    <row r="134" spans="1:24" s="5" customFormat="1" x14ac:dyDescent="0.25">
      <c r="A134" s="5">
        <v>133</v>
      </c>
      <c r="B134" s="11" t="s">
        <v>150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5">
        <f t="shared" si="2"/>
        <v>0</v>
      </c>
      <c r="W134" s="41">
        <v>0</v>
      </c>
      <c r="X134" s="41">
        <v>0</v>
      </c>
    </row>
    <row r="135" spans="1:24" s="5" customFormat="1" x14ac:dyDescent="0.25">
      <c r="A135" s="5">
        <v>134</v>
      </c>
      <c r="B135" s="11" t="s">
        <v>151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f t="shared" si="2"/>
        <v>0</v>
      </c>
      <c r="W135" s="41">
        <v>0</v>
      </c>
      <c r="X135" s="41">
        <v>0</v>
      </c>
    </row>
    <row r="136" spans="1:24" s="5" customFormat="1" x14ac:dyDescent="0.25">
      <c r="A136" s="5">
        <v>135</v>
      </c>
      <c r="B136" s="11" t="s">
        <v>152</v>
      </c>
      <c r="C136" s="12">
        <v>201</v>
      </c>
      <c r="D136" s="12">
        <v>150</v>
      </c>
      <c r="E136" s="12">
        <v>8</v>
      </c>
      <c r="F136" s="12">
        <v>32</v>
      </c>
      <c r="G136" s="12">
        <v>21</v>
      </c>
      <c r="H136" s="12">
        <v>100</v>
      </c>
      <c r="I136" s="12">
        <v>38</v>
      </c>
      <c r="J136" s="12">
        <v>2</v>
      </c>
      <c r="K136" s="12">
        <v>150</v>
      </c>
      <c r="L136" s="12">
        <v>0.7</v>
      </c>
      <c r="M136" s="12">
        <v>804000</v>
      </c>
      <c r="N136" s="12">
        <v>0</v>
      </c>
      <c r="O136" s="12">
        <v>0</v>
      </c>
      <c r="P136" s="12">
        <v>0</v>
      </c>
      <c r="Q136" s="12">
        <v>0</v>
      </c>
      <c r="R136" s="12">
        <v>804000</v>
      </c>
      <c r="S136" s="12">
        <v>1</v>
      </c>
      <c r="T136" s="12">
        <v>1</v>
      </c>
      <c r="U136" s="12">
        <v>0</v>
      </c>
      <c r="V136" s="5">
        <f t="shared" si="2"/>
        <v>1</v>
      </c>
      <c r="W136" s="41">
        <v>201</v>
      </c>
      <c r="X136" s="41">
        <v>0</v>
      </c>
    </row>
    <row r="137" spans="1:24" s="5" customFormat="1" x14ac:dyDescent="0.25">
      <c r="A137" s="5">
        <v>136</v>
      </c>
      <c r="B137" s="11" t="s">
        <v>153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f t="shared" si="2"/>
        <v>0</v>
      </c>
      <c r="W137" s="41">
        <v>0</v>
      </c>
      <c r="X137" s="41">
        <v>0</v>
      </c>
    </row>
    <row r="138" spans="1:24" s="5" customFormat="1" x14ac:dyDescent="0.25">
      <c r="A138" s="5">
        <v>137</v>
      </c>
      <c r="B138" s="11" t="s">
        <v>154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f t="shared" si="2"/>
        <v>0</v>
      </c>
      <c r="W138" s="41">
        <v>0</v>
      </c>
      <c r="X138" s="41">
        <v>0</v>
      </c>
    </row>
    <row r="139" spans="1:24" s="5" customFormat="1" x14ac:dyDescent="0.25">
      <c r="A139" s="5">
        <v>138</v>
      </c>
      <c r="B139" s="11" t="s">
        <v>155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5">
        <f t="shared" si="2"/>
        <v>0</v>
      </c>
      <c r="W139" s="41">
        <v>0</v>
      </c>
      <c r="X139" s="41">
        <v>0</v>
      </c>
    </row>
    <row r="140" spans="1:24" s="5" customFormat="1" x14ac:dyDescent="0.25">
      <c r="A140" s="5">
        <v>139</v>
      </c>
      <c r="B140" s="11" t="s">
        <v>156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f t="shared" si="2"/>
        <v>0</v>
      </c>
      <c r="W140" s="41">
        <v>0</v>
      </c>
      <c r="X140" s="41">
        <v>0</v>
      </c>
    </row>
    <row r="141" spans="1:24" s="5" customFormat="1" x14ac:dyDescent="0.25">
      <c r="A141" s="5">
        <v>140</v>
      </c>
      <c r="B141" s="11" t="s">
        <v>157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5">
        <f t="shared" si="2"/>
        <v>0</v>
      </c>
      <c r="W141" s="41">
        <v>0</v>
      </c>
      <c r="X141" s="41">
        <v>0</v>
      </c>
    </row>
    <row r="142" spans="1:24" s="5" customFormat="1" x14ac:dyDescent="0.25">
      <c r="A142" s="5">
        <v>141</v>
      </c>
      <c r="B142" s="11" t="s">
        <v>158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f t="shared" si="2"/>
        <v>0</v>
      </c>
      <c r="W142" s="41">
        <v>0</v>
      </c>
      <c r="X142" s="41">
        <v>0</v>
      </c>
    </row>
    <row r="143" spans="1:24" s="5" customFormat="1" x14ac:dyDescent="0.25">
      <c r="A143" s="5">
        <v>142</v>
      </c>
      <c r="B143" s="11" t="s">
        <v>159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f t="shared" si="2"/>
        <v>0</v>
      </c>
      <c r="W143" s="41">
        <v>0</v>
      </c>
      <c r="X143" s="41">
        <v>0</v>
      </c>
    </row>
    <row r="144" spans="1:24" s="5" customFormat="1" x14ac:dyDescent="0.25">
      <c r="A144" s="5">
        <v>143</v>
      </c>
      <c r="B144" s="11" t="s">
        <v>160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f t="shared" si="2"/>
        <v>0</v>
      </c>
      <c r="W144" s="41">
        <v>0</v>
      </c>
      <c r="X144" s="41">
        <v>0</v>
      </c>
    </row>
    <row r="145" spans="1:24" s="5" customFormat="1" x14ac:dyDescent="0.25">
      <c r="A145" s="5">
        <v>144</v>
      </c>
      <c r="B145" s="11" t="s">
        <v>161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f t="shared" si="2"/>
        <v>0</v>
      </c>
      <c r="W145" s="41">
        <v>0</v>
      </c>
      <c r="X145" s="41">
        <v>0</v>
      </c>
    </row>
    <row r="146" spans="1:24" s="5" customFormat="1" x14ac:dyDescent="0.25">
      <c r="A146" s="5">
        <v>145</v>
      </c>
      <c r="B146" s="11" t="s">
        <v>162</v>
      </c>
      <c r="C146" s="13">
        <v>5</v>
      </c>
      <c r="D146" s="13">
        <v>3</v>
      </c>
      <c r="E146" s="13">
        <v>0</v>
      </c>
      <c r="F146" s="13">
        <v>0</v>
      </c>
      <c r="G146" s="13">
        <v>0</v>
      </c>
      <c r="H146" s="13">
        <v>5</v>
      </c>
      <c r="I146" s="13">
        <v>0</v>
      </c>
      <c r="J146" s="13">
        <v>0</v>
      </c>
      <c r="K146" s="13">
        <v>5</v>
      </c>
      <c r="L146" s="13">
        <v>0</v>
      </c>
      <c r="M146" s="13">
        <v>80618</v>
      </c>
      <c r="N146" s="13">
        <v>0</v>
      </c>
      <c r="O146" s="13">
        <v>0</v>
      </c>
      <c r="P146" s="13">
        <v>0</v>
      </c>
      <c r="Q146" s="13">
        <v>0</v>
      </c>
      <c r="R146" s="13">
        <v>80618</v>
      </c>
      <c r="S146" s="13">
        <v>1</v>
      </c>
      <c r="T146" s="13">
        <v>1</v>
      </c>
      <c r="U146" s="13">
        <v>0</v>
      </c>
      <c r="V146" s="5">
        <f t="shared" si="2"/>
        <v>1</v>
      </c>
      <c r="W146" s="41">
        <v>5</v>
      </c>
      <c r="X146" s="41">
        <v>0</v>
      </c>
    </row>
    <row r="147" spans="1:24" x14ac:dyDescent="0.25">
      <c r="A147" s="5"/>
    </row>
    <row r="148" spans="1:24" x14ac:dyDescent="0.25">
      <c r="A148" s="5"/>
    </row>
    <row r="149" spans="1:24" x14ac:dyDescent="0.25">
      <c r="A149" s="5"/>
    </row>
    <row r="150" spans="1:24" x14ac:dyDescent="0.25">
      <c r="A150" s="5"/>
    </row>
    <row r="151" spans="1:24" x14ac:dyDescent="0.25">
      <c r="A151" s="5"/>
    </row>
    <row r="152" spans="1:24" x14ac:dyDescent="0.25">
      <c r="A152" s="5"/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topLeftCell="P85" zoomScaleNormal="100" workbookViewId="0">
      <selection activeCell="W20" sqref="W20"/>
    </sheetView>
  </sheetViews>
  <sheetFormatPr defaultRowHeight="15" x14ac:dyDescent="0.25"/>
  <cols>
    <col min="2" max="2" width="18.140625" bestFit="1" customWidth="1"/>
    <col min="3" max="3" width="14.28515625" bestFit="1" customWidth="1"/>
    <col min="4" max="4" width="7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" bestFit="1" customWidth="1"/>
    <col min="11" max="11" width="7.28515625" bestFit="1" customWidth="1"/>
    <col min="12" max="12" width="18.28515625" bestFit="1" customWidth="1"/>
    <col min="13" max="13" width="11" bestFit="1" customWidth="1"/>
    <col min="14" max="14" width="16" bestFit="1" customWidth="1"/>
    <col min="15" max="15" width="8.28515625" bestFit="1" customWidth="1"/>
    <col min="16" max="16" width="11.28515625" bestFit="1" customWidth="1"/>
    <col min="17" max="17" width="6.28515625" bestFit="1" customWidth="1"/>
    <col min="18" max="18" width="18.28515625" bestFit="1" customWidth="1"/>
    <col min="19" max="19" width="19" bestFit="1" customWidth="1"/>
    <col min="20" max="20" width="7.28515625" bestFit="1" customWidth="1"/>
    <col min="21" max="21" width="9.42578125" bestFit="1" customWidth="1"/>
    <col min="22" max="22" width="16" bestFit="1" customWidth="1"/>
    <col min="23" max="23" width="15.7109375" customWidth="1"/>
    <col min="24" max="24" width="18.5703125" customWidth="1"/>
  </cols>
  <sheetData>
    <row r="1" spans="1:24" s="5" customFormat="1" ht="45" x14ac:dyDescent="0.25">
      <c r="A1" s="1" t="s">
        <v>205</v>
      </c>
      <c r="B1" s="10" t="s">
        <v>167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" t="s">
        <v>252</v>
      </c>
      <c r="T1" s="10" t="s">
        <v>16</v>
      </c>
      <c r="U1" s="10" t="s">
        <v>17</v>
      </c>
      <c r="V1" s="10" t="s">
        <v>253</v>
      </c>
      <c r="W1" s="42" t="s">
        <v>254</v>
      </c>
      <c r="X1" s="42" t="s">
        <v>255</v>
      </c>
    </row>
    <row r="2" spans="1:24" s="5" customFormat="1" x14ac:dyDescent="0.25">
      <c r="A2" s="5">
        <v>1</v>
      </c>
      <c r="B2" s="11" t="s">
        <v>18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f>IF(S2&gt;0,1,0)</f>
        <v>0</v>
      </c>
      <c r="W2" s="41">
        <v>0</v>
      </c>
      <c r="X2" s="41">
        <v>0</v>
      </c>
    </row>
    <row r="3" spans="1:24" s="5" customFormat="1" x14ac:dyDescent="0.25">
      <c r="A3" s="5">
        <v>2</v>
      </c>
      <c r="B3" s="11" t="s">
        <v>19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f t="shared" ref="V3:V66" si="0">IF(S3&gt;0,1,0)</f>
        <v>0</v>
      </c>
      <c r="W3" s="41">
        <v>0</v>
      </c>
      <c r="X3" s="41">
        <v>0</v>
      </c>
    </row>
    <row r="4" spans="1:24" s="5" customFormat="1" x14ac:dyDescent="0.25">
      <c r="A4" s="5">
        <v>3</v>
      </c>
      <c r="B4" s="11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f t="shared" si="0"/>
        <v>0</v>
      </c>
      <c r="W4" s="41">
        <v>0</v>
      </c>
      <c r="X4" s="41">
        <v>0</v>
      </c>
    </row>
    <row r="5" spans="1:24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f t="shared" si="0"/>
        <v>0</v>
      </c>
      <c r="W5" s="41">
        <v>0</v>
      </c>
      <c r="X5" s="41">
        <v>0</v>
      </c>
    </row>
    <row r="6" spans="1:24" s="5" customFormat="1" x14ac:dyDescent="0.25">
      <c r="A6" s="5">
        <v>5</v>
      </c>
      <c r="B6" s="11" t="s">
        <v>22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f t="shared" si="0"/>
        <v>0</v>
      </c>
      <c r="W6" s="41">
        <v>0</v>
      </c>
      <c r="X6" s="41">
        <v>0</v>
      </c>
    </row>
    <row r="7" spans="1:24" s="5" customFormat="1" x14ac:dyDescent="0.25">
      <c r="A7" s="5">
        <v>6</v>
      </c>
      <c r="B7" s="11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f t="shared" si="0"/>
        <v>0</v>
      </c>
      <c r="W7" s="41">
        <v>0</v>
      </c>
      <c r="X7" s="41">
        <v>0</v>
      </c>
    </row>
    <row r="8" spans="1:24" s="5" customFormat="1" x14ac:dyDescent="0.25">
      <c r="A8" s="5">
        <v>7</v>
      </c>
      <c r="B8" s="11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f t="shared" si="0"/>
        <v>0</v>
      </c>
      <c r="W8" s="41">
        <v>0</v>
      </c>
      <c r="X8" s="41">
        <v>0</v>
      </c>
    </row>
    <row r="9" spans="1:24" s="5" customFormat="1" x14ac:dyDescent="0.25">
      <c r="A9" s="5">
        <v>8</v>
      </c>
      <c r="B9" s="11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f t="shared" si="0"/>
        <v>0</v>
      </c>
      <c r="W9" s="41">
        <v>0</v>
      </c>
      <c r="X9" s="41">
        <v>0</v>
      </c>
    </row>
    <row r="10" spans="1:24" s="5" customFormat="1" x14ac:dyDescent="0.25">
      <c r="A10" s="5">
        <v>9</v>
      </c>
      <c r="B10" s="11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5">
        <f t="shared" si="0"/>
        <v>0</v>
      </c>
      <c r="W10" s="41">
        <v>0</v>
      </c>
      <c r="X10" s="41">
        <v>0</v>
      </c>
    </row>
    <row r="11" spans="1:24" s="5" customFormat="1" x14ac:dyDescent="0.25">
      <c r="A11" s="5">
        <v>10</v>
      </c>
      <c r="B11" s="11" t="s">
        <v>27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5">
        <f t="shared" si="0"/>
        <v>0</v>
      </c>
      <c r="W11" s="41">
        <v>0</v>
      </c>
      <c r="X11" s="41">
        <v>0</v>
      </c>
    </row>
    <row r="12" spans="1:24" s="5" customFormat="1" x14ac:dyDescent="0.25">
      <c r="A12" s="5">
        <v>11</v>
      </c>
      <c r="B12" s="11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0"/>
        <v>0</v>
      </c>
      <c r="W12" s="41">
        <v>0</v>
      </c>
      <c r="X12" s="41">
        <v>0</v>
      </c>
    </row>
    <row r="13" spans="1:24" s="5" customFormat="1" x14ac:dyDescent="0.25">
      <c r="A13" s="5">
        <v>12</v>
      </c>
      <c r="B13" s="11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f t="shared" si="0"/>
        <v>0</v>
      </c>
      <c r="W13" s="41">
        <v>0</v>
      </c>
      <c r="X13" s="41">
        <v>0</v>
      </c>
    </row>
    <row r="14" spans="1:24" s="5" customFormat="1" x14ac:dyDescent="0.25">
      <c r="A14" s="5">
        <v>13</v>
      </c>
      <c r="B14" s="11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f t="shared" si="0"/>
        <v>0</v>
      </c>
      <c r="W14" s="41">
        <v>0</v>
      </c>
      <c r="X14" s="41">
        <v>0</v>
      </c>
    </row>
    <row r="15" spans="1:24" s="5" customFormat="1" x14ac:dyDescent="0.25">
      <c r="A15" s="5">
        <v>14</v>
      </c>
      <c r="B15" s="11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f t="shared" si="0"/>
        <v>0</v>
      </c>
      <c r="W15" s="41">
        <v>0</v>
      </c>
      <c r="X15" s="41">
        <v>0</v>
      </c>
    </row>
    <row r="16" spans="1:24" s="5" customFormat="1" x14ac:dyDescent="0.25">
      <c r="A16" s="5">
        <v>15</v>
      </c>
      <c r="B16" s="11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f t="shared" si="0"/>
        <v>0</v>
      </c>
      <c r="W16" s="41">
        <v>0</v>
      </c>
      <c r="X16" s="41">
        <v>0</v>
      </c>
    </row>
    <row r="17" spans="1:24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f t="shared" si="0"/>
        <v>0</v>
      </c>
      <c r="W17" s="41">
        <v>0</v>
      </c>
      <c r="X17" s="41">
        <v>0</v>
      </c>
    </row>
    <row r="18" spans="1:24" s="5" customFormat="1" x14ac:dyDescent="0.25">
      <c r="A18" s="5">
        <v>17</v>
      </c>
      <c r="B18" s="11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f t="shared" si="0"/>
        <v>0</v>
      </c>
      <c r="W18" s="41">
        <v>0</v>
      </c>
      <c r="X18" s="41">
        <v>0</v>
      </c>
    </row>
    <row r="19" spans="1:24" s="5" customFormat="1" x14ac:dyDescent="0.25">
      <c r="A19" s="5">
        <v>18</v>
      </c>
      <c r="B19" s="11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f t="shared" si="0"/>
        <v>0</v>
      </c>
      <c r="W19" s="41">
        <v>0</v>
      </c>
      <c r="X19" s="41">
        <v>0</v>
      </c>
    </row>
    <row r="20" spans="1:24" s="5" customFormat="1" x14ac:dyDescent="0.25">
      <c r="A20" s="5">
        <v>19</v>
      </c>
      <c r="B20" s="11" t="s">
        <v>36</v>
      </c>
      <c r="C20" s="13">
        <v>467</v>
      </c>
      <c r="D20" s="13">
        <v>80</v>
      </c>
      <c r="E20" s="13">
        <v>0</v>
      </c>
      <c r="F20" s="13">
        <v>85</v>
      </c>
      <c r="G20" s="13">
        <v>382</v>
      </c>
      <c r="H20" s="13">
        <v>0</v>
      </c>
      <c r="I20" s="13">
        <v>0</v>
      </c>
      <c r="J20" s="13">
        <v>0</v>
      </c>
      <c r="K20" s="13">
        <v>380</v>
      </c>
      <c r="L20" s="13">
        <v>30</v>
      </c>
      <c r="M20" s="13">
        <v>7500000</v>
      </c>
      <c r="N20" s="13">
        <v>0</v>
      </c>
      <c r="O20" s="13">
        <v>1000000</v>
      </c>
      <c r="P20" s="13">
        <v>0</v>
      </c>
      <c r="Q20" s="13">
        <v>0</v>
      </c>
      <c r="R20" s="13">
        <v>8500000</v>
      </c>
      <c r="S20" s="13">
        <v>1</v>
      </c>
      <c r="T20" s="13">
        <v>1</v>
      </c>
      <c r="U20" s="13">
        <v>0</v>
      </c>
      <c r="V20" s="5">
        <f t="shared" si="0"/>
        <v>1</v>
      </c>
      <c r="W20" s="41">
        <v>467</v>
      </c>
      <c r="X20" s="41">
        <v>0</v>
      </c>
    </row>
    <row r="21" spans="1:24" s="5" customFormat="1" x14ac:dyDescent="0.25">
      <c r="A21" s="5">
        <v>20</v>
      </c>
      <c r="B21" s="11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f t="shared" si="0"/>
        <v>0</v>
      </c>
      <c r="W21" s="41">
        <v>0</v>
      </c>
      <c r="X21" s="41">
        <v>0</v>
      </c>
    </row>
    <row r="22" spans="1:24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f t="shared" si="0"/>
        <v>0</v>
      </c>
      <c r="W22" s="41">
        <v>0</v>
      </c>
      <c r="X22" s="41">
        <v>0</v>
      </c>
    </row>
    <row r="23" spans="1:24" s="5" customFormat="1" x14ac:dyDescent="0.25">
      <c r="A23" s="5">
        <v>22</v>
      </c>
      <c r="B23" s="11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f t="shared" si="0"/>
        <v>0</v>
      </c>
      <c r="W23" s="41">
        <v>0</v>
      </c>
      <c r="X23" s="41">
        <v>0</v>
      </c>
    </row>
    <row r="24" spans="1:24" s="5" customFormat="1" x14ac:dyDescent="0.25">
      <c r="A24" s="5">
        <v>23</v>
      </c>
      <c r="B24" s="11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f t="shared" si="0"/>
        <v>0</v>
      </c>
      <c r="W24" s="41">
        <v>0</v>
      </c>
      <c r="X24" s="41">
        <v>0</v>
      </c>
    </row>
    <row r="25" spans="1:24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f t="shared" si="0"/>
        <v>0</v>
      </c>
      <c r="W25" s="41">
        <v>0</v>
      </c>
      <c r="X25" s="41">
        <v>0</v>
      </c>
    </row>
    <row r="26" spans="1:24" s="5" customFormat="1" x14ac:dyDescent="0.25">
      <c r="A26" s="5">
        <v>25</v>
      </c>
      <c r="B26" s="11" t="s">
        <v>42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f t="shared" si="0"/>
        <v>0</v>
      </c>
      <c r="W26" s="41">
        <v>0</v>
      </c>
      <c r="X26" s="41">
        <v>0</v>
      </c>
    </row>
    <row r="27" spans="1:24" s="5" customFormat="1" x14ac:dyDescent="0.25">
      <c r="A27" s="5">
        <v>26</v>
      </c>
      <c r="B27" s="11" t="s">
        <v>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f t="shared" si="0"/>
        <v>0</v>
      </c>
      <c r="W27" s="41">
        <v>0</v>
      </c>
      <c r="X27" s="41">
        <v>0</v>
      </c>
    </row>
    <row r="28" spans="1:24" s="5" customFormat="1" x14ac:dyDescent="0.25">
      <c r="A28" s="5">
        <v>27</v>
      </c>
      <c r="B28" s="11" t="s">
        <v>44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5">
        <f t="shared" si="0"/>
        <v>0</v>
      </c>
      <c r="W28" s="41">
        <v>0</v>
      </c>
      <c r="X28" s="41">
        <v>0</v>
      </c>
    </row>
    <row r="29" spans="1:24" s="5" customFormat="1" x14ac:dyDescent="0.25">
      <c r="A29" s="5">
        <v>28</v>
      </c>
      <c r="B29" s="11" t="s">
        <v>45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f t="shared" si="0"/>
        <v>0</v>
      </c>
      <c r="W29" s="41">
        <v>0</v>
      </c>
      <c r="X29" s="41">
        <v>0</v>
      </c>
    </row>
    <row r="30" spans="1:24" s="5" customFormat="1" x14ac:dyDescent="0.25">
      <c r="A30" s="5">
        <v>29</v>
      </c>
      <c r="B30" s="11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f t="shared" si="0"/>
        <v>0</v>
      </c>
      <c r="W30" s="41">
        <v>0</v>
      </c>
      <c r="X30" s="41">
        <v>0</v>
      </c>
    </row>
    <row r="31" spans="1:24" s="5" customFormat="1" x14ac:dyDescent="0.25">
      <c r="A31" s="5">
        <v>30</v>
      </c>
      <c r="B31" s="11" t="s">
        <v>47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f t="shared" si="0"/>
        <v>0</v>
      </c>
      <c r="W31" s="41">
        <v>0</v>
      </c>
      <c r="X31" s="41">
        <v>0</v>
      </c>
    </row>
    <row r="32" spans="1:24" s="5" customFormat="1" x14ac:dyDescent="0.25">
      <c r="A32" s="5">
        <v>31</v>
      </c>
      <c r="B32" s="11" t="s">
        <v>48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f t="shared" si="0"/>
        <v>0</v>
      </c>
      <c r="W32" s="41">
        <v>0</v>
      </c>
      <c r="X32" s="41">
        <v>0</v>
      </c>
    </row>
    <row r="33" spans="1:24" s="5" customFormat="1" x14ac:dyDescent="0.25">
      <c r="A33" s="5">
        <v>32</v>
      </c>
      <c r="B33" s="11" t="s">
        <v>49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f t="shared" si="0"/>
        <v>0</v>
      </c>
      <c r="W33" s="41">
        <v>0</v>
      </c>
      <c r="X33" s="41">
        <v>0</v>
      </c>
    </row>
    <row r="34" spans="1:24" s="5" customFormat="1" x14ac:dyDescent="0.25">
      <c r="A34" s="5">
        <v>33</v>
      </c>
      <c r="B34" s="11" t="s">
        <v>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f t="shared" si="0"/>
        <v>0</v>
      </c>
      <c r="W34" s="41">
        <v>0</v>
      </c>
      <c r="X34" s="41">
        <v>0</v>
      </c>
    </row>
    <row r="35" spans="1:24" s="5" customFormat="1" x14ac:dyDescent="0.25">
      <c r="A35" s="5">
        <v>34</v>
      </c>
      <c r="B35" s="11" t="s">
        <v>51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f t="shared" si="0"/>
        <v>0</v>
      </c>
      <c r="W35" s="41">
        <v>0</v>
      </c>
      <c r="X35" s="41">
        <v>0</v>
      </c>
    </row>
    <row r="36" spans="1:24" s="5" customFormat="1" x14ac:dyDescent="0.25">
      <c r="A36" s="5">
        <v>35</v>
      </c>
      <c r="B36" s="11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f t="shared" si="0"/>
        <v>0</v>
      </c>
      <c r="W36" s="41">
        <v>0</v>
      </c>
      <c r="X36" s="41">
        <v>0</v>
      </c>
    </row>
    <row r="37" spans="1:24" s="5" customFormat="1" x14ac:dyDescent="0.25">
      <c r="A37" s="5">
        <v>36</v>
      </c>
      <c r="B37" s="11" t="s">
        <v>53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f t="shared" si="0"/>
        <v>0</v>
      </c>
      <c r="W37" s="41">
        <v>0</v>
      </c>
      <c r="X37" s="41">
        <v>0</v>
      </c>
    </row>
    <row r="38" spans="1:24" s="5" customFormat="1" x14ac:dyDescent="0.25">
      <c r="A38" s="5">
        <v>37</v>
      </c>
      <c r="B38" s="11" t="s">
        <v>54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f t="shared" si="0"/>
        <v>0</v>
      </c>
      <c r="W38" s="41">
        <v>0</v>
      </c>
      <c r="X38" s="41">
        <v>0</v>
      </c>
    </row>
    <row r="39" spans="1:24" s="5" customFormat="1" x14ac:dyDescent="0.25">
      <c r="A39" s="5">
        <v>38</v>
      </c>
      <c r="B39" s="11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f t="shared" si="0"/>
        <v>0</v>
      </c>
      <c r="W39" s="41">
        <v>0</v>
      </c>
      <c r="X39" s="41">
        <v>0</v>
      </c>
    </row>
    <row r="40" spans="1:24" s="5" customFormat="1" x14ac:dyDescent="0.25">
      <c r="A40" s="5">
        <v>39</v>
      </c>
      <c r="B40" s="11" t="s">
        <v>56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f t="shared" si="0"/>
        <v>0</v>
      </c>
      <c r="W40" s="41">
        <v>0</v>
      </c>
      <c r="X40" s="41">
        <v>0</v>
      </c>
    </row>
    <row r="41" spans="1:24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f t="shared" si="0"/>
        <v>0</v>
      </c>
      <c r="W41" s="41">
        <v>0</v>
      </c>
      <c r="X41" s="41">
        <v>0</v>
      </c>
    </row>
    <row r="42" spans="1:24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f t="shared" si="0"/>
        <v>0</v>
      </c>
      <c r="W42" s="41">
        <v>0</v>
      </c>
      <c r="X42" s="41">
        <v>0</v>
      </c>
    </row>
    <row r="43" spans="1:24" s="5" customFormat="1" x14ac:dyDescent="0.25">
      <c r="A43" s="5">
        <v>42</v>
      </c>
      <c r="B43" s="11" t="s">
        <v>59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f t="shared" si="0"/>
        <v>0</v>
      </c>
      <c r="W43" s="41">
        <v>0</v>
      </c>
      <c r="X43" s="41">
        <v>0</v>
      </c>
    </row>
    <row r="44" spans="1:24" s="5" customFormat="1" x14ac:dyDescent="0.25">
      <c r="A44" s="5">
        <v>43</v>
      </c>
      <c r="B44" s="11" t="s">
        <v>60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5">
        <f t="shared" si="0"/>
        <v>0</v>
      </c>
      <c r="W44" s="41">
        <v>0</v>
      </c>
      <c r="X44" s="41">
        <v>0</v>
      </c>
    </row>
    <row r="45" spans="1:24" s="5" customFormat="1" x14ac:dyDescent="0.25">
      <c r="A45" s="5">
        <v>44</v>
      </c>
      <c r="B45" s="11" t="s">
        <v>61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f t="shared" si="0"/>
        <v>0</v>
      </c>
      <c r="W45" s="41">
        <v>0</v>
      </c>
      <c r="X45" s="41">
        <v>0</v>
      </c>
    </row>
    <row r="46" spans="1:24" s="5" customFormat="1" x14ac:dyDescent="0.25">
      <c r="A46" s="5">
        <v>45</v>
      </c>
      <c r="B46" s="11" t="s">
        <v>62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f t="shared" si="0"/>
        <v>0</v>
      </c>
      <c r="W46" s="41">
        <v>0</v>
      </c>
      <c r="X46" s="41">
        <v>0</v>
      </c>
    </row>
    <row r="47" spans="1:24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f t="shared" si="0"/>
        <v>0</v>
      </c>
      <c r="W47" s="41">
        <v>0</v>
      </c>
      <c r="X47" s="41">
        <v>0</v>
      </c>
    </row>
    <row r="48" spans="1:24" s="5" customFormat="1" x14ac:dyDescent="0.25">
      <c r="A48" s="5">
        <v>47</v>
      </c>
      <c r="B48" s="11" t="s">
        <v>64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5">
        <f t="shared" si="0"/>
        <v>0</v>
      </c>
      <c r="W48" s="41">
        <v>0</v>
      </c>
      <c r="X48" s="41">
        <v>0</v>
      </c>
    </row>
    <row r="49" spans="1:24" s="5" customFormat="1" x14ac:dyDescent="0.25">
      <c r="A49" s="5">
        <v>48</v>
      </c>
      <c r="B49" s="11" t="s">
        <v>65</v>
      </c>
      <c r="C49" s="13">
        <v>3</v>
      </c>
      <c r="D49" s="13">
        <v>3</v>
      </c>
      <c r="E49" s="13">
        <v>3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0.5</v>
      </c>
      <c r="M49" s="13">
        <v>5667</v>
      </c>
      <c r="N49" s="13">
        <v>0</v>
      </c>
      <c r="O49" s="13">
        <v>0</v>
      </c>
      <c r="P49" s="13">
        <v>0</v>
      </c>
      <c r="Q49" s="13">
        <v>0</v>
      </c>
      <c r="R49" s="13">
        <v>5667</v>
      </c>
      <c r="S49" s="13">
        <v>1</v>
      </c>
      <c r="T49" s="13">
        <v>1</v>
      </c>
      <c r="U49" s="13">
        <v>0</v>
      </c>
      <c r="V49" s="5">
        <f t="shared" si="0"/>
        <v>1</v>
      </c>
      <c r="W49" s="41">
        <v>3</v>
      </c>
      <c r="X49" s="41">
        <v>0</v>
      </c>
    </row>
    <row r="50" spans="1:24" s="5" customFormat="1" x14ac:dyDescent="0.25">
      <c r="A50" s="5">
        <v>49</v>
      </c>
      <c r="B50" s="11" t="s">
        <v>66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f t="shared" si="0"/>
        <v>0</v>
      </c>
      <c r="W50" s="41">
        <v>0</v>
      </c>
      <c r="X50" s="41">
        <v>0</v>
      </c>
    </row>
    <row r="51" spans="1:24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f t="shared" si="0"/>
        <v>0</v>
      </c>
      <c r="W51" s="41">
        <v>0</v>
      </c>
      <c r="X51" s="41">
        <v>0</v>
      </c>
    </row>
    <row r="52" spans="1:24" s="5" customFormat="1" x14ac:dyDescent="0.25">
      <c r="A52" s="5">
        <v>51</v>
      </c>
      <c r="B52" s="11" t="s">
        <v>68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f t="shared" si="0"/>
        <v>0</v>
      </c>
      <c r="W52" s="41">
        <v>0</v>
      </c>
      <c r="X52" s="41">
        <v>0</v>
      </c>
    </row>
    <row r="53" spans="1:24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f t="shared" si="0"/>
        <v>0</v>
      </c>
      <c r="W53" s="41">
        <v>0</v>
      </c>
      <c r="X53" s="41">
        <v>0</v>
      </c>
    </row>
    <row r="54" spans="1:24" s="5" customFormat="1" x14ac:dyDescent="0.25">
      <c r="A54" s="5">
        <v>53</v>
      </c>
      <c r="B54" s="11" t="s">
        <v>70</v>
      </c>
      <c r="C54" s="13">
        <v>17</v>
      </c>
      <c r="D54" s="13">
        <v>3</v>
      </c>
      <c r="E54" s="13">
        <v>0</v>
      </c>
      <c r="F54" s="13">
        <v>5</v>
      </c>
      <c r="G54" s="13">
        <v>12</v>
      </c>
      <c r="H54" s="13">
        <v>0</v>
      </c>
      <c r="I54" s="13">
        <v>0</v>
      </c>
      <c r="J54" s="13">
        <v>0</v>
      </c>
      <c r="K54" s="13">
        <v>0</v>
      </c>
      <c r="L54" s="13">
        <v>3.9</v>
      </c>
      <c r="M54" s="13">
        <v>729166</v>
      </c>
      <c r="N54" s="13">
        <v>0</v>
      </c>
      <c r="O54" s="13">
        <v>0</v>
      </c>
      <c r="P54" s="13">
        <v>0</v>
      </c>
      <c r="Q54" s="13">
        <v>98704</v>
      </c>
      <c r="R54" s="13">
        <v>827870</v>
      </c>
      <c r="S54" s="13">
        <v>1</v>
      </c>
      <c r="T54" s="13">
        <v>1</v>
      </c>
      <c r="U54" s="13">
        <v>0</v>
      </c>
      <c r="V54" s="5">
        <f t="shared" si="0"/>
        <v>1</v>
      </c>
      <c r="W54" s="41">
        <v>17</v>
      </c>
      <c r="X54" s="41">
        <v>0</v>
      </c>
    </row>
    <row r="55" spans="1:24" s="5" customFormat="1" x14ac:dyDescent="0.25">
      <c r="A55" s="5">
        <v>54</v>
      </c>
      <c r="B55" s="11" t="s">
        <v>71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f t="shared" si="0"/>
        <v>0</v>
      </c>
      <c r="W55" s="41">
        <v>0</v>
      </c>
      <c r="X55" s="41">
        <v>0</v>
      </c>
    </row>
    <row r="56" spans="1:24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f t="shared" si="0"/>
        <v>0</v>
      </c>
      <c r="W56" s="41">
        <v>0</v>
      </c>
      <c r="X56" s="41">
        <v>0</v>
      </c>
    </row>
    <row r="57" spans="1:24" s="5" customFormat="1" x14ac:dyDescent="0.25">
      <c r="A57" s="5">
        <v>56</v>
      </c>
      <c r="B57" s="11" t="s">
        <v>73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f t="shared" si="0"/>
        <v>0</v>
      </c>
      <c r="W57" s="41">
        <v>0</v>
      </c>
      <c r="X57" s="41">
        <v>0</v>
      </c>
    </row>
    <row r="58" spans="1:24" s="5" customFormat="1" x14ac:dyDescent="0.25">
      <c r="A58" s="5">
        <v>57</v>
      </c>
      <c r="B58" s="11" t="s">
        <v>74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f t="shared" si="0"/>
        <v>0</v>
      </c>
      <c r="W58" s="41">
        <v>0</v>
      </c>
      <c r="X58" s="41">
        <v>0</v>
      </c>
    </row>
    <row r="59" spans="1:24" s="5" customFormat="1" x14ac:dyDescent="0.25">
      <c r="A59" s="5">
        <v>58</v>
      </c>
      <c r="B59" s="11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f t="shared" si="0"/>
        <v>0</v>
      </c>
      <c r="W59" s="41">
        <v>0</v>
      </c>
      <c r="X59" s="41">
        <v>0</v>
      </c>
    </row>
    <row r="60" spans="1:24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f t="shared" si="0"/>
        <v>0</v>
      </c>
      <c r="W60" s="41">
        <v>0</v>
      </c>
      <c r="X60" s="41">
        <v>0</v>
      </c>
    </row>
    <row r="61" spans="1:24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f t="shared" si="0"/>
        <v>0</v>
      </c>
      <c r="W61" s="41">
        <v>0</v>
      </c>
      <c r="X61" s="41">
        <v>0</v>
      </c>
    </row>
    <row r="62" spans="1:24" s="5" customFormat="1" x14ac:dyDescent="0.25">
      <c r="A62" s="5">
        <v>61</v>
      </c>
      <c r="B62" s="11" t="s">
        <v>78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5">
        <f t="shared" si="0"/>
        <v>0</v>
      </c>
      <c r="W62" s="41">
        <v>0</v>
      </c>
      <c r="X62" s="41">
        <v>0</v>
      </c>
    </row>
    <row r="63" spans="1:24" s="5" customFormat="1" x14ac:dyDescent="0.25">
      <c r="A63" s="5">
        <v>62</v>
      </c>
      <c r="B63" s="11" t="s">
        <v>79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f t="shared" si="0"/>
        <v>0</v>
      </c>
      <c r="W63" s="41">
        <v>0</v>
      </c>
      <c r="X63" s="41">
        <v>0</v>
      </c>
    </row>
    <row r="64" spans="1:24" s="5" customFormat="1" x14ac:dyDescent="0.25">
      <c r="A64" s="5">
        <v>63</v>
      </c>
      <c r="B64" s="11" t="s">
        <v>80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f t="shared" si="0"/>
        <v>0</v>
      </c>
      <c r="W64" s="41">
        <v>0</v>
      </c>
      <c r="X64" s="41">
        <v>0</v>
      </c>
    </row>
    <row r="65" spans="1:24" s="5" customFormat="1" x14ac:dyDescent="0.25">
      <c r="A65" s="5">
        <v>64</v>
      </c>
      <c r="B65" s="11" t="s">
        <v>81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5">
        <f t="shared" si="0"/>
        <v>0</v>
      </c>
      <c r="W65" s="41">
        <v>0</v>
      </c>
      <c r="X65" s="41">
        <v>0</v>
      </c>
    </row>
    <row r="66" spans="1:24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f t="shared" si="0"/>
        <v>0</v>
      </c>
      <c r="W66" s="41">
        <v>0</v>
      </c>
      <c r="X66" s="41">
        <v>0</v>
      </c>
    </row>
    <row r="67" spans="1:24" s="5" customFormat="1" x14ac:dyDescent="0.25">
      <c r="A67" s="5">
        <v>66</v>
      </c>
      <c r="B67" s="11" t="s">
        <v>83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f t="shared" ref="V67:V130" si="1">IF(S67&gt;0,1,0)</f>
        <v>0</v>
      </c>
      <c r="W67" s="41">
        <v>0</v>
      </c>
      <c r="X67" s="41">
        <v>0</v>
      </c>
    </row>
    <row r="68" spans="1:24" s="5" customFormat="1" x14ac:dyDescent="0.25">
      <c r="A68" s="5">
        <v>67</v>
      </c>
      <c r="B68" s="11" t="s">
        <v>84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f t="shared" si="1"/>
        <v>0</v>
      </c>
      <c r="W68" s="41">
        <v>0</v>
      </c>
      <c r="X68" s="41">
        <v>0</v>
      </c>
    </row>
    <row r="69" spans="1:24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f t="shared" si="1"/>
        <v>0</v>
      </c>
      <c r="W69" s="41">
        <v>0</v>
      </c>
      <c r="X69" s="41">
        <v>0</v>
      </c>
    </row>
    <row r="70" spans="1:24" s="5" customFormat="1" x14ac:dyDescent="0.25">
      <c r="A70" s="5">
        <v>69</v>
      </c>
      <c r="B70" s="11" t="s">
        <v>86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f t="shared" si="1"/>
        <v>0</v>
      </c>
      <c r="W70" s="41">
        <v>0</v>
      </c>
      <c r="X70" s="41">
        <v>0</v>
      </c>
    </row>
    <row r="71" spans="1:24" s="5" customFormat="1" x14ac:dyDescent="0.25">
      <c r="A71" s="5">
        <v>70</v>
      </c>
      <c r="B71" s="11" t="s">
        <v>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f t="shared" si="1"/>
        <v>0</v>
      </c>
      <c r="W71" s="41">
        <v>0</v>
      </c>
      <c r="X71" s="41">
        <v>0</v>
      </c>
    </row>
    <row r="72" spans="1:24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f t="shared" si="1"/>
        <v>0</v>
      </c>
      <c r="W72" s="41">
        <v>0</v>
      </c>
      <c r="X72" s="41">
        <v>0</v>
      </c>
    </row>
    <row r="73" spans="1:24" s="5" customFormat="1" x14ac:dyDescent="0.25">
      <c r="A73" s="5">
        <v>72</v>
      </c>
      <c r="B73" s="11" t="s">
        <v>89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f t="shared" si="1"/>
        <v>0</v>
      </c>
      <c r="W73" s="41">
        <v>0</v>
      </c>
      <c r="X73" s="41">
        <v>0</v>
      </c>
    </row>
    <row r="74" spans="1:24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f t="shared" si="1"/>
        <v>0</v>
      </c>
      <c r="W74" s="41">
        <v>0</v>
      </c>
      <c r="X74" s="41">
        <v>0</v>
      </c>
    </row>
    <row r="75" spans="1:24" s="5" customFormat="1" x14ac:dyDescent="0.25">
      <c r="A75" s="5">
        <v>74</v>
      </c>
      <c r="B75" s="11" t="s">
        <v>91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f t="shared" si="1"/>
        <v>0</v>
      </c>
      <c r="W75" s="41">
        <v>0</v>
      </c>
      <c r="X75" s="41">
        <v>0</v>
      </c>
    </row>
    <row r="76" spans="1:24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f t="shared" si="1"/>
        <v>0</v>
      </c>
      <c r="W76" s="41">
        <v>0</v>
      </c>
      <c r="X76" s="41">
        <v>0</v>
      </c>
    </row>
    <row r="77" spans="1:24" s="5" customFormat="1" x14ac:dyDescent="0.25">
      <c r="A77" s="5">
        <v>76</v>
      </c>
      <c r="B77" s="11" t="s">
        <v>93</v>
      </c>
      <c r="C77" s="13">
        <v>38</v>
      </c>
      <c r="D77" s="13">
        <v>22</v>
      </c>
      <c r="E77" s="13">
        <v>0</v>
      </c>
      <c r="F77" s="13">
        <v>6</v>
      </c>
      <c r="G77" s="13">
        <v>32</v>
      </c>
      <c r="H77" s="13">
        <v>0</v>
      </c>
      <c r="I77" s="13">
        <v>0</v>
      </c>
      <c r="J77" s="13">
        <v>0</v>
      </c>
      <c r="K77" s="13">
        <v>27</v>
      </c>
      <c r="L77" s="13">
        <v>3.5</v>
      </c>
      <c r="M77" s="13">
        <v>60000</v>
      </c>
      <c r="N77" s="13">
        <v>150000</v>
      </c>
      <c r="O77" s="13">
        <v>0</v>
      </c>
      <c r="P77" s="13">
        <v>0</v>
      </c>
      <c r="Q77" s="13">
        <v>0</v>
      </c>
      <c r="R77" s="13">
        <v>210000</v>
      </c>
      <c r="S77" s="13">
        <v>1</v>
      </c>
      <c r="T77" s="13">
        <v>1</v>
      </c>
      <c r="U77" s="13">
        <v>0</v>
      </c>
      <c r="V77" s="5">
        <f t="shared" si="1"/>
        <v>1</v>
      </c>
      <c r="W77" s="41">
        <v>38</v>
      </c>
      <c r="X77" s="41">
        <v>0</v>
      </c>
    </row>
    <row r="78" spans="1:24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f t="shared" si="1"/>
        <v>0</v>
      </c>
      <c r="W78" s="41">
        <v>0</v>
      </c>
      <c r="X78" s="41">
        <v>0</v>
      </c>
    </row>
    <row r="79" spans="1:24" s="5" customFormat="1" x14ac:dyDescent="0.25">
      <c r="A79" s="5">
        <v>78</v>
      </c>
      <c r="B79" s="11" t="s">
        <v>95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5">
        <f t="shared" si="1"/>
        <v>0</v>
      </c>
      <c r="W79" s="41">
        <v>0</v>
      </c>
      <c r="X79" s="41">
        <v>0</v>
      </c>
    </row>
    <row r="80" spans="1:24" s="5" customFormat="1" x14ac:dyDescent="0.25">
      <c r="A80" s="5">
        <v>79</v>
      </c>
      <c r="B80" s="11" t="s">
        <v>96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f t="shared" si="1"/>
        <v>0</v>
      </c>
      <c r="W80" s="41">
        <v>0</v>
      </c>
      <c r="X80" s="41">
        <v>0</v>
      </c>
    </row>
    <row r="81" spans="1:24" s="5" customFormat="1" x14ac:dyDescent="0.25">
      <c r="A81" s="5">
        <v>80</v>
      </c>
      <c r="B81" s="11" t="s">
        <v>97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5">
        <f t="shared" si="1"/>
        <v>0</v>
      </c>
      <c r="W81" s="41">
        <v>0</v>
      </c>
      <c r="X81" s="41">
        <v>0</v>
      </c>
    </row>
    <row r="82" spans="1:24" s="5" customFormat="1" x14ac:dyDescent="0.25">
      <c r="A82" s="5">
        <v>81</v>
      </c>
      <c r="B82" s="11" t="s">
        <v>98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5">
        <f t="shared" si="1"/>
        <v>0</v>
      </c>
      <c r="W82" s="41">
        <v>0</v>
      </c>
      <c r="X82" s="41">
        <v>0</v>
      </c>
    </row>
    <row r="83" spans="1:24" s="5" customFormat="1" x14ac:dyDescent="0.25">
      <c r="A83" s="5">
        <v>82</v>
      </c>
      <c r="B83" s="11" t="s">
        <v>99</v>
      </c>
      <c r="C83" s="12">
        <v>68</v>
      </c>
      <c r="D83" s="12">
        <v>35</v>
      </c>
      <c r="E83" s="12">
        <v>18</v>
      </c>
      <c r="F83" s="12">
        <v>22</v>
      </c>
      <c r="G83" s="12">
        <v>28</v>
      </c>
      <c r="H83" s="12">
        <v>0</v>
      </c>
      <c r="I83" s="12">
        <v>0</v>
      </c>
      <c r="J83" s="12">
        <v>0</v>
      </c>
      <c r="K83" s="12">
        <v>62</v>
      </c>
      <c r="L83" s="12">
        <v>19.5</v>
      </c>
      <c r="M83" s="12">
        <v>3192107.84</v>
      </c>
      <c r="N83" s="12">
        <v>0</v>
      </c>
      <c r="O83" s="12">
        <v>0</v>
      </c>
      <c r="P83" s="12">
        <v>0</v>
      </c>
      <c r="Q83" s="12">
        <v>0</v>
      </c>
      <c r="R83" s="12">
        <v>3192107.84</v>
      </c>
      <c r="S83" s="12">
        <v>1</v>
      </c>
      <c r="T83" s="12">
        <v>1</v>
      </c>
      <c r="U83" s="12">
        <v>0</v>
      </c>
      <c r="V83" s="5">
        <f t="shared" si="1"/>
        <v>1</v>
      </c>
      <c r="W83" s="41">
        <v>68</v>
      </c>
      <c r="X83" s="41">
        <v>0</v>
      </c>
    </row>
    <row r="84" spans="1:24" s="5" customFormat="1" x14ac:dyDescent="0.25">
      <c r="A84" s="5">
        <v>83</v>
      </c>
      <c r="B84" s="11" t="s">
        <v>100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5">
        <f t="shared" si="1"/>
        <v>0</v>
      </c>
      <c r="W84" s="41">
        <v>0</v>
      </c>
      <c r="X84" s="41">
        <v>0</v>
      </c>
    </row>
    <row r="85" spans="1:24" s="5" customFormat="1" x14ac:dyDescent="0.25">
      <c r="A85" s="5">
        <v>84</v>
      </c>
      <c r="B85" s="11" t="s">
        <v>101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5">
        <f t="shared" si="1"/>
        <v>0</v>
      </c>
      <c r="W85" s="41">
        <v>0</v>
      </c>
      <c r="X85" s="41">
        <v>0</v>
      </c>
    </row>
    <row r="86" spans="1:24" s="5" customFormat="1" x14ac:dyDescent="0.25">
      <c r="A86" s="5">
        <v>85</v>
      </c>
      <c r="B86" s="11" t="s">
        <v>102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5">
        <f t="shared" si="1"/>
        <v>0</v>
      </c>
      <c r="W86" s="41">
        <v>0</v>
      </c>
      <c r="X86" s="41">
        <v>0</v>
      </c>
    </row>
    <row r="87" spans="1:24" s="5" customFormat="1" x14ac:dyDescent="0.25">
      <c r="A87" s="5">
        <v>86</v>
      </c>
      <c r="B87" s="11" t="s">
        <v>103</v>
      </c>
      <c r="C87" s="12">
        <v>24</v>
      </c>
      <c r="D87" s="12">
        <v>9</v>
      </c>
      <c r="E87" s="12">
        <v>0</v>
      </c>
      <c r="F87" s="12">
        <v>16</v>
      </c>
      <c r="G87" s="12">
        <v>8</v>
      </c>
      <c r="H87" s="12">
        <v>0</v>
      </c>
      <c r="I87" s="12">
        <v>0</v>
      </c>
      <c r="J87" s="12">
        <v>0</v>
      </c>
      <c r="K87" s="12">
        <v>0</v>
      </c>
      <c r="L87" s="12">
        <v>3</v>
      </c>
      <c r="M87" s="12">
        <v>281040</v>
      </c>
      <c r="N87" s="12">
        <v>0</v>
      </c>
      <c r="O87" s="12">
        <v>0</v>
      </c>
      <c r="P87" s="12">
        <v>0</v>
      </c>
      <c r="Q87" s="12">
        <v>0</v>
      </c>
      <c r="R87" s="12">
        <v>281040</v>
      </c>
      <c r="S87" s="12">
        <v>1</v>
      </c>
      <c r="T87" s="12">
        <v>1</v>
      </c>
      <c r="U87" s="12">
        <v>0</v>
      </c>
      <c r="V87" s="5">
        <f t="shared" si="1"/>
        <v>1</v>
      </c>
      <c r="W87" s="41">
        <v>24</v>
      </c>
      <c r="X87" s="41">
        <v>0</v>
      </c>
    </row>
    <row r="88" spans="1:24" s="5" customFormat="1" x14ac:dyDescent="0.25">
      <c r="A88" s="5">
        <v>87</v>
      </c>
      <c r="B88" s="11" t="s">
        <v>104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5">
        <f t="shared" si="1"/>
        <v>0</v>
      </c>
      <c r="W88" s="41">
        <v>0</v>
      </c>
      <c r="X88" s="41">
        <v>0</v>
      </c>
    </row>
    <row r="89" spans="1:24" s="5" customFormat="1" x14ac:dyDescent="0.25">
      <c r="A89" s="5">
        <v>88</v>
      </c>
      <c r="B89" s="11" t="s">
        <v>105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f t="shared" si="1"/>
        <v>0</v>
      </c>
      <c r="W89" s="41">
        <v>0</v>
      </c>
      <c r="X89" s="41">
        <v>0</v>
      </c>
    </row>
    <row r="90" spans="1:24" s="5" customFormat="1" x14ac:dyDescent="0.25">
      <c r="A90" s="5">
        <v>89</v>
      </c>
      <c r="B90" s="11" t="s">
        <v>106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5">
        <f t="shared" si="1"/>
        <v>0</v>
      </c>
      <c r="W90" s="41">
        <v>0</v>
      </c>
      <c r="X90" s="41">
        <v>0</v>
      </c>
    </row>
    <row r="91" spans="1:24" s="5" customFormat="1" x14ac:dyDescent="0.25">
      <c r="A91" s="5">
        <v>90</v>
      </c>
      <c r="B91" s="11" t="s">
        <v>107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5">
        <f t="shared" si="1"/>
        <v>0</v>
      </c>
      <c r="W91" s="41">
        <v>0</v>
      </c>
      <c r="X91" s="41">
        <v>0</v>
      </c>
    </row>
    <row r="92" spans="1:24" s="5" customFormat="1" x14ac:dyDescent="0.25">
      <c r="A92" s="5">
        <v>91</v>
      </c>
      <c r="B92" s="11" t="s">
        <v>108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5">
        <f t="shared" si="1"/>
        <v>0</v>
      </c>
      <c r="W92" s="41">
        <v>0</v>
      </c>
      <c r="X92" s="41">
        <v>0</v>
      </c>
    </row>
    <row r="93" spans="1:24" s="5" customFormat="1" x14ac:dyDescent="0.25">
      <c r="A93" s="5">
        <v>92</v>
      </c>
      <c r="B93" s="11" t="s">
        <v>109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5">
        <f t="shared" si="1"/>
        <v>0</v>
      </c>
      <c r="W93" s="41">
        <v>0</v>
      </c>
      <c r="X93" s="41">
        <v>0</v>
      </c>
    </row>
    <row r="94" spans="1:24" s="5" customFormat="1" x14ac:dyDescent="0.25">
      <c r="A94" s="5">
        <v>93</v>
      </c>
      <c r="B94" s="11" t="s">
        <v>110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5">
        <f t="shared" si="1"/>
        <v>0</v>
      </c>
      <c r="W94" s="41">
        <v>0</v>
      </c>
      <c r="X94" s="41">
        <v>0</v>
      </c>
    </row>
    <row r="95" spans="1:24" s="5" customFormat="1" x14ac:dyDescent="0.25">
      <c r="A95" s="5">
        <v>94</v>
      </c>
      <c r="B95" s="11" t="s">
        <v>111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5">
        <f t="shared" si="1"/>
        <v>0</v>
      </c>
      <c r="W95" s="41">
        <v>0</v>
      </c>
      <c r="X95" s="41">
        <v>0</v>
      </c>
    </row>
    <row r="96" spans="1:24" s="5" customFormat="1" x14ac:dyDescent="0.25">
      <c r="A96" s="5">
        <v>95</v>
      </c>
      <c r="B96" s="11" t="s">
        <v>112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f t="shared" si="1"/>
        <v>0</v>
      </c>
      <c r="W96" s="41">
        <v>0</v>
      </c>
      <c r="X96" s="41">
        <v>0</v>
      </c>
    </row>
    <row r="97" spans="1:24" s="5" customFormat="1" x14ac:dyDescent="0.25">
      <c r="A97" s="5">
        <v>96</v>
      </c>
      <c r="B97" s="11" t="s">
        <v>113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f t="shared" si="1"/>
        <v>0</v>
      </c>
      <c r="W97" s="41">
        <v>0</v>
      </c>
      <c r="X97" s="41">
        <v>0</v>
      </c>
    </row>
    <row r="98" spans="1:24" s="5" customFormat="1" x14ac:dyDescent="0.25">
      <c r="A98" s="5">
        <v>97</v>
      </c>
      <c r="B98" s="11" t="s">
        <v>114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5">
        <f t="shared" si="1"/>
        <v>0</v>
      </c>
      <c r="W98" s="41">
        <v>0</v>
      </c>
      <c r="X98" s="41">
        <v>0</v>
      </c>
    </row>
    <row r="99" spans="1:24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f t="shared" si="1"/>
        <v>0</v>
      </c>
      <c r="W99" s="41">
        <v>0</v>
      </c>
      <c r="X99" s="41">
        <v>0</v>
      </c>
    </row>
    <row r="100" spans="1:24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f t="shared" si="1"/>
        <v>0</v>
      </c>
      <c r="W100" s="41">
        <v>0</v>
      </c>
      <c r="X100" s="41">
        <v>0</v>
      </c>
    </row>
    <row r="101" spans="1:24" s="5" customFormat="1" x14ac:dyDescent="0.25">
      <c r="A101" s="5">
        <v>100</v>
      </c>
      <c r="B101" s="11" t="s">
        <v>117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f t="shared" si="1"/>
        <v>0</v>
      </c>
      <c r="W101" s="41">
        <v>0</v>
      </c>
      <c r="X101" s="41">
        <v>0</v>
      </c>
    </row>
    <row r="102" spans="1:24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f t="shared" si="1"/>
        <v>0</v>
      </c>
      <c r="W102" s="41">
        <v>0</v>
      </c>
      <c r="X102" s="41">
        <v>0</v>
      </c>
    </row>
    <row r="103" spans="1:24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f t="shared" si="1"/>
        <v>0</v>
      </c>
      <c r="W103" s="41">
        <v>0</v>
      </c>
      <c r="X103" s="41">
        <v>0</v>
      </c>
    </row>
    <row r="104" spans="1:24" s="5" customFormat="1" x14ac:dyDescent="0.25">
      <c r="A104" s="5">
        <v>103</v>
      </c>
      <c r="B104" s="11" t="s">
        <v>120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f t="shared" si="1"/>
        <v>0</v>
      </c>
      <c r="W104" s="41">
        <v>0</v>
      </c>
      <c r="X104" s="41">
        <v>0</v>
      </c>
    </row>
    <row r="105" spans="1:24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f t="shared" si="1"/>
        <v>0</v>
      </c>
      <c r="W105" s="41">
        <v>0</v>
      </c>
      <c r="X105" s="41">
        <v>0</v>
      </c>
    </row>
    <row r="106" spans="1:24" s="5" customFormat="1" x14ac:dyDescent="0.25">
      <c r="A106" s="5">
        <v>105</v>
      </c>
      <c r="B106" s="11" t="s">
        <v>122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f t="shared" si="1"/>
        <v>0</v>
      </c>
      <c r="W106" s="41">
        <v>0</v>
      </c>
      <c r="X106" s="41">
        <v>0</v>
      </c>
    </row>
    <row r="107" spans="1:24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f t="shared" si="1"/>
        <v>0</v>
      </c>
      <c r="W107" s="41">
        <v>0</v>
      </c>
      <c r="X107" s="41">
        <v>0</v>
      </c>
    </row>
    <row r="108" spans="1:24" s="5" customFormat="1" x14ac:dyDescent="0.25">
      <c r="A108" s="5">
        <v>107</v>
      </c>
      <c r="B108" s="11" t="s">
        <v>124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f t="shared" si="1"/>
        <v>0</v>
      </c>
      <c r="W108" s="41">
        <v>0</v>
      </c>
      <c r="X108" s="41">
        <v>0</v>
      </c>
    </row>
    <row r="109" spans="1:24" s="5" customFormat="1" x14ac:dyDescent="0.25">
      <c r="A109" s="5">
        <v>108</v>
      </c>
      <c r="B109" s="11" t="s">
        <v>125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f t="shared" si="1"/>
        <v>0</v>
      </c>
      <c r="W109" s="41">
        <v>0</v>
      </c>
      <c r="X109" s="41">
        <v>0</v>
      </c>
    </row>
    <row r="110" spans="1:24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f t="shared" si="1"/>
        <v>0</v>
      </c>
      <c r="W110" s="41">
        <v>0</v>
      </c>
      <c r="X110" s="41">
        <v>0</v>
      </c>
    </row>
    <row r="111" spans="1:24" s="5" customFormat="1" x14ac:dyDescent="0.25">
      <c r="A111" s="5">
        <v>110</v>
      </c>
      <c r="B111" s="11" t="s">
        <v>127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f t="shared" si="1"/>
        <v>0</v>
      </c>
      <c r="W111" s="41">
        <v>0</v>
      </c>
      <c r="X111" s="41">
        <v>0</v>
      </c>
    </row>
    <row r="112" spans="1:24" s="5" customFormat="1" x14ac:dyDescent="0.25">
      <c r="A112" s="5">
        <v>111</v>
      </c>
      <c r="B112" s="11" t="s">
        <v>128</v>
      </c>
      <c r="C112" s="12">
        <v>8</v>
      </c>
      <c r="D112" s="12">
        <v>3</v>
      </c>
      <c r="E112" s="12">
        <v>0</v>
      </c>
      <c r="F112" s="12">
        <v>8</v>
      </c>
      <c r="G112" s="12">
        <v>0</v>
      </c>
      <c r="H112" s="12">
        <v>0</v>
      </c>
      <c r="I112" s="12">
        <v>0</v>
      </c>
      <c r="J112" s="12">
        <v>0</v>
      </c>
      <c r="K112" s="12">
        <v>1</v>
      </c>
      <c r="L112" s="12">
        <v>0.5</v>
      </c>
      <c r="M112" s="12">
        <v>58333</v>
      </c>
      <c r="N112" s="12">
        <v>0</v>
      </c>
      <c r="O112" s="12">
        <v>0</v>
      </c>
      <c r="P112" s="12">
        <v>0</v>
      </c>
      <c r="Q112" s="12">
        <v>0</v>
      </c>
      <c r="R112" s="12">
        <v>58333</v>
      </c>
      <c r="S112" s="12">
        <v>1</v>
      </c>
      <c r="T112" s="12">
        <v>1</v>
      </c>
      <c r="U112" s="12">
        <v>0</v>
      </c>
      <c r="V112" s="5">
        <f t="shared" si="1"/>
        <v>1</v>
      </c>
      <c r="W112" s="41">
        <v>8</v>
      </c>
      <c r="X112" s="41">
        <v>0</v>
      </c>
    </row>
    <row r="113" spans="1:24" s="5" customFormat="1" x14ac:dyDescent="0.25">
      <c r="A113" s="5">
        <v>112</v>
      </c>
      <c r="B113" s="11" t="s">
        <v>129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f t="shared" si="1"/>
        <v>0</v>
      </c>
      <c r="W113" s="41">
        <v>0</v>
      </c>
      <c r="X113" s="41">
        <v>0</v>
      </c>
    </row>
    <row r="114" spans="1:24" s="5" customFormat="1" x14ac:dyDescent="0.25">
      <c r="A114" s="5">
        <v>113</v>
      </c>
      <c r="B114" s="11" t="s">
        <v>130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f t="shared" si="1"/>
        <v>0</v>
      </c>
      <c r="W114" s="41">
        <v>0</v>
      </c>
      <c r="X114" s="41">
        <v>0</v>
      </c>
    </row>
    <row r="115" spans="1:24" s="5" customFormat="1" x14ac:dyDescent="0.25">
      <c r="A115" s="5">
        <v>114</v>
      </c>
      <c r="B115" s="11" t="s">
        <v>131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f t="shared" si="1"/>
        <v>0</v>
      </c>
      <c r="W115" s="41">
        <v>0</v>
      </c>
      <c r="X115" s="41">
        <v>0</v>
      </c>
    </row>
    <row r="116" spans="1:24" s="5" customFormat="1" x14ac:dyDescent="0.25">
      <c r="A116" s="5">
        <v>115</v>
      </c>
      <c r="B116" s="11" t="s">
        <v>132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f t="shared" si="1"/>
        <v>0</v>
      </c>
      <c r="W116" s="41">
        <v>0</v>
      </c>
      <c r="X116" s="41">
        <v>0</v>
      </c>
    </row>
    <row r="117" spans="1:24" s="5" customFormat="1" x14ac:dyDescent="0.25">
      <c r="A117" s="5">
        <v>116</v>
      </c>
      <c r="B117" s="11" t="s">
        <v>133</v>
      </c>
      <c r="C117" s="13">
        <v>87</v>
      </c>
      <c r="D117" s="13">
        <v>35</v>
      </c>
      <c r="E117" s="13">
        <v>2</v>
      </c>
      <c r="F117" s="13">
        <v>35</v>
      </c>
      <c r="G117" s="13">
        <v>50</v>
      </c>
      <c r="H117" s="13">
        <v>0</v>
      </c>
      <c r="I117" s="13">
        <v>0</v>
      </c>
      <c r="J117" s="13">
        <v>0</v>
      </c>
      <c r="K117" s="13">
        <v>84</v>
      </c>
      <c r="L117" s="13">
        <v>1</v>
      </c>
      <c r="M117" s="13">
        <v>31929</v>
      </c>
      <c r="N117" s="13">
        <v>0</v>
      </c>
      <c r="O117" s="13">
        <v>0</v>
      </c>
      <c r="P117" s="13">
        <v>0</v>
      </c>
      <c r="Q117" s="13">
        <v>0</v>
      </c>
      <c r="R117" s="13">
        <v>31929</v>
      </c>
      <c r="S117" s="13">
        <v>1</v>
      </c>
      <c r="T117" s="13">
        <v>1</v>
      </c>
      <c r="U117" s="13">
        <v>0</v>
      </c>
      <c r="V117" s="5">
        <f t="shared" si="1"/>
        <v>1</v>
      </c>
      <c r="W117" s="41">
        <v>87</v>
      </c>
      <c r="X117" s="41">
        <v>0</v>
      </c>
    </row>
    <row r="118" spans="1:24" s="5" customFormat="1" x14ac:dyDescent="0.25">
      <c r="A118" s="5">
        <v>117</v>
      </c>
      <c r="B118" s="11" t="s">
        <v>134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f t="shared" si="1"/>
        <v>0</v>
      </c>
      <c r="W118" s="41">
        <v>0</v>
      </c>
      <c r="X118" s="41">
        <v>0</v>
      </c>
    </row>
    <row r="119" spans="1:24" s="5" customFormat="1" x14ac:dyDescent="0.25">
      <c r="A119" s="5">
        <v>118</v>
      </c>
      <c r="B119" s="11" t="s">
        <v>135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f t="shared" si="1"/>
        <v>0</v>
      </c>
      <c r="W119" s="41">
        <v>0</v>
      </c>
      <c r="X119" s="41">
        <v>0</v>
      </c>
    </row>
    <row r="120" spans="1:24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f t="shared" si="1"/>
        <v>0</v>
      </c>
      <c r="W120" s="41">
        <v>0</v>
      </c>
      <c r="X120" s="41">
        <v>0</v>
      </c>
    </row>
    <row r="121" spans="1:24" s="5" customFormat="1" x14ac:dyDescent="0.25">
      <c r="A121" s="5">
        <v>120</v>
      </c>
      <c r="B121" s="11" t="s">
        <v>137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f t="shared" si="1"/>
        <v>0</v>
      </c>
      <c r="W121" s="41">
        <v>0</v>
      </c>
      <c r="X121" s="41">
        <v>0</v>
      </c>
    </row>
    <row r="122" spans="1:24" s="5" customFormat="1" x14ac:dyDescent="0.25">
      <c r="A122" s="5">
        <v>121</v>
      </c>
      <c r="B122" s="11" t="s">
        <v>138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f t="shared" si="1"/>
        <v>0</v>
      </c>
      <c r="W122" s="41">
        <v>0</v>
      </c>
      <c r="X122" s="41">
        <v>0</v>
      </c>
    </row>
    <row r="123" spans="1:24" s="5" customFormat="1" x14ac:dyDescent="0.25">
      <c r="A123" s="5">
        <v>122</v>
      </c>
      <c r="B123" s="11" t="s">
        <v>139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f t="shared" si="1"/>
        <v>0</v>
      </c>
      <c r="W123" s="41">
        <v>0</v>
      </c>
      <c r="X123" s="41">
        <v>0</v>
      </c>
    </row>
    <row r="124" spans="1:24" s="5" customFormat="1" x14ac:dyDescent="0.25">
      <c r="A124" s="5">
        <v>123</v>
      </c>
      <c r="B124" s="11" t="s">
        <v>140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f t="shared" si="1"/>
        <v>0</v>
      </c>
      <c r="W124" s="41">
        <v>0</v>
      </c>
      <c r="X124" s="41">
        <v>0</v>
      </c>
    </row>
    <row r="125" spans="1:24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f t="shared" si="1"/>
        <v>0</v>
      </c>
      <c r="W125" s="41">
        <v>0</v>
      </c>
      <c r="X125" s="41">
        <v>0</v>
      </c>
    </row>
    <row r="126" spans="1:24" s="5" customFormat="1" x14ac:dyDescent="0.25">
      <c r="A126" s="5">
        <v>125</v>
      </c>
      <c r="B126" s="11" t="s">
        <v>142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f t="shared" si="1"/>
        <v>0</v>
      </c>
      <c r="W126" s="41">
        <v>0</v>
      </c>
      <c r="X126" s="41">
        <v>0</v>
      </c>
    </row>
    <row r="127" spans="1:24" s="5" customFormat="1" x14ac:dyDescent="0.25">
      <c r="A127" s="5">
        <v>126</v>
      </c>
      <c r="B127" s="11" t="s">
        <v>143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f t="shared" si="1"/>
        <v>0</v>
      </c>
      <c r="W127" s="41">
        <v>0</v>
      </c>
      <c r="X127" s="41">
        <v>0</v>
      </c>
    </row>
    <row r="128" spans="1:24" s="5" customFormat="1" x14ac:dyDescent="0.25">
      <c r="A128" s="5">
        <v>127</v>
      </c>
      <c r="B128" s="11" t="s">
        <v>144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f t="shared" si="1"/>
        <v>0</v>
      </c>
      <c r="W128" s="41">
        <v>0</v>
      </c>
      <c r="X128" s="41">
        <v>0</v>
      </c>
    </row>
    <row r="129" spans="1:24" s="5" customFormat="1" x14ac:dyDescent="0.25">
      <c r="A129" s="5">
        <v>128</v>
      </c>
      <c r="B129" s="11" t="s">
        <v>145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5">
        <f t="shared" si="1"/>
        <v>0</v>
      </c>
      <c r="W129" s="41">
        <v>0</v>
      </c>
      <c r="X129" s="41">
        <v>0</v>
      </c>
    </row>
    <row r="130" spans="1:24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f t="shared" si="1"/>
        <v>0</v>
      </c>
      <c r="W130" s="41">
        <v>0</v>
      </c>
      <c r="X130" s="41">
        <v>0</v>
      </c>
    </row>
    <row r="131" spans="1:24" s="5" customFormat="1" x14ac:dyDescent="0.25">
      <c r="A131" s="5">
        <v>130</v>
      </c>
      <c r="B131" s="11" t="s">
        <v>147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f t="shared" ref="V131:V146" si="2">IF(S131&gt;0,1,0)</f>
        <v>0</v>
      </c>
      <c r="W131" s="41">
        <v>0</v>
      </c>
      <c r="X131" s="41">
        <v>0</v>
      </c>
    </row>
    <row r="132" spans="1:24" s="5" customFormat="1" x14ac:dyDescent="0.25">
      <c r="A132" s="5">
        <v>131</v>
      </c>
      <c r="B132" s="11" t="s">
        <v>148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f t="shared" si="2"/>
        <v>0</v>
      </c>
      <c r="W132" s="41">
        <v>0</v>
      </c>
      <c r="X132" s="41">
        <v>0</v>
      </c>
    </row>
    <row r="133" spans="1:24" s="5" customFormat="1" x14ac:dyDescent="0.25">
      <c r="A133" s="5">
        <v>132</v>
      </c>
      <c r="B133" s="11" t="s">
        <v>149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f t="shared" si="2"/>
        <v>0</v>
      </c>
      <c r="W133" s="41">
        <v>0</v>
      </c>
      <c r="X133" s="41">
        <v>0</v>
      </c>
    </row>
    <row r="134" spans="1:24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f t="shared" si="2"/>
        <v>0</v>
      </c>
      <c r="W134" s="41">
        <v>0</v>
      </c>
      <c r="X134" s="41">
        <v>0</v>
      </c>
    </row>
    <row r="135" spans="1:24" s="5" customFormat="1" x14ac:dyDescent="0.25">
      <c r="A135" s="5">
        <v>134</v>
      </c>
      <c r="B135" s="11" t="s">
        <v>151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f t="shared" si="2"/>
        <v>0</v>
      </c>
      <c r="W135" s="41">
        <v>0</v>
      </c>
      <c r="X135" s="41">
        <v>0</v>
      </c>
    </row>
    <row r="136" spans="1:24" s="5" customFormat="1" x14ac:dyDescent="0.25">
      <c r="A136" s="5">
        <v>135</v>
      </c>
      <c r="B136" s="11" t="s">
        <v>152</v>
      </c>
      <c r="C136" s="13">
        <v>61</v>
      </c>
      <c r="D136" s="13">
        <v>32</v>
      </c>
      <c r="E136" s="13">
        <v>8</v>
      </c>
      <c r="F136" s="13">
        <v>32</v>
      </c>
      <c r="G136" s="13">
        <v>21</v>
      </c>
      <c r="H136" s="13">
        <v>0</v>
      </c>
      <c r="I136" s="13">
        <v>0</v>
      </c>
      <c r="J136" s="13">
        <v>0</v>
      </c>
      <c r="K136" s="13">
        <v>41</v>
      </c>
      <c r="L136" s="13">
        <v>0.8</v>
      </c>
      <c r="M136" s="13">
        <v>244000</v>
      </c>
      <c r="N136" s="13">
        <v>0</v>
      </c>
      <c r="O136" s="13">
        <v>0</v>
      </c>
      <c r="P136" s="13">
        <v>0</v>
      </c>
      <c r="Q136" s="13">
        <v>0</v>
      </c>
      <c r="R136" s="13">
        <v>244000</v>
      </c>
      <c r="S136" s="13">
        <v>1</v>
      </c>
      <c r="T136" s="13">
        <v>1</v>
      </c>
      <c r="U136" s="13">
        <v>0</v>
      </c>
      <c r="V136" s="5">
        <f t="shared" si="2"/>
        <v>1</v>
      </c>
      <c r="W136" s="41">
        <v>61</v>
      </c>
      <c r="X136" s="41">
        <v>0</v>
      </c>
    </row>
    <row r="137" spans="1:24" s="5" customFormat="1" x14ac:dyDescent="0.25">
      <c r="A137" s="5">
        <v>136</v>
      </c>
      <c r="B137" s="11" t="s">
        <v>153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f t="shared" si="2"/>
        <v>0</v>
      </c>
      <c r="W137" s="41">
        <v>0</v>
      </c>
      <c r="X137" s="41">
        <v>0</v>
      </c>
    </row>
    <row r="138" spans="1:24" s="5" customFormat="1" x14ac:dyDescent="0.25">
      <c r="A138" s="5">
        <v>137</v>
      </c>
      <c r="B138" s="11" t="s">
        <v>154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f t="shared" si="2"/>
        <v>0</v>
      </c>
      <c r="W138" s="41">
        <v>0</v>
      </c>
      <c r="X138" s="41">
        <v>0</v>
      </c>
    </row>
    <row r="139" spans="1:24" s="5" customFormat="1" x14ac:dyDescent="0.25">
      <c r="A139" s="5">
        <v>138</v>
      </c>
      <c r="B139" s="11" t="s">
        <v>155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f t="shared" si="2"/>
        <v>0</v>
      </c>
      <c r="W139" s="41">
        <v>0</v>
      </c>
      <c r="X139" s="41">
        <v>0</v>
      </c>
    </row>
    <row r="140" spans="1:24" s="5" customFormat="1" x14ac:dyDescent="0.25">
      <c r="A140" s="5">
        <v>139</v>
      </c>
      <c r="B140" s="11" t="s">
        <v>156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f t="shared" si="2"/>
        <v>0</v>
      </c>
      <c r="W140" s="41">
        <v>0</v>
      </c>
      <c r="X140" s="41">
        <v>0</v>
      </c>
    </row>
    <row r="141" spans="1:24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f t="shared" si="2"/>
        <v>0</v>
      </c>
      <c r="W141" s="41">
        <v>0</v>
      </c>
      <c r="X141" s="41">
        <v>0</v>
      </c>
    </row>
    <row r="142" spans="1:24" s="5" customFormat="1" x14ac:dyDescent="0.25">
      <c r="A142" s="5">
        <v>141</v>
      </c>
      <c r="B142" s="11" t="s">
        <v>158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f t="shared" si="2"/>
        <v>0</v>
      </c>
      <c r="W142" s="41">
        <v>0</v>
      </c>
      <c r="X142" s="41">
        <v>0</v>
      </c>
    </row>
    <row r="143" spans="1:24" s="5" customFormat="1" x14ac:dyDescent="0.25">
      <c r="A143" s="5">
        <v>142</v>
      </c>
      <c r="B143" s="11" t="s">
        <v>159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f t="shared" si="2"/>
        <v>0</v>
      </c>
      <c r="W143" s="41">
        <v>0</v>
      </c>
      <c r="X143" s="41">
        <v>0</v>
      </c>
    </row>
    <row r="144" spans="1:24" s="5" customFormat="1" x14ac:dyDescent="0.25">
      <c r="A144" s="5">
        <v>143</v>
      </c>
      <c r="B144" s="11" t="s">
        <v>160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f t="shared" si="2"/>
        <v>0</v>
      </c>
      <c r="W144" s="41">
        <v>0</v>
      </c>
      <c r="X144" s="41">
        <v>0</v>
      </c>
    </row>
    <row r="145" spans="1:24" s="5" customFormat="1" x14ac:dyDescent="0.25">
      <c r="A145" s="5">
        <v>144</v>
      </c>
      <c r="B145" s="11" t="s">
        <v>161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f t="shared" si="2"/>
        <v>0</v>
      </c>
      <c r="W145" s="41">
        <v>0</v>
      </c>
      <c r="X145" s="41">
        <v>0</v>
      </c>
    </row>
    <row r="146" spans="1:24" s="5" customFormat="1" x14ac:dyDescent="0.25">
      <c r="A146" s="5">
        <v>145</v>
      </c>
      <c r="B146" s="11" t="s">
        <v>162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5">
        <f t="shared" si="2"/>
        <v>0</v>
      </c>
      <c r="W146" s="41">
        <v>0</v>
      </c>
      <c r="X146" s="41">
        <v>0</v>
      </c>
    </row>
    <row r="147" spans="1:24" x14ac:dyDescent="0.25">
      <c r="A147" s="5"/>
    </row>
    <row r="148" spans="1:24" x14ac:dyDescent="0.25">
      <c r="A148" s="5"/>
    </row>
    <row r="149" spans="1:24" x14ac:dyDescent="0.25">
      <c r="A149" s="5"/>
    </row>
    <row r="150" spans="1:24" x14ac:dyDescent="0.25">
      <c r="A150" s="5"/>
    </row>
    <row r="151" spans="1:24" x14ac:dyDescent="0.25">
      <c r="A151" s="5"/>
    </row>
    <row r="152" spans="1:24" x14ac:dyDescent="0.25">
      <c r="A152" s="5"/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zoomScaleNormal="100" workbookViewId="0"/>
  </sheetViews>
  <sheetFormatPr defaultRowHeight="15" x14ac:dyDescent="0.25"/>
  <cols>
    <col min="2" max="2" width="18.140625" bestFit="1" customWidth="1"/>
    <col min="3" max="3" width="14.28515625" bestFit="1" customWidth="1"/>
    <col min="4" max="4" width="7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" bestFit="1" customWidth="1"/>
    <col min="11" max="11" width="7.28515625" bestFit="1" customWidth="1"/>
    <col min="12" max="12" width="18.28515625" bestFit="1" customWidth="1"/>
    <col min="13" max="13" width="10" bestFit="1" customWidth="1"/>
    <col min="14" max="14" width="16" bestFit="1" customWidth="1"/>
    <col min="15" max="15" width="8.28515625" bestFit="1" customWidth="1"/>
    <col min="16" max="16" width="11.28515625" bestFit="1" customWidth="1"/>
    <col min="17" max="17" width="6.28515625" bestFit="1" customWidth="1"/>
    <col min="18" max="18" width="18.28515625" bestFit="1" customWidth="1"/>
    <col min="19" max="19" width="19" bestFit="1" customWidth="1"/>
    <col min="20" max="20" width="7.28515625" bestFit="1" customWidth="1"/>
    <col min="21" max="21" width="9.42578125" bestFit="1" customWidth="1"/>
    <col min="22" max="22" width="16" bestFit="1" customWidth="1"/>
    <col min="23" max="23" width="17.42578125" customWidth="1"/>
    <col min="24" max="24" width="17.85546875" customWidth="1"/>
  </cols>
  <sheetData>
    <row r="1" spans="1:24" s="5" customFormat="1" ht="45" x14ac:dyDescent="0.25">
      <c r="A1" s="1" t="s">
        <v>205</v>
      </c>
      <c r="B1" s="10" t="s">
        <v>167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" t="s">
        <v>252</v>
      </c>
      <c r="T1" s="10" t="s">
        <v>16</v>
      </c>
      <c r="U1" s="10" t="s">
        <v>17</v>
      </c>
      <c r="V1" s="10" t="s">
        <v>253</v>
      </c>
      <c r="W1" s="42" t="s">
        <v>254</v>
      </c>
      <c r="X1" s="42" t="s">
        <v>255</v>
      </c>
    </row>
    <row r="2" spans="1:24" s="5" customFormat="1" x14ac:dyDescent="0.25">
      <c r="A2" s="5">
        <v>1</v>
      </c>
      <c r="B2" s="11" t="s">
        <v>18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f>IF(S2&gt;0,1,0)</f>
        <v>0</v>
      </c>
      <c r="W2" s="41">
        <v>0</v>
      </c>
      <c r="X2" s="41">
        <v>0</v>
      </c>
    </row>
    <row r="3" spans="1:24" s="5" customFormat="1" x14ac:dyDescent="0.25">
      <c r="A3" s="5">
        <v>2</v>
      </c>
      <c r="B3" s="11" t="s">
        <v>19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f t="shared" ref="V3:V66" si="0">IF(S3&gt;0,1,0)</f>
        <v>0</v>
      </c>
      <c r="W3" s="41">
        <v>0</v>
      </c>
      <c r="X3" s="41">
        <v>0</v>
      </c>
    </row>
    <row r="4" spans="1:24" s="5" customFormat="1" x14ac:dyDescent="0.25">
      <c r="A4" s="5">
        <v>3</v>
      </c>
      <c r="B4" s="11" t="s">
        <v>20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5">
        <f t="shared" si="0"/>
        <v>0</v>
      </c>
      <c r="W4" s="41">
        <v>0</v>
      </c>
      <c r="X4" s="41">
        <v>0</v>
      </c>
    </row>
    <row r="5" spans="1:24" s="5" customFormat="1" x14ac:dyDescent="0.25">
      <c r="A5" s="5">
        <v>4</v>
      </c>
      <c r="B5" s="11" t="s">
        <v>21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5">
        <f t="shared" si="0"/>
        <v>0</v>
      </c>
      <c r="W5" s="41">
        <v>0</v>
      </c>
      <c r="X5" s="41">
        <v>0</v>
      </c>
    </row>
    <row r="6" spans="1:24" s="5" customFormat="1" x14ac:dyDescent="0.25">
      <c r="A6" s="5">
        <v>5</v>
      </c>
      <c r="B6" s="11" t="s">
        <v>22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f t="shared" si="0"/>
        <v>0</v>
      </c>
      <c r="W6" s="41">
        <v>0</v>
      </c>
      <c r="X6" s="41">
        <v>0</v>
      </c>
    </row>
    <row r="7" spans="1:24" s="5" customFormat="1" x14ac:dyDescent="0.25">
      <c r="A7" s="5">
        <v>6</v>
      </c>
      <c r="B7" s="11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f t="shared" si="0"/>
        <v>0</v>
      </c>
      <c r="W7" s="41">
        <v>0</v>
      </c>
      <c r="X7" s="41">
        <v>0</v>
      </c>
    </row>
    <row r="8" spans="1:24" s="5" customFormat="1" x14ac:dyDescent="0.25">
      <c r="A8" s="5">
        <v>7</v>
      </c>
      <c r="B8" s="11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f t="shared" si="0"/>
        <v>0</v>
      </c>
      <c r="W8" s="41">
        <v>0</v>
      </c>
      <c r="X8" s="41">
        <v>0</v>
      </c>
    </row>
    <row r="9" spans="1:24" s="5" customFormat="1" x14ac:dyDescent="0.25">
      <c r="A9" s="5">
        <v>8</v>
      </c>
      <c r="B9" s="11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f t="shared" si="0"/>
        <v>0</v>
      </c>
      <c r="W9" s="41">
        <v>0</v>
      </c>
      <c r="X9" s="41">
        <v>0</v>
      </c>
    </row>
    <row r="10" spans="1:24" s="5" customFormat="1" x14ac:dyDescent="0.25">
      <c r="A10" s="5">
        <v>9</v>
      </c>
      <c r="B10" s="11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5">
        <f t="shared" si="0"/>
        <v>0</v>
      </c>
      <c r="W10" s="41">
        <v>0</v>
      </c>
      <c r="X10" s="41">
        <v>0</v>
      </c>
    </row>
    <row r="11" spans="1:24" s="5" customFormat="1" x14ac:dyDescent="0.25">
      <c r="A11" s="5">
        <v>10</v>
      </c>
      <c r="B11" s="11" t="s">
        <v>27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5">
        <f t="shared" si="0"/>
        <v>0</v>
      </c>
      <c r="W11" s="41">
        <v>0</v>
      </c>
      <c r="X11" s="41">
        <v>0</v>
      </c>
    </row>
    <row r="12" spans="1:24" s="5" customFormat="1" x14ac:dyDescent="0.25">
      <c r="A12" s="5">
        <v>11</v>
      </c>
      <c r="B12" s="11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0"/>
        <v>0</v>
      </c>
      <c r="W12" s="41">
        <v>0</v>
      </c>
      <c r="X12" s="41">
        <v>0</v>
      </c>
    </row>
    <row r="13" spans="1:24" s="5" customFormat="1" x14ac:dyDescent="0.25">
      <c r="A13" s="5">
        <v>12</v>
      </c>
      <c r="B13" s="11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f t="shared" si="0"/>
        <v>0</v>
      </c>
      <c r="W13" s="41">
        <v>0</v>
      </c>
      <c r="X13" s="41">
        <v>0</v>
      </c>
    </row>
    <row r="14" spans="1:24" s="5" customFormat="1" x14ac:dyDescent="0.25">
      <c r="A14" s="5">
        <v>13</v>
      </c>
      <c r="B14" s="11" t="s">
        <v>30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5">
        <f t="shared" si="0"/>
        <v>0</v>
      </c>
      <c r="W14" s="41">
        <v>0</v>
      </c>
      <c r="X14" s="41">
        <v>0</v>
      </c>
    </row>
    <row r="15" spans="1:24" s="5" customFormat="1" x14ac:dyDescent="0.25">
      <c r="A15" s="5">
        <v>14</v>
      </c>
      <c r="B15" s="11" t="s">
        <v>31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5">
        <f t="shared" si="0"/>
        <v>0</v>
      </c>
      <c r="W15" s="41">
        <v>0</v>
      </c>
      <c r="X15" s="41">
        <v>0</v>
      </c>
    </row>
    <row r="16" spans="1:24" s="5" customFormat="1" x14ac:dyDescent="0.25">
      <c r="A16" s="5">
        <v>15</v>
      </c>
      <c r="B16" s="11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f t="shared" si="0"/>
        <v>0</v>
      </c>
      <c r="W16" s="41">
        <v>0</v>
      </c>
      <c r="X16" s="41">
        <v>0</v>
      </c>
    </row>
    <row r="17" spans="1:24" s="5" customFormat="1" x14ac:dyDescent="0.25">
      <c r="A17" s="5">
        <v>16</v>
      </c>
      <c r="B17" s="11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5">
        <f t="shared" si="0"/>
        <v>0</v>
      </c>
      <c r="W17" s="41">
        <v>0</v>
      </c>
      <c r="X17" s="41">
        <v>0</v>
      </c>
    </row>
    <row r="18" spans="1:24" s="5" customFormat="1" x14ac:dyDescent="0.25">
      <c r="A18" s="5">
        <v>17</v>
      </c>
      <c r="B18" s="11" t="s">
        <v>34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5">
        <f t="shared" si="0"/>
        <v>0</v>
      </c>
      <c r="W18" s="41">
        <v>0</v>
      </c>
      <c r="X18" s="41">
        <v>0</v>
      </c>
    </row>
    <row r="19" spans="1:24" s="5" customFormat="1" x14ac:dyDescent="0.25">
      <c r="A19" s="5">
        <v>18</v>
      </c>
      <c r="B19" s="11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f t="shared" si="0"/>
        <v>0</v>
      </c>
      <c r="W19" s="41">
        <v>0</v>
      </c>
      <c r="X19" s="41">
        <v>0</v>
      </c>
    </row>
    <row r="20" spans="1:24" s="5" customFormat="1" x14ac:dyDescent="0.25">
      <c r="A20" s="5">
        <v>19</v>
      </c>
      <c r="B20" s="11" t="s">
        <v>36</v>
      </c>
      <c r="C20" s="12">
        <v>75</v>
      </c>
      <c r="D20" s="12">
        <v>0</v>
      </c>
      <c r="E20" s="12">
        <v>0</v>
      </c>
      <c r="F20" s="12">
        <v>35</v>
      </c>
      <c r="G20" s="12">
        <v>0</v>
      </c>
      <c r="H20" s="12">
        <v>40</v>
      </c>
      <c r="I20" s="12">
        <v>0</v>
      </c>
      <c r="J20" s="12">
        <v>0</v>
      </c>
      <c r="K20" s="12">
        <v>0</v>
      </c>
      <c r="L20" s="12">
        <v>19.7</v>
      </c>
      <c r="M20" s="12">
        <v>450000</v>
      </c>
      <c r="N20" s="12">
        <v>0</v>
      </c>
      <c r="O20" s="12">
        <v>350000</v>
      </c>
      <c r="P20" s="12">
        <v>0</v>
      </c>
      <c r="Q20" s="12">
        <v>0</v>
      </c>
      <c r="R20" s="12">
        <v>800000</v>
      </c>
      <c r="S20" s="12">
        <v>1</v>
      </c>
      <c r="T20" s="12">
        <v>0</v>
      </c>
      <c r="U20" s="12">
        <v>1</v>
      </c>
      <c r="V20" s="5">
        <f t="shared" si="0"/>
        <v>1</v>
      </c>
      <c r="W20" s="41">
        <v>0</v>
      </c>
      <c r="X20" s="41">
        <v>75</v>
      </c>
    </row>
    <row r="21" spans="1:24" s="5" customFormat="1" x14ac:dyDescent="0.25">
      <c r="A21" s="5">
        <v>20</v>
      </c>
      <c r="B21" s="11" t="s">
        <v>37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5">
        <f t="shared" si="0"/>
        <v>0</v>
      </c>
      <c r="W21" s="41">
        <v>0</v>
      </c>
      <c r="X21" s="41">
        <v>0</v>
      </c>
    </row>
    <row r="22" spans="1:24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f t="shared" si="0"/>
        <v>0</v>
      </c>
      <c r="W22" s="41">
        <v>0</v>
      </c>
      <c r="X22" s="41">
        <v>0</v>
      </c>
    </row>
    <row r="23" spans="1:24" s="5" customFormat="1" x14ac:dyDescent="0.25">
      <c r="A23" s="5">
        <v>22</v>
      </c>
      <c r="B23" s="11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f t="shared" si="0"/>
        <v>0</v>
      </c>
      <c r="W23" s="41">
        <v>0</v>
      </c>
      <c r="X23" s="41">
        <v>0</v>
      </c>
    </row>
    <row r="24" spans="1:24" s="5" customFormat="1" x14ac:dyDescent="0.25">
      <c r="A24" s="5">
        <v>23</v>
      </c>
      <c r="B24" s="11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f t="shared" si="0"/>
        <v>0</v>
      </c>
      <c r="W24" s="41">
        <v>0</v>
      </c>
      <c r="X24" s="41">
        <v>0</v>
      </c>
    </row>
    <row r="25" spans="1:24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f t="shared" si="0"/>
        <v>0</v>
      </c>
      <c r="W25" s="41">
        <v>0</v>
      </c>
      <c r="X25" s="41">
        <v>0</v>
      </c>
    </row>
    <row r="26" spans="1:24" s="5" customFormat="1" x14ac:dyDescent="0.25">
      <c r="A26" s="5">
        <v>25</v>
      </c>
      <c r="B26" s="11" t="s">
        <v>42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f t="shared" si="0"/>
        <v>0</v>
      </c>
      <c r="W26" s="41">
        <v>0</v>
      </c>
      <c r="X26" s="41">
        <v>0</v>
      </c>
    </row>
    <row r="27" spans="1:24" s="5" customFormat="1" x14ac:dyDescent="0.25">
      <c r="A27" s="5">
        <v>26</v>
      </c>
      <c r="B27" s="11" t="s">
        <v>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f t="shared" si="0"/>
        <v>0</v>
      </c>
      <c r="W27" s="41">
        <v>0</v>
      </c>
      <c r="X27" s="41">
        <v>0</v>
      </c>
    </row>
    <row r="28" spans="1:24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f t="shared" si="0"/>
        <v>0</v>
      </c>
      <c r="W28" s="41">
        <v>0</v>
      </c>
      <c r="X28" s="41">
        <v>0</v>
      </c>
    </row>
    <row r="29" spans="1:24" s="5" customFormat="1" x14ac:dyDescent="0.25">
      <c r="A29" s="5">
        <v>28</v>
      </c>
      <c r="B29" s="11" t="s">
        <v>45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f t="shared" si="0"/>
        <v>0</v>
      </c>
      <c r="W29" s="41">
        <v>0</v>
      </c>
      <c r="X29" s="41">
        <v>0</v>
      </c>
    </row>
    <row r="30" spans="1:24" s="5" customFormat="1" x14ac:dyDescent="0.25">
      <c r="A30" s="5">
        <v>29</v>
      </c>
      <c r="B30" s="11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f t="shared" si="0"/>
        <v>0</v>
      </c>
      <c r="W30" s="41">
        <v>0</v>
      </c>
      <c r="X30" s="41">
        <v>0</v>
      </c>
    </row>
    <row r="31" spans="1:24" s="5" customFormat="1" x14ac:dyDescent="0.25">
      <c r="A31" s="5">
        <v>30</v>
      </c>
      <c r="B31" s="11" t="s">
        <v>47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f t="shared" si="0"/>
        <v>0</v>
      </c>
      <c r="W31" s="41">
        <v>0</v>
      </c>
      <c r="X31" s="41">
        <v>0</v>
      </c>
    </row>
    <row r="32" spans="1:24" s="5" customFormat="1" x14ac:dyDescent="0.25">
      <c r="A32" s="5">
        <v>31</v>
      </c>
      <c r="B32" s="11" t="s">
        <v>48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f t="shared" si="0"/>
        <v>0</v>
      </c>
      <c r="W32" s="41">
        <v>0</v>
      </c>
      <c r="X32" s="41">
        <v>0</v>
      </c>
    </row>
    <row r="33" spans="1:24" s="5" customFormat="1" x14ac:dyDescent="0.25">
      <c r="A33" s="5">
        <v>32</v>
      </c>
      <c r="B33" s="11" t="s">
        <v>49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f t="shared" si="0"/>
        <v>0</v>
      </c>
      <c r="W33" s="41">
        <v>0</v>
      </c>
      <c r="X33" s="41">
        <v>0</v>
      </c>
    </row>
    <row r="34" spans="1:24" s="5" customFormat="1" x14ac:dyDescent="0.25">
      <c r="A34" s="5">
        <v>33</v>
      </c>
      <c r="B34" s="11" t="s">
        <v>50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5">
        <f t="shared" si="0"/>
        <v>0</v>
      </c>
      <c r="W34" s="41">
        <v>0</v>
      </c>
      <c r="X34" s="41">
        <v>0</v>
      </c>
    </row>
    <row r="35" spans="1:24" s="5" customFormat="1" x14ac:dyDescent="0.25">
      <c r="A35" s="5">
        <v>34</v>
      </c>
      <c r="B35" s="11" t="s">
        <v>51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5">
        <f t="shared" si="0"/>
        <v>0</v>
      </c>
      <c r="W35" s="41">
        <v>0</v>
      </c>
      <c r="X35" s="41">
        <v>0</v>
      </c>
    </row>
    <row r="36" spans="1:24" s="5" customFormat="1" x14ac:dyDescent="0.25">
      <c r="A36" s="5">
        <v>35</v>
      </c>
      <c r="B36" s="11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f t="shared" si="0"/>
        <v>0</v>
      </c>
      <c r="W36" s="41">
        <v>0</v>
      </c>
      <c r="X36" s="41">
        <v>0</v>
      </c>
    </row>
    <row r="37" spans="1:24" s="5" customFormat="1" x14ac:dyDescent="0.25">
      <c r="A37" s="5">
        <v>36</v>
      </c>
      <c r="B37" s="11" t="s">
        <v>53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f t="shared" si="0"/>
        <v>0</v>
      </c>
      <c r="W37" s="41">
        <v>0</v>
      </c>
      <c r="X37" s="41">
        <v>0</v>
      </c>
    </row>
    <row r="38" spans="1:24" s="5" customFormat="1" x14ac:dyDescent="0.25">
      <c r="A38" s="5">
        <v>37</v>
      </c>
      <c r="B38" s="11" t="s">
        <v>54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5">
        <f t="shared" si="0"/>
        <v>0</v>
      </c>
      <c r="W38" s="41">
        <v>0</v>
      </c>
      <c r="X38" s="41">
        <v>0</v>
      </c>
    </row>
    <row r="39" spans="1:24" s="5" customFormat="1" x14ac:dyDescent="0.25">
      <c r="A39" s="5">
        <v>38</v>
      </c>
      <c r="B39" s="11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f t="shared" si="0"/>
        <v>0</v>
      </c>
      <c r="W39" s="41">
        <v>0</v>
      </c>
      <c r="X39" s="41">
        <v>0</v>
      </c>
    </row>
    <row r="40" spans="1:24" s="5" customFormat="1" x14ac:dyDescent="0.25">
      <c r="A40" s="5">
        <v>39</v>
      </c>
      <c r="B40" s="11" t="s">
        <v>56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f t="shared" si="0"/>
        <v>0</v>
      </c>
      <c r="W40" s="41">
        <v>0</v>
      </c>
      <c r="X40" s="41">
        <v>0</v>
      </c>
    </row>
    <row r="41" spans="1:24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f t="shared" si="0"/>
        <v>0</v>
      </c>
      <c r="W41" s="41">
        <v>0</v>
      </c>
      <c r="X41" s="41">
        <v>0</v>
      </c>
    </row>
    <row r="42" spans="1:24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f t="shared" si="0"/>
        <v>0</v>
      </c>
      <c r="W42" s="41">
        <v>0</v>
      </c>
      <c r="X42" s="41">
        <v>0</v>
      </c>
    </row>
    <row r="43" spans="1:24" s="5" customFormat="1" x14ac:dyDescent="0.25">
      <c r="A43" s="5">
        <v>42</v>
      </c>
      <c r="B43" s="11" t="s">
        <v>59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f t="shared" si="0"/>
        <v>0</v>
      </c>
      <c r="W43" s="41">
        <v>0</v>
      </c>
      <c r="X43" s="41">
        <v>0</v>
      </c>
    </row>
    <row r="44" spans="1:24" s="5" customFormat="1" x14ac:dyDescent="0.25">
      <c r="A44" s="5">
        <v>43</v>
      </c>
      <c r="B44" s="11" t="s">
        <v>60</v>
      </c>
      <c r="C44" s="13">
        <v>10</v>
      </c>
      <c r="D44" s="13">
        <v>7</v>
      </c>
      <c r="E44" s="13">
        <v>0</v>
      </c>
      <c r="F44" s="13">
        <v>3</v>
      </c>
      <c r="G44" s="13">
        <v>0</v>
      </c>
      <c r="H44" s="13">
        <v>7</v>
      </c>
      <c r="I44" s="13">
        <v>0</v>
      </c>
      <c r="J44" s="13">
        <v>0</v>
      </c>
      <c r="K44" s="13">
        <v>10</v>
      </c>
      <c r="L44" s="13">
        <v>1</v>
      </c>
      <c r="M44" s="13">
        <v>21000</v>
      </c>
      <c r="N44" s="13">
        <v>0</v>
      </c>
      <c r="O44" s="13">
        <v>0</v>
      </c>
      <c r="P44" s="13">
        <v>0</v>
      </c>
      <c r="Q44" s="13">
        <v>0</v>
      </c>
      <c r="R44" s="13">
        <v>21000</v>
      </c>
      <c r="S44" s="13">
        <v>1</v>
      </c>
      <c r="T44" s="13">
        <v>1</v>
      </c>
      <c r="U44" s="13">
        <v>0</v>
      </c>
      <c r="V44" s="5">
        <f t="shared" si="0"/>
        <v>1</v>
      </c>
      <c r="W44" s="41">
        <v>10</v>
      </c>
      <c r="X44" s="41">
        <v>0</v>
      </c>
    </row>
    <row r="45" spans="1:24" s="5" customFormat="1" x14ac:dyDescent="0.25">
      <c r="A45" s="5">
        <v>44</v>
      </c>
      <c r="B45" s="11" t="s">
        <v>61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f t="shared" si="0"/>
        <v>0</v>
      </c>
      <c r="W45" s="41">
        <v>0</v>
      </c>
      <c r="X45" s="41">
        <v>0</v>
      </c>
    </row>
    <row r="46" spans="1:24" s="5" customFormat="1" x14ac:dyDescent="0.25">
      <c r="A46" s="5">
        <v>45</v>
      </c>
      <c r="B46" s="11" t="s">
        <v>62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f t="shared" si="0"/>
        <v>0</v>
      </c>
      <c r="W46" s="41">
        <v>0</v>
      </c>
      <c r="X46" s="41">
        <v>0</v>
      </c>
    </row>
    <row r="47" spans="1:24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f t="shared" si="0"/>
        <v>0</v>
      </c>
      <c r="W47" s="41">
        <v>0</v>
      </c>
      <c r="X47" s="41">
        <v>0</v>
      </c>
    </row>
    <row r="48" spans="1:24" s="5" customFormat="1" x14ac:dyDescent="0.25">
      <c r="A48" s="5">
        <v>47</v>
      </c>
      <c r="B48" s="11" t="s">
        <v>64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f t="shared" si="0"/>
        <v>0</v>
      </c>
      <c r="W48" s="41">
        <v>0</v>
      </c>
      <c r="X48" s="41">
        <v>0</v>
      </c>
    </row>
    <row r="49" spans="1:24" s="5" customFormat="1" x14ac:dyDescent="0.25">
      <c r="A49" s="5">
        <v>48</v>
      </c>
      <c r="B49" s="11" t="s">
        <v>65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f t="shared" si="0"/>
        <v>0</v>
      </c>
      <c r="W49" s="41">
        <v>0</v>
      </c>
      <c r="X49" s="41">
        <v>0</v>
      </c>
    </row>
    <row r="50" spans="1:24" s="5" customFormat="1" x14ac:dyDescent="0.25">
      <c r="A50" s="5">
        <v>49</v>
      </c>
      <c r="B50" s="11" t="s">
        <v>66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f t="shared" si="0"/>
        <v>0</v>
      </c>
      <c r="W50" s="41">
        <v>0</v>
      </c>
      <c r="X50" s="41">
        <v>0</v>
      </c>
    </row>
    <row r="51" spans="1:24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f t="shared" si="0"/>
        <v>0</v>
      </c>
      <c r="W51" s="41">
        <v>0</v>
      </c>
      <c r="X51" s="41">
        <v>0</v>
      </c>
    </row>
    <row r="52" spans="1:24" s="5" customFormat="1" x14ac:dyDescent="0.25">
      <c r="A52" s="5">
        <v>51</v>
      </c>
      <c r="B52" s="11" t="s">
        <v>68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5">
        <f t="shared" si="0"/>
        <v>0</v>
      </c>
      <c r="W52" s="41">
        <v>0</v>
      </c>
      <c r="X52" s="41">
        <v>0</v>
      </c>
    </row>
    <row r="53" spans="1:24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f t="shared" si="0"/>
        <v>0</v>
      </c>
      <c r="W53" s="41">
        <v>0</v>
      </c>
      <c r="X53" s="41">
        <v>0</v>
      </c>
    </row>
    <row r="54" spans="1:24" s="5" customFormat="1" x14ac:dyDescent="0.25">
      <c r="A54" s="5">
        <v>53</v>
      </c>
      <c r="B54" s="11" t="s">
        <v>70</v>
      </c>
      <c r="C54" s="13">
        <v>10</v>
      </c>
      <c r="D54" s="13">
        <v>3</v>
      </c>
      <c r="E54" s="13">
        <v>8</v>
      </c>
      <c r="F54" s="13">
        <v>1</v>
      </c>
      <c r="G54" s="13">
        <v>1</v>
      </c>
      <c r="H54" s="13">
        <v>0</v>
      </c>
      <c r="I54" s="13">
        <v>0</v>
      </c>
      <c r="J54" s="13">
        <v>0</v>
      </c>
      <c r="K54" s="13">
        <v>8</v>
      </c>
      <c r="L54" s="13">
        <v>2.4</v>
      </c>
      <c r="M54" s="13">
        <v>451617</v>
      </c>
      <c r="N54" s="13">
        <v>0</v>
      </c>
      <c r="O54" s="13">
        <v>0</v>
      </c>
      <c r="P54" s="13">
        <v>0</v>
      </c>
      <c r="Q54" s="13">
        <v>27000</v>
      </c>
      <c r="R54" s="13">
        <v>478617</v>
      </c>
      <c r="S54" s="13">
        <v>1</v>
      </c>
      <c r="T54" s="13">
        <v>1</v>
      </c>
      <c r="U54" s="13">
        <v>0</v>
      </c>
      <c r="V54" s="5">
        <f t="shared" si="0"/>
        <v>1</v>
      </c>
      <c r="W54" s="41">
        <v>10</v>
      </c>
      <c r="X54" s="41">
        <v>0</v>
      </c>
    </row>
    <row r="55" spans="1:24" s="5" customFormat="1" x14ac:dyDescent="0.25">
      <c r="A55" s="5">
        <v>54</v>
      </c>
      <c r="B55" s="11" t="s">
        <v>71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f t="shared" si="0"/>
        <v>0</v>
      </c>
      <c r="W55" s="41">
        <v>0</v>
      </c>
      <c r="X55" s="41">
        <v>0</v>
      </c>
    </row>
    <row r="56" spans="1:24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f t="shared" si="0"/>
        <v>0</v>
      </c>
      <c r="W56" s="41">
        <v>0</v>
      </c>
      <c r="X56" s="41">
        <v>0</v>
      </c>
    </row>
    <row r="57" spans="1:24" s="5" customFormat="1" x14ac:dyDescent="0.25">
      <c r="A57" s="5">
        <v>56</v>
      </c>
      <c r="B57" s="11" t="s">
        <v>73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f t="shared" si="0"/>
        <v>0</v>
      </c>
      <c r="W57" s="41">
        <v>0</v>
      </c>
      <c r="X57" s="41">
        <v>0</v>
      </c>
    </row>
    <row r="58" spans="1:24" s="5" customFormat="1" x14ac:dyDescent="0.25">
      <c r="A58" s="5">
        <v>57</v>
      </c>
      <c r="B58" s="11" t="s">
        <v>74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f t="shared" si="0"/>
        <v>0</v>
      </c>
      <c r="W58" s="41">
        <v>0</v>
      </c>
      <c r="X58" s="41">
        <v>0</v>
      </c>
    </row>
    <row r="59" spans="1:24" s="5" customFormat="1" x14ac:dyDescent="0.25">
      <c r="A59" s="5">
        <v>58</v>
      </c>
      <c r="B59" s="11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f t="shared" si="0"/>
        <v>0</v>
      </c>
      <c r="W59" s="41">
        <v>0</v>
      </c>
      <c r="X59" s="41">
        <v>0</v>
      </c>
    </row>
    <row r="60" spans="1:24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f t="shared" si="0"/>
        <v>0</v>
      </c>
      <c r="W60" s="41">
        <v>0</v>
      </c>
      <c r="X60" s="41">
        <v>0</v>
      </c>
    </row>
    <row r="61" spans="1:24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f t="shared" si="0"/>
        <v>0</v>
      </c>
      <c r="W61" s="41">
        <v>0</v>
      </c>
      <c r="X61" s="41">
        <v>0</v>
      </c>
    </row>
    <row r="62" spans="1:24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f t="shared" si="0"/>
        <v>0</v>
      </c>
      <c r="W62" s="41">
        <v>0</v>
      </c>
      <c r="X62" s="41">
        <v>0</v>
      </c>
    </row>
    <row r="63" spans="1:24" s="5" customFormat="1" x14ac:dyDescent="0.25">
      <c r="A63" s="5">
        <v>62</v>
      </c>
      <c r="B63" s="11" t="s">
        <v>79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f t="shared" si="0"/>
        <v>0</v>
      </c>
      <c r="W63" s="41">
        <v>0</v>
      </c>
      <c r="X63" s="41">
        <v>0</v>
      </c>
    </row>
    <row r="64" spans="1:24" s="5" customFormat="1" x14ac:dyDescent="0.25">
      <c r="A64" s="5">
        <v>63</v>
      </c>
      <c r="B64" s="11" t="s">
        <v>80</v>
      </c>
      <c r="C64" s="13">
        <v>236</v>
      </c>
      <c r="D64" s="13">
        <v>236</v>
      </c>
      <c r="E64" s="13">
        <v>0</v>
      </c>
      <c r="F64" s="13">
        <v>0</v>
      </c>
      <c r="G64" s="13">
        <v>26</v>
      </c>
      <c r="H64" s="13">
        <v>210</v>
      </c>
      <c r="I64" s="13">
        <v>0</v>
      </c>
      <c r="J64" s="13">
        <v>0</v>
      </c>
      <c r="K64" s="13">
        <v>0</v>
      </c>
      <c r="L64" s="13">
        <v>2.9</v>
      </c>
      <c r="M64" s="13">
        <v>129362</v>
      </c>
      <c r="N64" s="13">
        <v>0</v>
      </c>
      <c r="O64" s="13">
        <v>0</v>
      </c>
      <c r="P64" s="13">
        <v>0</v>
      </c>
      <c r="Q64" s="13">
        <v>0</v>
      </c>
      <c r="R64" s="13">
        <v>129362</v>
      </c>
      <c r="S64" s="13">
        <v>1</v>
      </c>
      <c r="T64" s="13">
        <v>1</v>
      </c>
      <c r="U64" s="13">
        <v>0</v>
      </c>
      <c r="V64" s="5">
        <f t="shared" si="0"/>
        <v>1</v>
      </c>
      <c r="W64" s="41">
        <v>236</v>
      </c>
      <c r="X64" s="41">
        <v>0</v>
      </c>
    </row>
    <row r="65" spans="1:24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f t="shared" si="0"/>
        <v>0</v>
      </c>
      <c r="W65" s="41">
        <v>0</v>
      </c>
      <c r="X65" s="41">
        <v>0</v>
      </c>
    </row>
    <row r="66" spans="1:24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f t="shared" si="0"/>
        <v>0</v>
      </c>
      <c r="W66" s="41">
        <v>0</v>
      </c>
      <c r="X66" s="41">
        <v>0</v>
      </c>
    </row>
    <row r="67" spans="1:24" s="5" customFormat="1" x14ac:dyDescent="0.25">
      <c r="A67" s="5">
        <v>66</v>
      </c>
      <c r="B67" s="11" t="s">
        <v>83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f t="shared" ref="V67:V130" si="1">IF(S67&gt;0,1,0)</f>
        <v>0</v>
      </c>
      <c r="W67" s="41">
        <v>0</v>
      </c>
      <c r="X67" s="41">
        <v>0</v>
      </c>
    </row>
    <row r="68" spans="1:24" s="5" customFormat="1" x14ac:dyDescent="0.25">
      <c r="A68" s="5">
        <v>67</v>
      </c>
      <c r="B68" s="11" t="s">
        <v>84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f t="shared" si="1"/>
        <v>0</v>
      </c>
      <c r="W68" s="41">
        <v>0</v>
      </c>
      <c r="X68" s="41">
        <v>0</v>
      </c>
    </row>
    <row r="69" spans="1:24" s="5" customFormat="1" x14ac:dyDescent="0.25">
      <c r="A69" s="5">
        <v>68</v>
      </c>
      <c r="B69" s="11" t="s">
        <v>85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5">
        <f t="shared" si="1"/>
        <v>0</v>
      </c>
      <c r="W69" s="41">
        <v>0</v>
      </c>
      <c r="X69" s="41">
        <v>0</v>
      </c>
    </row>
    <row r="70" spans="1:24" s="5" customFormat="1" x14ac:dyDescent="0.25">
      <c r="A70" s="5">
        <v>69</v>
      </c>
      <c r="B70" s="11" t="s">
        <v>86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f t="shared" si="1"/>
        <v>0</v>
      </c>
      <c r="W70" s="41">
        <v>0</v>
      </c>
      <c r="X70" s="41">
        <v>0</v>
      </c>
    </row>
    <row r="71" spans="1:24" s="5" customFormat="1" x14ac:dyDescent="0.25">
      <c r="A71" s="5">
        <v>70</v>
      </c>
      <c r="B71" s="11" t="s">
        <v>87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5">
        <f t="shared" si="1"/>
        <v>0</v>
      </c>
      <c r="W71" s="41">
        <v>0</v>
      </c>
      <c r="X71" s="41">
        <v>0</v>
      </c>
    </row>
    <row r="72" spans="1:24" s="5" customFormat="1" x14ac:dyDescent="0.25">
      <c r="A72" s="5">
        <v>71</v>
      </c>
      <c r="B72" s="11" t="s">
        <v>88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5">
        <f t="shared" si="1"/>
        <v>0</v>
      </c>
      <c r="W72" s="41">
        <v>0</v>
      </c>
      <c r="X72" s="41">
        <v>0</v>
      </c>
    </row>
    <row r="73" spans="1:24" s="5" customFormat="1" x14ac:dyDescent="0.25">
      <c r="A73" s="5">
        <v>72</v>
      </c>
      <c r="B73" s="11" t="s">
        <v>89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5">
        <f t="shared" si="1"/>
        <v>0</v>
      </c>
      <c r="W73" s="41">
        <v>0</v>
      </c>
      <c r="X73" s="41">
        <v>0</v>
      </c>
    </row>
    <row r="74" spans="1:24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f t="shared" si="1"/>
        <v>0</v>
      </c>
      <c r="W74" s="41">
        <v>0</v>
      </c>
      <c r="X74" s="41">
        <v>0</v>
      </c>
    </row>
    <row r="75" spans="1:24" s="5" customFormat="1" x14ac:dyDescent="0.25">
      <c r="A75" s="5">
        <v>74</v>
      </c>
      <c r="B75" s="11" t="s">
        <v>91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f t="shared" si="1"/>
        <v>0</v>
      </c>
      <c r="W75" s="41">
        <v>0</v>
      </c>
      <c r="X75" s="41">
        <v>0</v>
      </c>
    </row>
    <row r="76" spans="1:24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f t="shared" si="1"/>
        <v>0</v>
      </c>
      <c r="W76" s="41">
        <v>0</v>
      </c>
      <c r="X76" s="41">
        <v>0</v>
      </c>
    </row>
    <row r="77" spans="1:24" s="5" customFormat="1" x14ac:dyDescent="0.25">
      <c r="A77" s="5">
        <v>76</v>
      </c>
      <c r="B77" s="11" t="s">
        <v>93</v>
      </c>
      <c r="C77" s="13">
        <v>96</v>
      </c>
      <c r="D77" s="13">
        <v>71</v>
      </c>
      <c r="E77" s="13">
        <v>13</v>
      </c>
      <c r="F77" s="13">
        <v>37</v>
      </c>
      <c r="G77" s="13">
        <v>0</v>
      </c>
      <c r="H77" s="13">
        <v>46</v>
      </c>
      <c r="I77" s="13">
        <v>0</v>
      </c>
      <c r="J77" s="13">
        <v>0</v>
      </c>
      <c r="K77" s="13">
        <v>61</v>
      </c>
      <c r="L77" s="13">
        <v>6</v>
      </c>
      <c r="M77" s="13">
        <v>250000</v>
      </c>
      <c r="N77" s="13">
        <v>0</v>
      </c>
      <c r="O77" s="13">
        <v>0</v>
      </c>
      <c r="P77" s="13">
        <v>0</v>
      </c>
      <c r="Q77" s="13">
        <v>0</v>
      </c>
      <c r="R77" s="13">
        <v>250000</v>
      </c>
      <c r="S77" s="13">
        <v>1</v>
      </c>
      <c r="T77" s="13">
        <v>0</v>
      </c>
      <c r="U77" s="13">
        <v>1</v>
      </c>
      <c r="V77" s="5">
        <f t="shared" si="1"/>
        <v>1</v>
      </c>
      <c r="W77" s="41">
        <v>0</v>
      </c>
      <c r="X77" s="41">
        <v>96</v>
      </c>
    </row>
    <row r="78" spans="1:24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f t="shared" si="1"/>
        <v>0</v>
      </c>
      <c r="W78" s="41">
        <v>0</v>
      </c>
      <c r="X78" s="41">
        <v>0</v>
      </c>
    </row>
    <row r="79" spans="1:24" s="5" customFormat="1" x14ac:dyDescent="0.25">
      <c r="A79" s="5">
        <v>78</v>
      </c>
      <c r="B79" s="11" t="s">
        <v>95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f t="shared" si="1"/>
        <v>0</v>
      </c>
      <c r="W79" s="41">
        <v>0</v>
      </c>
      <c r="X79" s="41">
        <v>0</v>
      </c>
    </row>
    <row r="80" spans="1:24" s="5" customFormat="1" x14ac:dyDescent="0.25">
      <c r="A80" s="5">
        <v>79</v>
      </c>
      <c r="B80" s="11" t="s">
        <v>96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f t="shared" si="1"/>
        <v>0</v>
      </c>
      <c r="W80" s="41">
        <v>0</v>
      </c>
      <c r="X80" s="41">
        <v>0</v>
      </c>
    </row>
    <row r="81" spans="1:24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f t="shared" si="1"/>
        <v>0</v>
      </c>
      <c r="W81" s="41">
        <v>0</v>
      </c>
      <c r="X81" s="41">
        <v>0</v>
      </c>
    </row>
    <row r="82" spans="1:24" s="5" customFormat="1" x14ac:dyDescent="0.25">
      <c r="A82" s="5">
        <v>81</v>
      </c>
      <c r="B82" s="11" t="s">
        <v>98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f t="shared" si="1"/>
        <v>0</v>
      </c>
      <c r="W82" s="41">
        <v>0</v>
      </c>
      <c r="X82" s="41">
        <v>0</v>
      </c>
    </row>
    <row r="83" spans="1:24" s="5" customFormat="1" x14ac:dyDescent="0.25">
      <c r="A83" s="5">
        <v>82</v>
      </c>
      <c r="B83" s="11" t="s">
        <v>99</v>
      </c>
      <c r="C83" s="12">
        <v>27</v>
      </c>
      <c r="D83" s="12">
        <v>20</v>
      </c>
      <c r="E83" s="12">
        <v>7</v>
      </c>
      <c r="F83" s="12">
        <v>8</v>
      </c>
      <c r="G83" s="12">
        <v>4</v>
      </c>
      <c r="H83" s="12">
        <v>8</v>
      </c>
      <c r="I83" s="12">
        <v>0</v>
      </c>
      <c r="J83" s="12">
        <v>0</v>
      </c>
      <c r="K83" s="12">
        <v>19</v>
      </c>
      <c r="L83" s="12">
        <v>8</v>
      </c>
      <c r="M83" s="12">
        <v>855289.88</v>
      </c>
      <c r="N83" s="12">
        <v>0</v>
      </c>
      <c r="O83" s="12">
        <v>0</v>
      </c>
      <c r="P83" s="12">
        <v>0</v>
      </c>
      <c r="Q83" s="12">
        <v>0</v>
      </c>
      <c r="R83" s="12">
        <v>855289.88</v>
      </c>
      <c r="S83" s="12">
        <v>1</v>
      </c>
      <c r="T83" s="12">
        <v>1</v>
      </c>
      <c r="U83" s="12">
        <v>0</v>
      </c>
      <c r="V83" s="5">
        <f t="shared" si="1"/>
        <v>1</v>
      </c>
      <c r="W83" s="41">
        <v>27</v>
      </c>
      <c r="X83" s="41">
        <v>0</v>
      </c>
    </row>
    <row r="84" spans="1:24" s="5" customFormat="1" x14ac:dyDescent="0.25">
      <c r="A84" s="5">
        <v>83</v>
      </c>
      <c r="B84" s="11" t="s">
        <v>100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f t="shared" si="1"/>
        <v>0</v>
      </c>
      <c r="W84" s="41">
        <v>0</v>
      </c>
      <c r="X84" s="41">
        <v>0</v>
      </c>
    </row>
    <row r="85" spans="1:24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f t="shared" si="1"/>
        <v>0</v>
      </c>
      <c r="W85" s="41">
        <v>0</v>
      </c>
      <c r="X85" s="41">
        <v>0</v>
      </c>
    </row>
    <row r="86" spans="1:24" s="5" customFormat="1" x14ac:dyDescent="0.25">
      <c r="A86" s="5">
        <v>85</v>
      </c>
      <c r="B86" s="11" t="s">
        <v>102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5">
        <f t="shared" si="1"/>
        <v>0</v>
      </c>
      <c r="W86" s="41">
        <v>0</v>
      </c>
      <c r="X86" s="41">
        <v>0</v>
      </c>
    </row>
    <row r="87" spans="1:24" s="5" customFormat="1" x14ac:dyDescent="0.25">
      <c r="A87" s="5">
        <v>86</v>
      </c>
      <c r="B87" s="11" t="s">
        <v>103</v>
      </c>
      <c r="C87" s="13">
        <v>13</v>
      </c>
      <c r="D87" s="13">
        <v>13</v>
      </c>
      <c r="E87" s="13">
        <v>0</v>
      </c>
      <c r="F87" s="13">
        <v>1</v>
      </c>
      <c r="G87" s="13">
        <v>0</v>
      </c>
      <c r="H87" s="13">
        <v>12</v>
      </c>
      <c r="I87" s="13">
        <v>0</v>
      </c>
      <c r="J87" s="13">
        <v>0</v>
      </c>
      <c r="K87" s="13">
        <v>0</v>
      </c>
      <c r="L87" s="13">
        <v>4</v>
      </c>
      <c r="M87" s="13">
        <v>152230</v>
      </c>
      <c r="N87" s="13">
        <v>0</v>
      </c>
      <c r="O87" s="13">
        <v>0</v>
      </c>
      <c r="P87" s="13">
        <v>0</v>
      </c>
      <c r="Q87" s="13">
        <v>0</v>
      </c>
      <c r="R87" s="13">
        <v>152230</v>
      </c>
      <c r="S87" s="13">
        <v>1</v>
      </c>
      <c r="T87" s="13">
        <v>1</v>
      </c>
      <c r="U87" s="13">
        <v>0</v>
      </c>
      <c r="V87" s="5">
        <f t="shared" si="1"/>
        <v>1</v>
      </c>
      <c r="W87" s="41">
        <v>13</v>
      </c>
      <c r="X87" s="41">
        <v>0</v>
      </c>
    </row>
    <row r="88" spans="1:24" s="5" customFormat="1" x14ac:dyDescent="0.25">
      <c r="A88" s="5">
        <v>87</v>
      </c>
      <c r="B88" s="11" t="s">
        <v>104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f t="shared" si="1"/>
        <v>0</v>
      </c>
      <c r="W88" s="41">
        <v>0</v>
      </c>
      <c r="X88" s="41">
        <v>0</v>
      </c>
    </row>
    <row r="89" spans="1:24" s="5" customFormat="1" x14ac:dyDescent="0.25">
      <c r="A89" s="5">
        <v>88</v>
      </c>
      <c r="B89" s="11" t="s">
        <v>105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f t="shared" si="1"/>
        <v>0</v>
      </c>
      <c r="W89" s="41">
        <v>0</v>
      </c>
      <c r="X89" s="41">
        <v>0</v>
      </c>
    </row>
    <row r="90" spans="1:24" s="5" customFormat="1" x14ac:dyDescent="0.25">
      <c r="A90" s="5">
        <v>89</v>
      </c>
      <c r="B90" s="11" t="s">
        <v>106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f t="shared" si="1"/>
        <v>0</v>
      </c>
      <c r="W90" s="41">
        <v>0</v>
      </c>
      <c r="X90" s="41">
        <v>0</v>
      </c>
    </row>
    <row r="91" spans="1:24" s="5" customFormat="1" x14ac:dyDescent="0.25">
      <c r="A91" s="5">
        <v>90</v>
      </c>
      <c r="B91" s="11" t="s">
        <v>107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f t="shared" si="1"/>
        <v>0</v>
      </c>
      <c r="W91" s="41">
        <v>0</v>
      </c>
      <c r="X91" s="41">
        <v>0</v>
      </c>
    </row>
    <row r="92" spans="1:24" s="5" customFormat="1" x14ac:dyDescent="0.25">
      <c r="A92" s="5">
        <v>91</v>
      </c>
      <c r="B92" s="11" t="s">
        <v>108</v>
      </c>
      <c r="C92" s="13">
        <v>2</v>
      </c>
      <c r="D92" s="13">
        <v>2</v>
      </c>
      <c r="E92" s="13">
        <v>0</v>
      </c>
      <c r="F92" s="13">
        <v>0</v>
      </c>
      <c r="G92" s="13">
        <v>1</v>
      </c>
      <c r="H92" s="13">
        <v>1</v>
      </c>
      <c r="I92" s="13">
        <v>0</v>
      </c>
      <c r="J92" s="13">
        <v>0</v>
      </c>
      <c r="K92" s="13">
        <v>0</v>
      </c>
      <c r="L92" s="13">
        <v>1.5</v>
      </c>
      <c r="M92" s="13">
        <v>50000</v>
      </c>
      <c r="N92" s="13">
        <v>0</v>
      </c>
      <c r="O92" s="13">
        <v>0</v>
      </c>
      <c r="P92" s="13">
        <v>0</v>
      </c>
      <c r="Q92" s="13">
        <v>0</v>
      </c>
      <c r="R92" s="13">
        <v>50000</v>
      </c>
      <c r="S92" s="13">
        <v>1</v>
      </c>
      <c r="T92" s="13">
        <v>1</v>
      </c>
      <c r="U92" s="13">
        <v>0</v>
      </c>
      <c r="V92" s="5">
        <f t="shared" si="1"/>
        <v>1</v>
      </c>
      <c r="W92" s="41">
        <v>2</v>
      </c>
      <c r="X92" s="41">
        <v>0</v>
      </c>
    </row>
    <row r="93" spans="1:24" s="5" customFormat="1" x14ac:dyDescent="0.25">
      <c r="A93" s="5">
        <v>92</v>
      </c>
      <c r="B93" s="11" t="s">
        <v>109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f t="shared" si="1"/>
        <v>0</v>
      </c>
      <c r="W93" s="41">
        <v>0</v>
      </c>
      <c r="X93" s="41">
        <v>0</v>
      </c>
    </row>
    <row r="94" spans="1:24" s="5" customFormat="1" x14ac:dyDescent="0.25">
      <c r="A94" s="5">
        <v>93</v>
      </c>
      <c r="B94" s="11" t="s">
        <v>110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5">
        <f t="shared" si="1"/>
        <v>0</v>
      </c>
      <c r="W94" s="41">
        <v>0</v>
      </c>
      <c r="X94" s="41">
        <v>0</v>
      </c>
    </row>
    <row r="95" spans="1:24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f t="shared" si="1"/>
        <v>0</v>
      </c>
      <c r="W95" s="41">
        <v>0</v>
      </c>
      <c r="X95" s="41">
        <v>0</v>
      </c>
    </row>
    <row r="96" spans="1:24" s="5" customFormat="1" x14ac:dyDescent="0.25">
      <c r="A96" s="5">
        <v>95</v>
      </c>
      <c r="B96" s="11" t="s">
        <v>112</v>
      </c>
      <c r="C96" s="12">
        <v>34</v>
      </c>
      <c r="D96" s="12">
        <v>14</v>
      </c>
      <c r="E96" s="12">
        <v>12</v>
      </c>
      <c r="F96" s="12">
        <v>8</v>
      </c>
      <c r="G96" s="12">
        <v>3</v>
      </c>
      <c r="H96" s="12">
        <v>11</v>
      </c>
      <c r="I96" s="12">
        <v>0</v>
      </c>
      <c r="J96" s="12">
        <v>0</v>
      </c>
      <c r="K96" s="12">
        <v>28</v>
      </c>
      <c r="L96" s="12">
        <v>2.7</v>
      </c>
      <c r="M96" s="12">
        <v>173333</v>
      </c>
      <c r="N96" s="12">
        <v>65000</v>
      </c>
      <c r="O96" s="12">
        <v>0</v>
      </c>
      <c r="P96" s="12">
        <v>0</v>
      </c>
      <c r="Q96" s="12">
        <v>0</v>
      </c>
      <c r="R96" s="12">
        <v>238333</v>
      </c>
      <c r="S96" s="12">
        <v>1</v>
      </c>
      <c r="T96" s="12">
        <v>1</v>
      </c>
      <c r="U96" s="12">
        <v>0</v>
      </c>
      <c r="V96" s="5">
        <f t="shared" si="1"/>
        <v>1</v>
      </c>
      <c r="W96" s="41">
        <v>34</v>
      </c>
      <c r="X96" s="41">
        <v>0</v>
      </c>
    </row>
    <row r="97" spans="1:24" s="5" customFormat="1" x14ac:dyDescent="0.25">
      <c r="A97" s="5">
        <v>96</v>
      </c>
      <c r="B97" s="11" t="s">
        <v>113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f t="shared" si="1"/>
        <v>0</v>
      </c>
      <c r="W97" s="41">
        <v>0</v>
      </c>
      <c r="X97" s="41">
        <v>0</v>
      </c>
    </row>
    <row r="98" spans="1:24" s="5" customFormat="1" x14ac:dyDescent="0.25">
      <c r="A98" s="5">
        <v>97</v>
      </c>
      <c r="B98" s="11" t="s">
        <v>114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f t="shared" si="1"/>
        <v>0</v>
      </c>
      <c r="W98" s="41">
        <v>0</v>
      </c>
      <c r="X98" s="41">
        <v>0</v>
      </c>
    </row>
    <row r="99" spans="1:24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f t="shared" si="1"/>
        <v>0</v>
      </c>
      <c r="W99" s="41">
        <v>0</v>
      </c>
      <c r="X99" s="41">
        <v>0</v>
      </c>
    </row>
    <row r="100" spans="1:24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f t="shared" si="1"/>
        <v>0</v>
      </c>
      <c r="W100" s="41">
        <v>0</v>
      </c>
      <c r="X100" s="41">
        <v>0</v>
      </c>
    </row>
    <row r="101" spans="1:24" s="5" customFormat="1" x14ac:dyDescent="0.25">
      <c r="A101" s="5">
        <v>100</v>
      </c>
      <c r="B101" s="11" t="s">
        <v>117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f t="shared" si="1"/>
        <v>0</v>
      </c>
      <c r="W101" s="41">
        <v>0</v>
      </c>
      <c r="X101" s="41">
        <v>0</v>
      </c>
    </row>
    <row r="102" spans="1:24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f t="shared" si="1"/>
        <v>0</v>
      </c>
      <c r="W102" s="41">
        <v>0</v>
      </c>
      <c r="X102" s="41">
        <v>0</v>
      </c>
    </row>
    <row r="103" spans="1:24" s="5" customFormat="1" x14ac:dyDescent="0.25">
      <c r="A103" s="5">
        <v>102</v>
      </c>
      <c r="B103" s="11" t="s">
        <v>119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5">
        <f t="shared" si="1"/>
        <v>0</v>
      </c>
      <c r="W103" s="41">
        <v>0</v>
      </c>
      <c r="X103" s="41">
        <v>0</v>
      </c>
    </row>
    <row r="104" spans="1:24" s="5" customFormat="1" x14ac:dyDescent="0.25">
      <c r="A104" s="5">
        <v>103</v>
      </c>
      <c r="B104" s="11" t="s">
        <v>120</v>
      </c>
      <c r="C104" s="13">
        <v>6</v>
      </c>
      <c r="D104" s="13">
        <v>5</v>
      </c>
      <c r="E104" s="13">
        <v>0</v>
      </c>
      <c r="F104" s="13">
        <v>3</v>
      </c>
      <c r="G104" s="13">
        <v>0</v>
      </c>
      <c r="H104" s="13">
        <v>3</v>
      </c>
      <c r="I104" s="13">
        <v>0</v>
      </c>
      <c r="J104" s="13">
        <v>0</v>
      </c>
      <c r="K104" s="13">
        <v>3</v>
      </c>
      <c r="L104" s="13">
        <v>5.2</v>
      </c>
      <c r="M104" s="13">
        <v>79827</v>
      </c>
      <c r="N104" s="13">
        <v>0</v>
      </c>
      <c r="O104" s="13">
        <v>0</v>
      </c>
      <c r="P104" s="13">
        <v>0</v>
      </c>
      <c r="Q104" s="13">
        <v>0</v>
      </c>
      <c r="R104" s="13">
        <v>79827</v>
      </c>
      <c r="S104" s="13">
        <v>1</v>
      </c>
      <c r="T104" s="13">
        <v>1</v>
      </c>
      <c r="U104" s="13">
        <v>0</v>
      </c>
      <c r="V104" s="5">
        <f t="shared" si="1"/>
        <v>1</v>
      </c>
      <c r="W104" s="41">
        <v>6</v>
      </c>
      <c r="X104" s="41">
        <v>0</v>
      </c>
    </row>
    <row r="105" spans="1:24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f t="shared" si="1"/>
        <v>0</v>
      </c>
      <c r="W105" s="41">
        <v>0</v>
      </c>
      <c r="X105" s="41">
        <v>0</v>
      </c>
    </row>
    <row r="106" spans="1:24" s="5" customFormat="1" x14ac:dyDescent="0.25">
      <c r="A106" s="5">
        <v>105</v>
      </c>
      <c r="B106" s="11" t="s">
        <v>122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5">
        <f t="shared" si="1"/>
        <v>0</v>
      </c>
      <c r="W106" s="41">
        <v>0</v>
      </c>
      <c r="X106" s="41">
        <v>0</v>
      </c>
    </row>
    <row r="107" spans="1:24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f t="shared" si="1"/>
        <v>0</v>
      </c>
      <c r="W107" s="41">
        <v>0</v>
      </c>
      <c r="X107" s="41">
        <v>0</v>
      </c>
    </row>
    <row r="108" spans="1:24" s="5" customFormat="1" x14ac:dyDescent="0.25">
      <c r="A108" s="5">
        <v>107</v>
      </c>
      <c r="B108" s="11" t="s">
        <v>124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f t="shared" si="1"/>
        <v>0</v>
      </c>
      <c r="W108" s="41">
        <v>0</v>
      </c>
      <c r="X108" s="41">
        <v>0</v>
      </c>
    </row>
    <row r="109" spans="1:24" s="5" customFormat="1" x14ac:dyDescent="0.25">
      <c r="A109" s="5">
        <v>108</v>
      </c>
      <c r="B109" s="11" t="s">
        <v>125</v>
      </c>
      <c r="C109" s="13">
        <v>20</v>
      </c>
      <c r="D109" s="13">
        <v>15</v>
      </c>
      <c r="E109" s="13">
        <v>5</v>
      </c>
      <c r="F109" s="13">
        <v>6</v>
      </c>
      <c r="G109" s="13">
        <v>1</v>
      </c>
      <c r="H109" s="13">
        <v>8</v>
      </c>
      <c r="I109" s="13">
        <v>0</v>
      </c>
      <c r="J109" s="13">
        <v>0</v>
      </c>
      <c r="K109" s="13">
        <v>18</v>
      </c>
      <c r="L109" s="13">
        <v>5.0999999999999996</v>
      </c>
      <c r="M109" s="13">
        <v>0</v>
      </c>
      <c r="N109" s="13">
        <v>0</v>
      </c>
      <c r="O109" s="13">
        <v>367010</v>
      </c>
      <c r="P109" s="13">
        <v>0</v>
      </c>
      <c r="Q109" s="13">
        <v>0</v>
      </c>
      <c r="R109" s="13">
        <v>367010</v>
      </c>
      <c r="S109" s="13">
        <v>1</v>
      </c>
      <c r="T109" s="13">
        <v>1</v>
      </c>
      <c r="U109" s="13">
        <v>0</v>
      </c>
      <c r="V109" s="5">
        <f t="shared" si="1"/>
        <v>1</v>
      </c>
      <c r="W109" s="41">
        <v>20</v>
      </c>
      <c r="X109" s="41">
        <v>0</v>
      </c>
    </row>
    <row r="110" spans="1:24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f t="shared" si="1"/>
        <v>0</v>
      </c>
      <c r="W110" s="41">
        <v>0</v>
      </c>
      <c r="X110" s="41">
        <v>0</v>
      </c>
    </row>
    <row r="111" spans="1:24" s="5" customFormat="1" x14ac:dyDescent="0.25">
      <c r="A111" s="5">
        <v>110</v>
      </c>
      <c r="B111" s="11" t="s">
        <v>127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f t="shared" si="1"/>
        <v>0</v>
      </c>
      <c r="W111" s="41">
        <v>0</v>
      </c>
      <c r="X111" s="41">
        <v>0</v>
      </c>
    </row>
    <row r="112" spans="1:24" s="5" customFormat="1" x14ac:dyDescent="0.25">
      <c r="A112" s="5">
        <v>111</v>
      </c>
      <c r="B112" s="11" t="s">
        <v>128</v>
      </c>
      <c r="C112" s="13">
        <v>6</v>
      </c>
      <c r="D112" s="13">
        <v>5</v>
      </c>
      <c r="E112" s="13">
        <v>3</v>
      </c>
      <c r="F112" s="13">
        <v>0</v>
      </c>
      <c r="G112" s="13">
        <v>0</v>
      </c>
      <c r="H112" s="13">
        <v>3</v>
      </c>
      <c r="I112" s="13">
        <v>0</v>
      </c>
      <c r="J112" s="13">
        <v>0</v>
      </c>
      <c r="K112" s="13">
        <v>2</v>
      </c>
      <c r="L112" s="13">
        <v>1.5</v>
      </c>
      <c r="M112" s="13">
        <v>125000</v>
      </c>
      <c r="N112" s="13">
        <v>0</v>
      </c>
      <c r="O112" s="13">
        <v>0</v>
      </c>
      <c r="P112" s="13">
        <v>0</v>
      </c>
      <c r="Q112" s="13">
        <v>0</v>
      </c>
      <c r="R112" s="13">
        <v>125000</v>
      </c>
      <c r="S112" s="13">
        <v>1</v>
      </c>
      <c r="T112" s="13">
        <v>1</v>
      </c>
      <c r="U112" s="13">
        <v>0</v>
      </c>
      <c r="V112" s="5">
        <f t="shared" si="1"/>
        <v>1</v>
      </c>
      <c r="W112" s="41">
        <v>6</v>
      </c>
      <c r="X112" s="41">
        <v>0</v>
      </c>
    </row>
    <row r="113" spans="1:24" s="5" customFormat="1" x14ac:dyDescent="0.25">
      <c r="A113" s="5">
        <v>112</v>
      </c>
      <c r="B113" s="11" t="s">
        <v>129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f t="shared" si="1"/>
        <v>0</v>
      </c>
      <c r="W113" s="41">
        <v>0</v>
      </c>
      <c r="X113" s="41">
        <v>0</v>
      </c>
    </row>
    <row r="114" spans="1:24" s="5" customFormat="1" x14ac:dyDescent="0.25">
      <c r="A114" s="5">
        <v>113</v>
      </c>
      <c r="B114" s="11" t="s">
        <v>130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f t="shared" si="1"/>
        <v>0</v>
      </c>
      <c r="W114" s="41">
        <v>0</v>
      </c>
      <c r="X114" s="41">
        <v>0</v>
      </c>
    </row>
    <row r="115" spans="1:24" s="5" customFormat="1" x14ac:dyDescent="0.25">
      <c r="A115" s="5">
        <v>114</v>
      </c>
      <c r="B115" s="11" t="s">
        <v>131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f t="shared" si="1"/>
        <v>0</v>
      </c>
      <c r="W115" s="41">
        <v>0</v>
      </c>
      <c r="X115" s="41">
        <v>0</v>
      </c>
    </row>
    <row r="116" spans="1:24" s="5" customFormat="1" x14ac:dyDescent="0.25">
      <c r="A116" s="5">
        <v>115</v>
      </c>
      <c r="B116" s="11" t="s">
        <v>132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f t="shared" si="1"/>
        <v>0</v>
      </c>
      <c r="W116" s="41">
        <v>0</v>
      </c>
      <c r="X116" s="41">
        <v>0</v>
      </c>
    </row>
    <row r="117" spans="1:24" s="5" customFormat="1" x14ac:dyDescent="0.25">
      <c r="A117" s="5">
        <v>116</v>
      </c>
      <c r="B117" s="11" t="s">
        <v>133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f t="shared" si="1"/>
        <v>0</v>
      </c>
      <c r="W117" s="41">
        <v>0</v>
      </c>
      <c r="X117" s="41">
        <v>0</v>
      </c>
    </row>
    <row r="118" spans="1:24" s="5" customFormat="1" x14ac:dyDescent="0.25">
      <c r="A118" s="5">
        <v>117</v>
      </c>
      <c r="B118" s="11" t="s">
        <v>134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f t="shared" si="1"/>
        <v>0</v>
      </c>
      <c r="W118" s="41">
        <v>0</v>
      </c>
      <c r="X118" s="41">
        <v>0</v>
      </c>
    </row>
    <row r="119" spans="1:24" s="5" customFormat="1" x14ac:dyDescent="0.25">
      <c r="A119" s="5">
        <v>118</v>
      </c>
      <c r="B119" s="11" t="s">
        <v>135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5">
        <f t="shared" si="1"/>
        <v>0</v>
      </c>
      <c r="W119" s="41">
        <v>0</v>
      </c>
      <c r="X119" s="41">
        <v>0</v>
      </c>
    </row>
    <row r="120" spans="1:24" s="5" customFormat="1" x14ac:dyDescent="0.25">
      <c r="A120" s="5">
        <v>119</v>
      </c>
      <c r="B120" s="11" t="s">
        <v>136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5">
        <f t="shared" si="1"/>
        <v>0</v>
      </c>
      <c r="W120" s="41">
        <v>0</v>
      </c>
      <c r="X120" s="41">
        <v>0</v>
      </c>
    </row>
    <row r="121" spans="1:24" s="5" customFormat="1" x14ac:dyDescent="0.25">
      <c r="A121" s="5">
        <v>120</v>
      </c>
      <c r="B121" s="11" t="s">
        <v>137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f t="shared" si="1"/>
        <v>0</v>
      </c>
      <c r="W121" s="41">
        <v>0</v>
      </c>
      <c r="X121" s="41">
        <v>0</v>
      </c>
    </row>
    <row r="122" spans="1:24" s="5" customFormat="1" x14ac:dyDescent="0.25">
      <c r="A122" s="5">
        <v>121</v>
      </c>
      <c r="B122" s="11" t="s">
        <v>138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5">
        <f t="shared" si="1"/>
        <v>0</v>
      </c>
      <c r="W122" s="41">
        <v>0</v>
      </c>
      <c r="X122" s="41">
        <v>0</v>
      </c>
    </row>
    <row r="123" spans="1:24" s="5" customFormat="1" x14ac:dyDescent="0.25">
      <c r="A123" s="5">
        <v>122</v>
      </c>
      <c r="B123" s="11" t="s">
        <v>139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f t="shared" si="1"/>
        <v>0</v>
      </c>
      <c r="W123" s="41">
        <v>0</v>
      </c>
      <c r="X123" s="41">
        <v>0</v>
      </c>
    </row>
    <row r="124" spans="1:24" s="5" customFormat="1" x14ac:dyDescent="0.25">
      <c r="A124" s="5">
        <v>123</v>
      </c>
      <c r="B124" s="11" t="s">
        <v>140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f t="shared" si="1"/>
        <v>0</v>
      </c>
      <c r="W124" s="41">
        <v>0</v>
      </c>
      <c r="X124" s="41">
        <v>0</v>
      </c>
    </row>
    <row r="125" spans="1:24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f t="shared" si="1"/>
        <v>0</v>
      </c>
      <c r="W125" s="41">
        <v>0</v>
      </c>
      <c r="X125" s="41">
        <v>0</v>
      </c>
    </row>
    <row r="126" spans="1:24" s="5" customFormat="1" x14ac:dyDescent="0.25">
      <c r="A126" s="5">
        <v>125</v>
      </c>
      <c r="B126" s="11" t="s">
        <v>142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f t="shared" si="1"/>
        <v>0</v>
      </c>
      <c r="W126" s="41">
        <v>0</v>
      </c>
      <c r="X126" s="41">
        <v>0</v>
      </c>
    </row>
    <row r="127" spans="1:24" s="5" customFormat="1" x14ac:dyDescent="0.25">
      <c r="A127" s="5">
        <v>126</v>
      </c>
      <c r="B127" s="11" t="s">
        <v>143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f t="shared" si="1"/>
        <v>0</v>
      </c>
      <c r="W127" s="41">
        <v>0</v>
      </c>
      <c r="X127" s="41">
        <v>0</v>
      </c>
    </row>
    <row r="128" spans="1:24" s="5" customFormat="1" x14ac:dyDescent="0.25">
      <c r="A128" s="5">
        <v>127</v>
      </c>
      <c r="B128" s="11" t="s">
        <v>144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f t="shared" si="1"/>
        <v>0</v>
      </c>
      <c r="W128" s="41">
        <v>0</v>
      </c>
      <c r="X128" s="41">
        <v>0</v>
      </c>
    </row>
    <row r="129" spans="1:24" s="5" customFormat="1" x14ac:dyDescent="0.25">
      <c r="A129" s="5">
        <v>128</v>
      </c>
      <c r="B129" s="11" t="s">
        <v>145</v>
      </c>
      <c r="C129" s="13">
        <v>2</v>
      </c>
      <c r="D129" s="13">
        <v>2</v>
      </c>
      <c r="E129" s="13">
        <v>0</v>
      </c>
      <c r="F129" s="13">
        <v>0</v>
      </c>
      <c r="G129" s="13">
        <v>1</v>
      </c>
      <c r="H129" s="13">
        <v>1</v>
      </c>
      <c r="I129" s="13">
        <v>0</v>
      </c>
      <c r="J129" s="13">
        <v>0</v>
      </c>
      <c r="K129" s="13">
        <v>0</v>
      </c>
      <c r="L129" s="13">
        <v>0.6</v>
      </c>
      <c r="M129" s="13">
        <v>60800</v>
      </c>
      <c r="N129" s="13">
        <v>0</v>
      </c>
      <c r="O129" s="13">
        <v>0</v>
      </c>
      <c r="P129" s="13">
        <v>0</v>
      </c>
      <c r="Q129" s="13">
        <v>0</v>
      </c>
      <c r="R129" s="13">
        <v>60800</v>
      </c>
      <c r="S129" s="13">
        <v>1</v>
      </c>
      <c r="T129" s="13">
        <v>1</v>
      </c>
      <c r="U129" s="13">
        <v>0</v>
      </c>
      <c r="V129" s="5">
        <f t="shared" si="1"/>
        <v>1</v>
      </c>
      <c r="W129" s="41">
        <v>2</v>
      </c>
      <c r="X129" s="41">
        <v>0</v>
      </c>
    </row>
    <row r="130" spans="1:24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f t="shared" si="1"/>
        <v>0</v>
      </c>
      <c r="W130" s="41">
        <v>0</v>
      </c>
      <c r="X130" s="41">
        <v>0</v>
      </c>
    </row>
    <row r="131" spans="1:24" s="5" customFormat="1" x14ac:dyDescent="0.25">
      <c r="A131" s="5">
        <v>130</v>
      </c>
      <c r="B131" s="11" t="s">
        <v>147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f t="shared" ref="V131:V146" si="2">IF(S131&gt;0,1,0)</f>
        <v>0</v>
      </c>
      <c r="W131" s="41">
        <v>0</v>
      </c>
      <c r="X131" s="41">
        <v>0</v>
      </c>
    </row>
    <row r="132" spans="1:24" s="5" customFormat="1" x14ac:dyDescent="0.25">
      <c r="A132" s="5">
        <v>131</v>
      </c>
      <c r="B132" s="11" t="s">
        <v>148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f t="shared" si="2"/>
        <v>0</v>
      </c>
      <c r="W132" s="41">
        <v>0</v>
      </c>
      <c r="X132" s="41">
        <v>0</v>
      </c>
    </row>
    <row r="133" spans="1:24" s="5" customFormat="1" x14ac:dyDescent="0.25">
      <c r="A133" s="5">
        <v>132</v>
      </c>
      <c r="B133" s="11" t="s">
        <v>149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f t="shared" si="2"/>
        <v>0</v>
      </c>
      <c r="W133" s="41">
        <v>0</v>
      </c>
      <c r="X133" s="41">
        <v>0</v>
      </c>
    </row>
    <row r="134" spans="1:24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f t="shared" si="2"/>
        <v>0</v>
      </c>
      <c r="W134" s="41">
        <v>0</v>
      </c>
      <c r="X134" s="41">
        <v>0</v>
      </c>
    </row>
    <row r="135" spans="1:24" s="5" customFormat="1" x14ac:dyDescent="0.25">
      <c r="A135" s="5">
        <v>134</v>
      </c>
      <c r="B135" s="11" t="s">
        <v>151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f t="shared" si="2"/>
        <v>0</v>
      </c>
      <c r="W135" s="41">
        <v>0</v>
      </c>
      <c r="X135" s="41">
        <v>0</v>
      </c>
    </row>
    <row r="136" spans="1:24" s="5" customFormat="1" x14ac:dyDescent="0.25">
      <c r="A136" s="5">
        <v>135</v>
      </c>
      <c r="B136" s="11" t="s">
        <v>152</v>
      </c>
      <c r="C136" s="13">
        <v>133</v>
      </c>
      <c r="D136" s="13">
        <v>104</v>
      </c>
      <c r="E136" s="13">
        <v>8</v>
      </c>
      <c r="F136" s="13">
        <v>43</v>
      </c>
      <c r="G136" s="13">
        <v>32</v>
      </c>
      <c r="H136" s="13">
        <v>50</v>
      </c>
      <c r="I136" s="13">
        <v>0</v>
      </c>
      <c r="J136" s="13">
        <v>0</v>
      </c>
      <c r="K136" s="13">
        <v>99</v>
      </c>
      <c r="L136" s="13">
        <v>0.7</v>
      </c>
      <c r="M136" s="13">
        <v>532000</v>
      </c>
      <c r="N136" s="13">
        <v>0</v>
      </c>
      <c r="O136" s="13">
        <v>0</v>
      </c>
      <c r="P136" s="13">
        <v>0</v>
      </c>
      <c r="Q136" s="13">
        <v>0</v>
      </c>
      <c r="R136" s="13">
        <v>532000</v>
      </c>
      <c r="S136" s="13">
        <v>1</v>
      </c>
      <c r="T136" s="13">
        <v>1</v>
      </c>
      <c r="U136" s="13">
        <v>0</v>
      </c>
      <c r="V136" s="5">
        <f t="shared" si="2"/>
        <v>1</v>
      </c>
      <c r="W136" s="41">
        <v>133</v>
      </c>
      <c r="X136" s="41">
        <v>0</v>
      </c>
    </row>
    <row r="137" spans="1:24" s="5" customFormat="1" x14ac:dyDescent="0.25">
      <c r="A137" s="5">
        <v>136</v>
      </c>
      <c r="B137" s="11" t="s">
        <v>153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f t="shared" si="2"/>
        <v>0</v>
      </c>
      <c r="W137" s="41">
        <v>0</v>
      </c>
      <c r="X137" s="41">
        <v>0</v>
      </c>
    </row>
    <row r="138" spans="1:24" s="5" customFormat="1" x14ac:dyDescent="0.25">
      <c r="A138" s="5">
        <v>137</v>
      </c>
      <c r="B138" s="11" t="s">
        <v>154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f t="shared" si="2"/>
        <v>0</v>
      </c>
      <c r="W138" s="41">
        <v>0</v>
      </c>
      <c r="X138" s="41">
        <v>0</v>
      </c>
    </row>
    <row r="139" spans="1:24" s="5" customFormat="1" x14ac:dyDescent="0.25">
      <c r="A139" s="5">
        <v>138</v>
      </c>
      <c r="B139" s="11" t="s">
        <v>155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f t="shared" si="2"/>
        <v>0</v>
      </c>
      <c r="W139" s="41">
        <v>0</v>
      </c>
      <c r="X139" s="41">
        <v>0</v>
      </c>
    </row>
    <row r="140" spans="1:24" s="5" customFormat="1" x14ac:dyDescent="0.25">
      <c r="A140" s="5">
        <v>139</v>
      </c>
      <c r="B140" s="11" t="s">
        <v>156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5">
        <f t="shared" si="2"/>
        <v>0</v>
      </c>
      <c r="W140" s="41">
        <v>0</v>
      </c>
      <c r="X140" s="41">
        <v>0</v>
      </c>
    </row>
    <row r="141" spans="1:24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f t="shared" si="2"/>
        <v>0</v>
      </c>
      <c r="W141" s="41">
        <v>0</v>
      </c>
      <c r="X141" s="41">
        <v>0</v>
      </c>
    </row>
    <row r="142" spans="1:24" s="5" customFormat="1" x14ac:dyDescent="0.25">
      <c r="A142" s="5">
        <v>141</v>
      </c>
      <c r="B142" s="11" t="s">
        <v>158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f t="shared" si="2"/>
        <v>0</v>
      </c>
      <c r="W142" s="41">
        <v>0</v>
      </c>
      <c r="X142" s="41">
        <v>0</v>
      </c>
    </row>
    <row r="143" spans="1:24" s="5" customFormat="1" x14ac:dyDescent="0.25">
      <c r="A143" s="5">
        <v>142</v>
      </c>
      <c r="B143" s="11" t="s">
        <v>159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f t="shared" si="2"/>
        <v>0</v>
      </c>
      <c r="W143" s="41">
        <v>0</v>
      </c>
      <c r="X143" s="41">
        <v>0</v>
      </c>
    </row>
    <row r="144" spans="1:24" s="5" customFormat="1" x14ac:dyDescent="0.25">
      <c r="A144" s="5">
        <v>143</v>
      </c>
      <c r="B144" s="11" t="s">
        <v>160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f t="shared" si="2"/>
        <v>0</v>
      </c>
      <c r="W144" s="41">
        <v>0</v>
      </c>
      <c r="X144" s="41">
        <v>0</v>
      </c>
    </row>
    <row r="145" spans="1:24" s="5" customFormat="1" x14ac:dyDescent="0.25">
      <c r="A145" s="5">
        <v>144</v>
      </c>
      <c r="B145" s="11" t="s">
        <v>161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f t="shared" si="2"/>
        <v>0</v>
      </c>
      <c r="W145" s="41">
        <v>0</v>
      </c>
      <c r="X145" s="41">
        <v>0</v>
      </c>
    </row>
    <row r="146" spans="1:24" s="5" customFormat="1" x14ac:dyDescent="0.25">
      <c r="A146" s="5">
        <v>145</v>
      </c>
      <c r="B146" s="11" t="s">
        <v>162</v>
      </c>
      <c r="C146" s="13">
        <v>11</v>
      </c>
      <c r="D146" s="13">
        <v>0</v>
      </c>
      <c r="E146" s="13">
        <v>4</v>
      </c>
      <c r="F146" s="13">
        <v>1</v>
      </c>
      <c r="G146" s="13">
        <v>6</v>
      </c>
      <c r="H146" s="13">
        <v>0</v>
      </c>
      <c r="I146" s="13">
        <v>0</v>
      </c>
      <c r="J146" s="13">
        <v>0</v>
      </c>
      <c r="K146" s="13">
        <v>6</v>
      </c>
      <c r="L146" s="13">
        <v>4</v>
      </c>
      <c r="M146" s="13">
        <v>237219</v>
      </c>
      <c r="N146" s="13">
        <v>36923</v>
      </c>
      <c r="O146" s="13">
        <v>0</v>
      </c>
      <c r="P146" s="13">
        <v>0</v>
      </c>
      <c r="Q146" s="13">
        <v>0</v>
      </c>
      <c r="R146" s="13">
        <v>274142</v>
      </c>
      <c r="S146" s="13">
        <v>1</v>
      </c>
      <c r="T146" s="13">
        <v>1</v>
      </c>
      <c r="U146" s="13">
        <v>0</v>
      </c>
      <c r="V146" s="5">
        <f t="shared" si="2"/>
        <v>1</v>
      </c>
      <c r="W146" s="41">
        <v>11</v>
      </c>
      <c r="X146" s="41">
        <v>0</v>
      </c>
    </row>
    <row r="147" spans="1:24" x14ac:dyDescent="0.25">
      <c r="A147" s="5"/>
    </row>
    <row r="148" spans="1:24" x14ac:dyDescent="0.25">
      <c r="A148" s="5"/>
    </row>
    <row r="149" spans="1:24" x14ac:dyDescent="0.25">
      <c r="A149" s="5"/>
    </row>
    <row r="150" spans="1:24" x14ac:dyDescent="0.25">
      <c r="A150" s="5"/>
    </row>
    <row r="151" spans="1:24" x14ac:dyDescent="0.25">
      <c r="A151" s="5"/>
    </row>
    <row r="152" spans="1:24" x14ac:dyDescent="0.25">
      <c r="A152" s="5"/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zoomScaleNormal="100" workbookViewId="0"/>
  </sheetViews>
  <sheetFormatPr defaultRowHeight="15" x14ac:dyDescent="0.25"/>
  <cols>
    <col min="2" max="2" width="18.140625" bestFit="1" customWidth="1"/>
    <col min="3" max="3" width="14.28515625" bestFit="1" customWidth="1"/>
    <col min="4" max="4" width="7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" bestFit="1" customWidth="1"/>
    <col min="11" max="11" width="7.28515625" bestFit="1" customWidth="1"/>
    <col min="12" max="12" width="18.28515625" bestFit="1" customWidth="1"/>
    <col min="13" max="13" width="9.140625" bestFit="1" customWidth="1"/>
    <col min="14" max="14" width="16" bestFit="1" customWidth="1"/>
    <col min="15" max="15" width="8.28515625" bestFit="1" customWidth="1"/>
    <col min="16" max="16" width="11.28515625" bestFit="1" customWidth="1"/>
    <col min="17" max="17" width="6.28515625" bestFit="1" customWidth="1"/>
    <col min="18" max="18" width="18.28515625" bestFit="1" customWidth="1"/>
    <col min="19" max="19" width="19" bestFit="1" customWidth="1"/>
    <col min="20" max="20" width="7.28515625" bestFit="1" customWidth="1"/>
    <col min="21" max="21" width="9.42578125" bestFit="1" customWidth="1"/>
    <col min="22" max="22" width="16" bestFit="1" customWidth="1"/>
    <col min="23" max="23" width="18.28515625" customWidth="1"/>
    <col min="24" max="24" width="18" customWidth="1"/>
  </cols>
  <sheetData>
    <row r="1" spans="1:24" s="5" customFormat="1" ht="45" x14ac:dyDescent="0.25">
      <c r="A1" s="1" t="s">
        <v>205</v>
      </c>
      <c r="B1" s="10" t="s">
        <v>167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" t="s">
        <v>252</v>
      </c>
      <c r="T1" s="10" t="s">
        <v>16</v>
      </c>
      <c r="U1" s="10" t="s">
        <v>17</v>
      </c>
      <c r="V1" s="10" t="s">
        <v>253</v>
      </c>
      <c r="W1" s="42" t="s">
        <v>254</v>
      </c>
      <c r="X1" s="42" t="s">
        <v>255</v>
      </c>
    </row>
    <row r="2" spans="1:24" s="5" customFormat="1" x14ac:dyDescent="0.25">
      <c r="A2" s="5">
        <v>1</v>
      </c>
      <c r="B2" s="11" t="s">
        <v>18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f>IF(S2&gt;0,1,0)</f>
        <v>0</v>
      </c>
      <c r="W2" s="41">
        <v>0</v>
      </c>
      <c r="X2" s="41">
        <v>0</v>
      </c>
    </row>
    <row r="3" spans="1:24" s="5" customFormat="1" x14ac:dyDescent="0.25">
      <c r="A3" s="5">
        <v>2</v>
      </c>
      <c r="B3" s="11" t="s">
        <v>19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f t="shared" ref="V3:V66" si="0">IF(S3&gt;0,1,0)</f>
        <v>0</v>
      </c>
      <c r="W3" s="41">
        <v>0</v>
      </c>
      <c r="X3" s="41">
        <v>0</v>
      </c>
    </row>
    <row r="4" spans="1:24" s="5" customFormat="1" x14ac:dyDescent="0.25">
      <c r="A4" s="5">
        <v>3</v>
      </c>
      <c r="B4" s="11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f t="shared" si="0"/>
        <v>0</v>
      </c>
      <c r="W4" s="41">
        <v>0</v>
      </c>
      <c r="X4" s="41">
        <v>0</v>
      </c>
    </row>
    <row r="5" spans="1:24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f t="shared" si="0"/>
        <v>0</v>
      </c>
      <c r="W5" s="41">
        <v>0</v>
      </c>
      <c r="X5" s="41">
        <v>0</v>
      </c>
    </row>
    <row r="6" spans="1:24" s="5" customFormat="1" x14ac:dyDescent="0.25">
      <c r="A6" s="5">
        <v>5</v>
      </c>
      <c r="B6" s="11" t="s">
        <v>22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f t="shared" si="0"/>
        <v>0</v>
      </c>
      <c r="W6" s="41">
        <v>0</v>
      </c>
      <c r="X6" s="41">
        <v>0</v>
      </c>
    </row>
    <row r="7" spans="1:24" s="5" customFormat="1" x14ac:dyDescent="0.25">
      <c r="A7" s="5">
        <v>6</v>
      </c>
      <c r="B7" s="11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f t="shared" si="0"/>
        <v>0</v>
      </c>
      <c r="W7" s="41">
        <v>0</v>
      </c>
      <c r="X7" s="41">
        <v>0</v>
      </c>
    </row>
    <row r="8" spans="1:24" s="5" customFormat="1" x14ac:dyDescent="0.25">
      <c r="A8" s="5">
        <v>7</v>
      </c>
      <c r="B8" s="11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f t="shared" si="0"/>
        <v>0</v>
      </c>
      <c r="W8" s="41">
        <v>0</v>
      </c>
      <c r="X8" s="41">
        <v>0</v>
      </c>
    </row>
    <row r="9" spans="1:24" s="5" customFormat="1" x14ac:dyDescent="0.25">
      <c r="A9" s="5">
        <v>8</v>
      </c>
      <c r="B9" s="11" t="s">
        <v>25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5">
        <f t="shared" si="0"/>
        <v>0</v>
      </c>
      <c r="W9" s="41">
        <v>0</v>
      </c>
      <c r="X9" s="41">
        <v>0</v>
      </c>
    </row>
    <row r="10" spans="1:24" s="5" customFormat="1" x14ac:dyDescent="0.25">
      <c r="A10" s="5">
        <v>9</v>
      </c>
      <c r="B10" s="11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5">
        <f t="shared" si="0"/>
        <v>0</v>
      </c>
      <c r="W10" s="41">
        <v>0</v>
      </c>
      <c r="X10" s="41">
        <v>0</v>
      </c>
    </row>
    <row r="11" spans="1:24" s="5" customFormat="1" x14ac:dyDescent="0.25">
      <c r="A11" s="5">
        <v>10</v>
      </c>
      <c r="B11" s="11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f t="shared" si="0"/>
        <v>0</v>
      </c>
      <c r="W11" s="41">
        <v>0</v>
      </c>
      <c r="X11" s="41">
        <v>0</v>
      </c>
    </row>
    <row r="12" spans="1:24" s="5" customFormat="1" x14ac:dyDescent="0.25">
      <c r="A12" s="5">
        <v>11</v>
      </c>
      <c r="B12" s="11" t="s">
        <v>28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5">
        <f t="shared" si="0"/>
        <v>0</v>
      </c>
      <c r="W12" s="41">
        <v>0</v>
      </c>
      <c r="X12" s="41">
        <v>0</v>
      </c>
    </row>
    <row r="13" spans="1:24" s="5" customFormat="1" x14ac:dyDescent="0.25">
      <c r="A13" s="5">
        <v>12</v>
      </c>
      <c r="B13" s="11" t="s">
        <v>29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5">
        <f t="shared" si="0"/>
        <v>0</v>
      </c>
      <c r="W13" s="41">
        <v>0</v>
      </c>
      <c r="X13" s="41">
        <v>0</v>
      </c>
    </row>
    <row r="14" spans="1:24" s="5" customFormat="1" x14ac:dyDescent="0.25">
      <c r="A14" s="5">
        <v>13</v>
      </c>
      <c r="B14" s="11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f t="shared" si="0"/>
        <v>0</v>
      </c>
      <c r="W14" s="41">
        <v>0</v>
      </c>
      <c r="X14" s="41">
        <v>0</v>
      </c>
    </row>
    <row r="15" spans="1:24" s="5" customFormat="1" x14ac:dyDescent="0.25">
      <c r="A15" s="5">
        <v>14</v>
      </c>
      <c r="B15" s="11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f t="shared" si="0"/>
        <v>0</v>
      </c>
      <c r="W15" s="41">
        <v>0</v>
      </c>
      <c r="X15" s="41">
        <v>0</v>
      </c>
    </row>
    <row r="16" spans="1:24" s="5" customFormat="1" x14ac:dyDescent="0.25">
      <c r="A16" s="5">
        <v>15</v>
      </c>
      <c r="B16" s="11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f t="shared" si="0"/>
        <v>0</v>
      </c>
      <c r="W16" s="41">
        <v>0</v>
      </c>
      <c r="X16" s="41">
        <v>0</v>
      </c>
    </row>
    <row r="17" spans="1:24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f t="shared" si="0"/>
        <v>0</v>
      </c>
      <c r="W17" s="41">
        <v>0</v>
      </c>
      <c r="X17" s="41">
        <v>0</v>
      </c>
    </row>
    <row r="18" spans="1:24" s="5" customFormat="1" x14ac:dyDescent="0.25">
      <c r="A18" s="5">
        <v>17</v>
      </c>
      <c r="B18" s="11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f t="shared" si="0"/>
        <v>0</v>
      </c>
      <c r="W18" s="41">
        <v>0</v>
      </c>
      <c r="X18" s="41">
        <v>0</v>
      </c>
    </row>
    <row r="19" spans="1:24" s="5" customFormat="1" x14ac:dyDescent="0.25">
      <c r="A19" s="5">
        <v>18</v>
      </c>
      <c r="B19" s="11" t="s">
        <v>35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5">
        <f t="shared" si="0"/>
        <v>0</v>
      </c>
      <c r="W19" s="41">
        <v>0</v>
      </c>
      <c r="X19" s="41">
        <v>0</v>
      </c>
    </row>
    <row r="20" spans="1:24" s="5" customFormat="1" x14ac:dyDescent="0.25">
      <c r="A20" s="5">
        <v>19</v>
      </c>
      <c r="B20" s="11" t="s">
        <v>36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f t="shared" si="0"/>
        <v>0</v>
      </c>
      <c r="W20" s="41">
        <v>0</v>
      </c>
      <c r="X20" s="41">
        <v>0</v>
      </c>
    </row>
    <row r="21" spans="1:24" s="5" customFormat="1" x14ac:dyDescent="0.25">
      <c r="A21" s="5">
        <v>20</v>
      </c>
      <c r="B21" s="11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f t="shared" si="0"/>
        <v>0</v>
      </c>
      <c r="W21" s="41">
        <v>0</v>
      </c>
      <c r="X21" s="41">
        <v>0</v>
      </c>
    </row>
    <row r="22" spans="1:24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f t="shared" si="0"/>
        <v>0</v>
      </c>
      <c r="W22" s="41">
        <v>0</v>
      </c>
      <c r="X22" s="41">
        <v>0</v>
      </c>
    </row>
    <row r="23" spans="1:24" s="5" customFormat="1" x14ac:dyDescent="0.25">
      <c r="A23" s="5">
        <v>22</v>
      </c>
      <c r="B23" s="11" t="s">
        <v>39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5">
        <f t="shared" si="0"/>
        <v>0</v>
      </c>
      <c r="W23" s="41">
        <v>0</v>
      </c>
      <c r="X23" s="41">
        <v>0</v>
      </c>
    </row>
    <row r="24" spans="1:24" s="5" customFormat="1" x14ac:dyDescent="0.25">
      <c r="A24" s="5">
        <v>23</v>
      </c>
      <c r="B24" s="11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f t="shared" si="0"/>
        <v>0</v>
      </c>
      <c r="W24" s="41">
        <v>0</v>
      </c>
      <c r="X24" s="41">
        <v>0</v>
      </c>
    </row>
    <row r="25" spans="1:24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f t="shared" si="0"/>
        <v>0</v>
      </c>
      <c r="W25" s="41">
        <v>0</v>
      </c>
      <c r="X25" s="41">
        <v>0</v>
      </c>
    </row>
    <row r="26" spans="1:24" s="5" customFormat="1" x14ac:dyDescent="0.25">
      <c r="A26" s="5">
        <v>25</v>
      </c>
      <c r="B26" s="11" t="s">
        <v>42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5">
        <f t="shared" si="0"/>
        <v>0</v>
      </c>
      <c r="W26" s="41">
        <v>0</v>
      </c>
      <c r="X26" s="41">
        <v>0</v>
      </c>
    </row>
    <row r="27" spans="1:24" s="5" customFormat="1" x14ac:dyDescent="0.25">
      <c r="A27" s="5">
        <v>26</v>
      </c>
      <c r="B27" s="11" t="s">
        <v>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f t="shared" si="0"/>
        <v>0</v>
      </c>
      <c r="W27" s="41">
        <v>0</v>
      </c>
      <c r="X27" s="41">
        <v>0</v>
      </c>
    </row>
    <row r="28" spans="1:24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f t="shared" si="0"/>
        <v>0</v>
      </c>
      <c r="W28" s="41">
        <v>0</v>
      </c>
      <c r="X28" s="41">
        <v>0</v>
      </c>
    </row>
    <row r="29" spans="1:24" s="5" customFormat="1" x14ac:dyDescent="0.25">
      <c r="A29" s="5">
        <v>28</v>
      </c>
      <c r="B29" s="11" t="s">
        <v>45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f t="shared" si="0"/>
        <v>0</v>
      </c>
      <c r="W29" s="41">
        <v>0</v>
      </c>
      <c r="X29" s="41">
        <v>0</v>
      </c>
    </row>
    <row r="30" spans="1:24" s="5" customFormat="1" x14ac:dyDescent="0.25">
      <c r="A30" s="5">
        <v>29</v>
      </c>
      <c r="B30" s="11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f t="shared" si="0"/>
        <v>0</v>
      </c>
      <c r="W30" s="41">
        <v>0</v>
      </c>
      <c r="X30" s="41">
        <v>0</v>
      </c>
    </row>
    <row r="31" spans="1:24" s="5" customFormat="1" x14ac:dyDescent="0.25">
      <c r="A31" s="5">
        <v>30</v>
      </c>
      <c r="B31" s="11" t="s">
        <v>47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5">
        <f t="shared" si="0"/>
        <v>0</v>
      </c>
      <c r="W31" s="41">
        <v>0</v>
      </c>
      <c r="X31" s="41">
        <v>0</v>
      </c>
    </row>
    <row r="32" spans="1:24" s="5" customFormat="1" x14ac:dyDescent="0.25">
      <c r="A32" s="5">
        <v>31</v>
      </c>
      <c r="B32" s="11" t="s">
        <v>48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5">
        <f t="shared" si="0"/>
        <v>0</v>
      </c>
      <c r="W32" s="41">
        <v>0</v>
      </c>
      <c r="X32" s="41">
        <v>0</v>
      </c>
    </row>
    <row r="33" spans="1:24" s="5" customFormat="1" x14ac:dyDescent="0.25">
      <c r="A33" s="5">
        <v>32</v>
      </c>
      <c r="B33" s="11" t="s">
        <v>49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f t="shared" si="0"/>
        <v>0</v>
      </c>
      <c r="W33" s="41">
        <v>0</v>
      </c>
      <c r="X33" s="41">
        <v>0</v>
      </c>
    </row>
    <row r="34" spans="1:24" s="5" customFormat="1" x14ac:dyDescent="0.25">
      <c r="A34" s="5">
        <v>33</v>
      </c>
      <c r="B34" s="11" t="s">
        <v>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f t="shared" si="0"/>
        <v>0</v>
      </c>
      <c r="W34" s="41">
        <v>0</v>
      </c>
      <c r="X34" s="41">
        <v>0</v>
      </c>
    </row>
    <row r="35" spans="1:24" s="5" customFormat="1" x14ac:dyDescent="0.25">
      <c r="A35" s="5">
        <v>34</v>
      </c>
      <c r="B35" s="11" t="s">
        <v>51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f t="shared" si="0"/>
        <v>0</v>
      </c>
      <c r="W35" s="41">
        <v>0</v>
      </c>
      <c r="X35" s="41">
        <v>0</v>
      </c>
    </row>
    <row r="36" spans="1:24" s="5" customFormat="1" x14ac:dyDescent="0.25">
      <c r="A36" s="5">
        <v>35</v>
      </c>
      <c r="B36" s="11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f t="shared" si="0"/>
        <v>0</v>
      </c>
      <c r="W36" s="41">
        <v>0</v>
      </c>
      <c r="X36" s="41">
        <v>0</v>
      </c>
    </row>
    <row r="37" spans="1:24" s="5" customFormat="1" x14ac:dyDescent="0.25">
      <c r="A37" s="5">
        <v>36</v>
      </c>
      <c r="B37" s="11" t="s">
        <v>53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f t="shared" si="0"/>
        <v>0</v>
      </c>
      <c r="W37" s="41">
        <v>0</v>
      </c>
      <c r="X37" s="41">
        <v>0</v>
      </c>
    </row>
    <row r="38" spans="1:24" s="5" customFormat="1" x14ac:dyDescent="0.25">
      <c r="A38" s="5">
        <v>37</v>
      </c>
      <c r="B38" s="11" t="s">
        <v>54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f t="shared" si="0"/>
        <v>0</v>
      </c>
      <c r="W38" s="41">
        <v>0</v>
      </c>
      <c r="X38" s="41">
        <v>0</v>
      </c>
    </row>
    <row r="39" spans="1:24" s="5" customFormat="1" x14ac:dyDescent="0.25">
      <c r="A39" s="5">
        <v>38</v>
      </c>
      <c r="B39" s="11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f t="shared" si="0"/>
        <v>0</v>
      </c>
      <c r="W39" s="41">
        <v>0</v>
      </c>
      <c r="X39" s="41">
        <v>0</v>
      </c>
    </row>
    <row r="40" spans="1:24" s="5" customFormat="1" x14ac:dyDescent="0.25">
      <c r="A40" s="5">
        <v>39</v>
      </c>
      <c r="B40" s="11" t="s">
        <v>56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f t="shared" si="0"/>
        <v>0</v>
      </c>
      <c r="W40" s="41">
        <v>0</v>
      </c>
      <c r="X40" s="41">
        <v>0</v>
      </c>
    </row>
    <row r="41" spans="1:24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f t="shared" si="0"/>
        <v>0</v>
      </c>
      <c r="W41" s="41">
        <v>0</v>
      </c>
      <c r="X41" s="41">
        <v>0</v>
      </c>
    </row>
    <row r="42" spans="1:24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f t="shared" si="0"/>
        <v>0</v>
      </c>
      <c r="W42" s="41">
        <v>0</v>
      </c>
      <c r="X42" s="41">
        <v>0</v>
      </c>
    </row>
    <row r="43" spans="1:24" s="5" customFormat="1" x14ac:dyDescent="0.25">
      <c r="A43" s="5">
        <v>42</v>
      </c>
      <c r="B43" s="11" t="s">
        <v>59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5">
        <f t="shared" si="0"/>
        <v>0</v>
      </c>
      <c r="W43" s="41">
        <v>0</v>
      </c>
      <c r="X43" s="41">
        <v>0</v>
      </c>
    </row>
    <row r="44" spans="1:24" s="5" customFormat="1" x14ac:dyDescent="0.25">
      <c r="A44" s="5">
        <v>43</v>
      </c>
      <c r="B44" s="11" t="s">
        <v>60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f t="shared" si="0"/>
        <v>0</v>
      </c>
      <c r="W44" s="41">
        <v>0</v>
      </c>
      <c r="X44" s="41">
        <v>0</v>
      </c>
    </row>
    <row r="45" spans="1:24" s="5" customFormat="1" x14ac:dyDescent="0.25">
      <c r="A45" s="5">
        <v>44</v>
      </c>
      <c r="B45" s="11" t="s">
        <v>61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5">
        <f t="shared" si="0"/>
        <v>0</v>
      </c>
      <c r="W45" s="41">
        <v>0</v>
      </c>
      <c r="X45" s="41">
        <v>0</v>
      </c>
    </row>
    <row r="46" spans="1:24" s="5" customFormat="1" x14ac:dyDescent="0.25">
      <c r="A46" s="5">
        <v>45</v>
      </c>
      <c r="B46" s="11" t="s">
        <v>62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5">
        <f t="shared" si="0"/>
        <v>0</v>
      </c>
      <c r="W46" s="41">
        <v>0</v>
      </c>
      <c r="X46" s="41">
        <v>0</v>
      </c>
    </row>
    <row r="47" spans="1:24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f t="shared" si="0"/>
        <v>0</v>
      </c>
      <c r="W47" s="41">
        <v>0</v>
      </c>
      <c r="X47" s="41">
        <v>0</v>
      </c>
    </row>
    <row r="48" spans="1:24" s="5" customFormat="1" x14ac:dyDescent="0.25">
      <c r="A48" s="5">
        <v>47</v>
      </c>
      <c r="B48" s="11" t="s">
        <v>64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f t="shared" si="0"/>
        <v>0</v>
      </c>
      <c r="W48" s="41">
        <v>0</v>
      </c>
      <c r="X48" s="41">
        <v>0</v>
      </c>
    </row>
    <row r="49" spans="1:24" s="5" customFormat="1" x14ac:dyDescent="0.25">
      <c r="A49" s="5">
        <v>48</v>
      </c>
      <c r="B49" s="11" t="s">
        <v>65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5">
        <f t="shared" si="0"/>
        <v>0</v>
      </c>
      <c r="W49" s="41">
        <v>0</v>
      </c>
      <c r="X49" s="41">
        <v>0</v>
      </c>
    </row>
    <row r="50" spans="1:24" s="5" customFormat="1" x14ac:dyDescent="0.25">
      <c r="A50" s="5">
        <v>49</v>
      </c>
      <c r="B50" s="11" t="s">
        <v>66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f t="shared" si="0"/>
        <v>0</v>
      </c>
      <c r="W50" s="41">
        <v>0</v>
      </c>
      <c r="X50" s="41">
        <v>0</v>
      </c>
    </row>
    <row r="51" spans="1:24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f t="shared" si="0"/>
        <v>0</v>
      </c>
      <c r="W51" s="41">
        <v>0</v>
      </c>
      <c r="X51" s="41">
        <v>0</v>
      </c>
    </row>
    <row r="52" spans="1:24" s="5" customFormat="1" x14ac:dyDescent="0.25">
      <c r="A52" s="5">
        <v>51</v>
      </c>
      <c r="B52" s="11" t="s">
        <v>68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f t="shared" si="0"/>
        <v>0</v>
      </c>
      <c r="W52" s="41">
        <v>0</v>
      </c>
      <c r="X52" s="41">
        <v>0</v>
      </c>
    </row>
    <row r="53" spans="1:24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f t="shared" si="0"/>
        <v>0</v>
      </c>
      <c r="W53" s="41">
        <v>0</v>
      </c>
      <c r="X53" s="41">
        <v>0</v>
      </c>
    </row>
    <row r="54" spans="1:24" s="5" customFormat="1" x14ac:dyDescent="0.25">
      <c r="A54" s="5">
        <v>53</v>
      </c>
      <c r="B54" s="11" t="s">
        <v>70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f t="shared" si="0"/>
        <v>0</v>
      </c>
      <c r="W54" s="41">
        <v>0</v>
      </c>
      <c r="X54" s="41">
        <v>0</v>
      </c>
    </row>
    <row r="55" spans="1:24" s="5" customFormat="1" x14ac:dyDescent="0.25">
      <c r="A55" s="5">
        <v>54</v>
      </c>
      <c r="B55" s="11" t="s">
        <v>71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f t="shared" si="0"/>
        <v>0</v>
      </c>
      <c r="W55" s="41">
        <v>0</v>
      </c>
      <c r="X55" s="41">
        <v>0</v>
      </c>
    </row>
    <row r="56" spans="1:24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f t="shared" si="0"/>
        <v>0</v>
      </c>
      <c r="W56" s="41">
        <v>0</v>
      </c>
      <c r="X56" s="41">
        <v>0</v>
      </c>
    </row>
    <row r="57" spans="1:24" s="5" customFormat="1" x14ac:dyDescent="0.25">
      <c r="A57" s="5">
        <v>56</v>
      </c>
      <c r="B57" s="11" t="s">
        <v>73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f t="shared" si="0"/>
        <v>0</v>
      </c>
      <c r="W57" s="41">
        <v>0</v>
      </c>
      <c r="X57" s="41">
        <v>0</v>
      </c>
    </row>
    <row r="58" spans="1:24" s="5" customFormat="1" x14ac:dyDescent="0.25">
      <c r="A58" s="5">
        <v>57</v>
      </c>
      <c r="B58" s="11" t="s">
        <v>74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f t="shared" si="0"/>
        <v>0</v>
      </c>
      <c r="W58" s="41">
        <v>0</v>
      </c>
      <c r="X58" s="41">
        <v>0</v>
      </c>
    </row>
    <row r="59" spans="1:24" s="5" customFormat="1" x14ac:dyDescent="0.25">
      <c r="A59" s="5">
        <v>58</v>
      </c>
      <c r="B59" s="11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f t="shared" si="0"/>
        <v>0</v>
      </c>
      <c r="W59" s="41">
        <v>0</v>
      </c>
      <c r="X59" s="41">
        <v>0</v>
      </c>
    </row>
    <row r="60" spans="1:24" s="5" customFormat="1" x14ac:dyDescent="0.25">
      <c r="A60" s="5">
        <v>59</v>
      </c>
      <c r="B60" s="11" t="s">
        <v>76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5">
        <f t="shared" si="0"/>
        <v>0</v>
      </c>
      <c r="W60" s="41">
        <v>0</v>
      </c>
      <c r="X60" s="41">
        <v>0</v>
      </c>
    </row>
    <row r="61" spans="1:24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f t="shared" si="0"/>
        <v>0</v>
      </c>
      <c r="W61" s="41">
        <v>0</v>
      </c>
      <c r="X61" s="41">
        <v>0</v>
      </c>
    </row>
    <row r="62" spans="1:24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f t="shared" si="0"/>
        <v>0</v>
      </c>
      <c r="W62" s="41">
        <v>0</v>
      </c>
      <c r="X62" s="41">
        <v>0</v>
      </c>
    </row>
    <row r="63" spans="1:24" s="5" customFormat="1" x14ac:dyDescent="0.25">
      <c r="A63" s="5">
        <v>62</v>
      </c>
      <c r="B63" s="11" t="s">
        <v>79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f t="shared" si="0"/>
        <v>0</v>
      </c>
      <c r="W63" s="41">
        <v>0</v>
      </c>
      <c r="X63" s="41">
        <v>0</v>
      </c>
    </row>
    <row r="64" spans="1:24" s="5" customFormat="1" x14ac:dyDescent="0.25">
      <c r="A64" s="5">
        <v>63</v>
      </c>
      <c r="B64" s="11" t="s">
        <v>80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f t="shared" si="0"/>
        <v>0</v>
      </c>
      <c r="W64" s="41">
        <v>0</v>
      </c>
      <c r="X64" s="41">
        <v>0</v>
      </c>
    </row>
    <row r="65" spans="1:24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f t="shared" si="0"/>
        <v>0</v>
      </c>
      <c r="W65" s="41">
        <v>0</v>
      </c>
      <c r="X65" s="41">
        <v>0</v>
      </c>
    </row>
    <row r="66" spans="1:24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f t="shared" si="0"/>
        <v>0</v>
      </c>
      <c r="W66" s="41">
        <v>0</v>
      </c>
      <c r="X66" s="41">
        <v>0</v>
      </c>
    </row>
    <row r="67" spans="1:24" s="5" customFormat="1" x14ac:dyDescent="0.25">
      <c r="A67" s="5">
        <v>66</v>
      </c>
      <c r="B67" s="11" t="s">
        <v>83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f t="shared" ref="V67:V130" si="1">IF(S67&gt;0,1,0)</f>
        <v>0</v>
      </c>
      <c r="W67" s="41">
        <v>0</v>
      </c>
      <c r="X67" s="41">
        <v>0</v>
      </c>
    </row>
    <row r="68" spans="1:24" s="5" customFormat="1" x14ac:dyDescent="0.25">
      <c r="A68" s="5">
        <v>67</v>
      </c>
      <c r="B68" s="11" t="s">
        <v>84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f t="shared" si="1"/>
        <v>0</v>
      </c>
      <c r="W68" s="41">
        <v>0</v>
      </c>
      <c r="X68" s="41">
        <v>0</v>
      </c>
    </row>
    <row r="69" spans="1:24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f t="shared" si="1"/>
        <v>0</v>
      </c>
      <c r="W69" s="41">
        <v>0</v>
      </c>
      <c r="X69" s="41">
        <v>0</v>
      </c>
    </row>
    <row r="70" spans="1:24" s="5" customFormat="1" x14ac:dyDescent="0.25">
      <c r="A70" s="5">
        <v>69</v>
      </c>
      <c r="B70" s="11" t="s">
        <v>86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f t="shared" si="1"/>
        <v>0</v>
      </c>
      <c r="W70" s="41">
        <v>0</v>
      </c>
      <c r="X70" s="41">
        <v>0</v>
      </c>
    </row>
    <row r="71" spans="1:24" s="5" customFormat="1" x14ac:dyDescent="0.25">
      <c r="A71" s="5">
        <v>70</v>
      </c>
      <c r="B71" s="11" t="s">
        <v>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f t="shared" si="1"/>
        <v>0</v>
      </c>
      <c r="W71" s="41">
        <v>0</v>
      </c>
      <c r="X71" s="41">
        <v>0</v>
      </c>
    </row>
    <row r="72" spans="1:24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f t="shared" si="1"/>
        <v>0</v>
      </c>
      <c r="W72" s="41">
        <v>0</v>
      </c>
      <c r="X72" s="41">
        <v>0</v>
      </c>
    </row>
    <row r="73" spans="1:24" s="5" customFormat="1" x14ac:dyDescent="0.25">
      <c r="A73" s="5">
        <v>72</v>
      </c>
      <c r="B73" s="11" t="s">
        <v>89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f t="shared" si="1"/>
        <v>0</v>
      </c>
      <c r="W73" s="41">
        <v>0</v>
      </c>
      <c r="X73" s="41">
        <v>0</v>
      </c>
    </row>
    <row r="74" spans="1:24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f t="shared" si="1"/>
        <v>0</v>
      </c>
      <c r="W74" s="41">
        <v>0</v>
      </c>
      <c r="X74" s="41">
        <v>0</v>
      </c>
    </row>
    <row r="75" spans="1:24" s="5" customFormat="1" x14ac:dyDescent="0.25">
      <c r="A75" s="5">
        <v>74</v>
      </c>
      <c r="B75" s="11" t="s">
        <v>91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f t="shared" si="1"/>
        <v>0</v>
      </c>
      <c r="W75" s="41">
        <v>0</v>
      </c>
      <c r="X75" s="41">
        <v>0</v>
      </c>
    </row>
    <row r="76" spans="1:24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f t="shared" si="1"/>
        <v>0</v>
      </c>
      <c r="W76" s="41">
        <v>0</v>
      </c>
      <c r="X76" s="41">
        <v>0</v>
      </c>
    </row>
    <row r="77" spans="1:24" s="5" customFormat="1" x14ac:dyDescent="0.25">
      <c r="A77" s="5">
        <v>76</v>
      </c>
      <c r="B77" s="11" t="s">
        <v>93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5">
        <f t="shared" si="1"/>
        <v>0</v>
      </c>
      <c r="W77" s="41">
        <v>0</v>
      </c>
      <c r="X77" s="41">
        <v>0</v>
      </c>
    </row>
    <row r="78" spans="1:24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f t="shared" si="1"/>
        <v>0</v>
      </c>
      <c r="W78" s="41">
        <v>0</v>
      </c>
      <c r="X78" s="41">
        <v>0</v>
      </c>
    </row>
    <row r="79" spans="1:24" s="5" customFormat="1" x14ac:dyDescent="0.25">
      <c r="A79" s="5">
        <v>78</v>
      </c>
      <c r="B79" s="11" t="s">
        <v>95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f t="shared" si="1"/>
        <v>0</v>
      </c>
      <c r="W79" s="41">
        <v>0</v>
      </c>
      <c r="X79" s="41">
        <v>0</v>
      </c>
    </row>
    <row r="80" spans="1:24" s="5" customFormat="1" x14ac:dyDescent="0.25">
      <c r="A80" s="5">
        <v>79</v>
      </c>
      <c r="B80" s="11" t="s">
        <v>96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5">
        <f t="shared" si="1"/>
        <v>0</v>
      </c>
      <c r="W80" s="41">
        <v>0</v>
      </c>
      <c r="X80" s="41">
        <v>0</v>
      </c>
    </row>
    <row r="81" spans="1:24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f t="shared" si="1"/>
        <v>0</v>
      </c>
      <c r="W81" s="41">
        <v>0</v>
      </c>
      <c r="X81" s="41">
        <v>0</v>
      </c>
    </row>
    <row r="82" spans="1:24" s="5" customFormat="1" x14ac:dyDescent="0.25">
      <c r="A82" s="5">
        <v>81</v>
      </c>
      <c r="B82" s="11" t="s">
        <v>98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f t="shared" si="1"/>
        <v>0</v>
      </c>
      <c r="W82" s="41">
        <v>0</v>
      </c>
      <c r="X82" s="41">
        <v>0</v>
      </c>
    </row>
    <row r="83" spans="1:24" s="5" customFormat="1" x14ac:dyDescent="0.25">
      <c r="A83" s="5">
        <v>82</v>
      </c>
      <c r="B83" s="11" t="s">
        <v>99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f t="shared" si="1"/>
        <v>0</v>
      </c>
      <c r="W83" s="41">
        <v>0</v>
      </c>
      <c r="X83" s="41">
        <v>0</v>
      </c>
    </row>
    <row r="84" spans="1:24" s="5" customFormat="1" x14ac:dyDescent="0.25">
      <c r="A84" s="5">
        <v>83</v>
      </c>
      <c r="B84" s="11" t="s">
        <v>100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f t="shared" si="1"/>
        <v>0</v>
      </c>
      <c r="W84" s="41">
        <v>0</v>
      </c>
      <c r="X84" s="41">
        <v>0</v>
      </c>
    </row>
    <row r="85" spans="1:24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f t="shared" si="1"/>
        <v>0</v>
      </c>
      <c r="W85" s="41">
        <v>0</v>
      </c>
      <c r="X85" s="41">
        <v>0</v>
      </c>
    </row>
    <row r="86" spans="1:24" s="5" customFormat="1" x14ac:dyDescent="0.25">
      <c r="A86" s="5">
        <v>85</v>
      </c>
      <c r="B86" s="11" t="s">
        <v>102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f t="shared" si="1"/>
        <v>0</v>
      </c>
      <c r="W86" s="41">
        <v>0</v>
      </c>
      <c r="X86" s="41">
        <v>0</v>
      </c>
    </row>
    <row r="87" spans="1:24" s="5" customFormat="1" x14ac:dyDescent="0.25">
      <c r="A87" s="5">
        <v>86</v>
      </c>
      <c r="B87" s="11" t="s">
        <v>103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f t="shared" si="1"/>
        <v>0</v>
      </c>
      <c r="W87" s="41">
        <v>0</v>
      </c>
      <c r="X87" s="41">
        <v>0</v>
      </c>
    </row>
    <row r="88" spans="1:24" s="5" customFormat="1" x14ac:dyDescent="0.25">
      <c r="A88" s="5">
        <v>87</v>
      </c>
      <c r="B88" s="11" t="s">
        <v>104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f t="shared" si="1"/>
        <v>0</v>
      </c>
      <c r="W88" s="41">
        <v>0</v>
      </c>
      <c r="X88" s="41">
        <v>0</v>
      </c>
    </row>
    <row r="89" spans="1:24" s="5" customFormat="1" x14ac:dyDescent="0.25">
      <c r="A89" s="5">
        <v>88</v>
      </c>
      <c r="B89" s="11" t="s">
        <v>105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f t="shared" si="1"/>
        <v>0</v>
      </c>
      <c r="W89" s="41">
        <v>0</v>
      </c>
      <c r="X89" s="41">
        <v>0</v>
      </c>
    </row>
    <row r="90" spans="1:24" s="5" customFormat="1" x14ac:dyDescent="0.25">
      <c r="A90" s="5">
        <v>89</v>
      </c>
      <c r="B90" s="11" t="s">
        <v>106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f t="shared" si="1"/>
        <v>0</v>
      </c>
      <c r="W90" s="41">
        <v>0</v>
      </c>
      <c r="X90" s="41">
        <v>0</v>
      </c>
    </row>
    <row r="91" spans="1:24" s="5" customFormat="1" x14ac:dyDescent="0.25">
      <c r="A91" s="5">
        <v>90</v>
      </c>
      <c r="B91" s="11" t="s">
        <v>107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f t="shared" si="1"/>
        <v>0</v>
      </c>
      <c r="W91" s="41">
        <v>0</v>
      </c>
      <c r="X91" s="41">
        <v>0</v>
      </c>
    </row>
    <row r="92" spans="1:24" s="5" customFormat="1" x14ac:dyDescent="0.25">
      <c r="A92" s="5">
        <v>91</v>
      </c>
      <c r="B92" s="11" t="s">
        <v>108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f t="shared" si="1"/>
        <v>0</v>
      </c>
      <c r="W92" s="41">
        <v>0</v>
      </c>
      <c r="X92" s="41">
        <v>0</v>
      </c>
    </row>
    <row r="93" spans="1:24" s="5" customFormat="1" x14ac:dyDescent="0.25">
      <c r="A93" s="5">
        <v>92</v>
      </c>
      <c r="B93" s="11" t="s">
        <v>109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f t="shared" si="1"/>
        <v>0</v>
      </c>
      <c r="W93" s="41">
        <v>0</v>
      </c>
      <c r="X93" s="41">
        <v>0</v>
      </c>
    </row>
    <row r="94" spans="1:24" s="5" customFormat="1" x14ac:dyDescent="0.25">
      <c r="A94" s="5">
        <v>93</v>
      </c>
      <c r="B94" s="11" t="s">
        <v>110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5">
        <f t="shared" si="1"/>
        <v>0</v>
      </c>
      <c r="W94" s="41">
        <v>0</v>
      </c>
      <c r="X94" s="41">
        <v>0</v>
      </c>
    </row>
    <row r="95" spans="1:24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f t="shared" si="1"/>
        <v>0</v>
      </c>
      <c r="W95" s="41">
        <v>0</v>
      </c>
      <c r="X95" s="41">
        <v>0</v>
      </c>
    </row>
    <row r="96" spans="1:24" s="5" customFormat="1" x14ac:dyDescent="0.25">
      <c r="A96" s="5">
        <v>95</v>
      </c>
      <c r="B96" s="11" t="s">
        <v>112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5">
        <f t="shared" si="1"/>
        <v>0</v>
      </c>
      <c r="W96" s="41">
        <v>0</v>
      </c>
      <c r="X96" s="41">
        <v>0</v>
      </c>
    </row>
    <row r="97" spans="1:24" s="5" customFormat="1" x14ac:dyDescent="0.25">
      <c r="A97" s="5">
        <v>96</v>
      </c>
      <c r="B97" s="11" t="s">
        <v>113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f t="shared" si="1"/>
        <v>0</v>
      </c>
      <c r="W97" s="41">
        <v>0</v>
      </c>
      <c r="X97" s="41">
        <v>0</v>
      </c>
    </row>
    <row r="98" spans="1:24" s="5" customFormat="1" x14ac:dyDescent="0.25">
      <c r="A98" s="5">
        <v>97</v>
      </c>
      <c r="B98" s="11" t="s">
        <v>114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f t="shared" si="1"/>
        <v>0</v>
      </c>
      <c r="W98" s="41">
        <v>0</v>
      </c>
      <c r="X98" s="41">
        <v>0</v>
      </c>
    </row>
    <row r="99" spans="1:24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f t="shared" si="1"/>
        <v>0</v>
      </c>
      <c r="W99" s="41">
        <v>0</v>
      </c>
      <c r="X99" s="41">
        <v>0</v>
      </c>
    </row>
    <row r="100" spans="1:24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f t="shared" si="1"/>
        <v>0</v>
      </c>
      <c r="W100" s="41">
        <v>0</v>
      </c>
      <c r="X100" s="41">
        <v>0</v>
      </c>
    </row>
    <row r="101" spans="1:24" s="5" customFormat="1" x14ac:dyDescent="0.25">
      <c r="A101" s="5">
        <v>100</v>
      </c>
      <c r="B101" s="11" t="s">
        <v>117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f t="shared" si="1"/>
        <v>0</v>
      </c>
      <c r="W101" s="41">
        <v>0</v>
      </c>
      <c r="X101" s="41">
        <v>0</v>
      </c>
    </row>
    <row r="102" spans="1:24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f t="shared" si="1"/>
        <v>0</v>
      </c>
      <c r="W102" s="41">
        <v>0</v>
      </c>
      <c r="X102" s="41">
        <v>0</v>
      </c>
    </row>
    <row r="103" spans="1:24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f t="shared" si="1"/>
        <v>0</v>
      </c>
      <c r="W103" s="41">
        <v>0</v>
      </c>
      <c r="X103" s="41">
        <v>0</v>
      </c>
    </row>
    <row r="104" spans="1:24" s="5" customFormat="1" x14ac:dyDescent="0.25">
      <c r="A104" s="5">
        <v>103</v>
      </c>
      <c r="B104" s="11" t="s">
        <v>120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f t="shared" si="1"/>
        <v>0</v>
      </c>
      <c r="W104" s="41">
        <v>0</v>
      </c>
      <c r="X104" s="41">
        <v>0</v>
      </c>
    </row>
    <row r="105" spans="1:24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f t="shared" si="1"/>
        <v>0</v>
      </c>
      <c r="W105" s="41">
        <v>0</v>
      </c>
      <c r="X105" s="41">
        <v>0</v>
      </c>
    </row>
    <row r="106" spans="1:24" s="5" customFormat="1" x14ac:dyDescent="0.25">
      <c r="A106" s="5">
        <v>105</v>
      </c>
      <c r="B106" s="11" t="s">
        <v>122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f t="shared" si="1"/>
        <v>0</v>
      </c>
      <c r="W106" s="41">
        <v>0</v>
      </c>
      <c r="X106" s="41">
        <v>0</v>
      </c>
    </row>
    <row r="107" spans="1:24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f t="shared" si="1"/>
        <v>0</v>
      </c>
      <c r="W107" s="41">
        <v>0</v>
      </c>
      <c r="X107" s="41">
        <v>0</v>
      </c>
    </row>
    <row r="108" spans="1:24" s="5" customFormat="1" x14ac:dyDescent="0.25">
      <c r="A108" s="5">
        <v>107</v>
      </c>
      <c r="B108" s="11" t="s">
        <v>124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f t="shared" si="1"/>
        <v>0</v>
      </c>
      <c r="W108" s="41">
        <v>0</v>
      </c>
      <c r="X108" s="41">
        <v>0</v>
      </c>
    </row>
    <row r="109" spans="1:24" s="5" customFormat="1" x14ac:dyDescent="0.25">
      <c r="A109" s="5">
        <v>108</v>
      </c>
      <c r="B109" s="11" t="s">
        <v>125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f t="shared" si="1"/>
        <v>0</v>
      </c>
      <c r="W109" s="41">
        <v>0</v>
      </c>
      <c r="X109" s="41">
        <v>0</v>
      </c>
    </row>
    <row r="110" spans="1:24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f t="shared" si="1"/>
        <v>0</v>
      </c>
      <c r="W110" s="41">
        <v>0</v>
      </c>
      <c r="X110" s="41">
        <v>0</v>
      </c>
    </row>
    <row r="111" spans="1:24" s="5" customFormat="1" x14ac:dyDescent="0.25">
      <c r="A111" s="5">
        <v>110</v>
      </c>
      <c r="B111" s="11" t="s">
        <v>127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5">
        <f t="shared" si="1"/>
        <v>0</v>
      </c>
      <c r="W111" s="41">
        <v>0</v>
      </c>
      <c r="X111" s="41">
        <v>0</v>
      </c>
    </row>
    <row r="112" spans="1:24" s="5" customFormat="1" x14ac:dyDescent="0.25">
      <c r="A112" s="5">
        <v>111</v>
      </c>
      <c r="B112" s="11" t="s">
        <v>128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f t="shared" si="1"/>
        <v>0</v>
      </c>
      <c r="W112" s="41">
        <v>0</v>
      </c>
      <c r="X112" s="41">
        <v>0</v>
      </c>
    </row>
    <row r="113" spans="1:24" s="5" customFormat="1" x14ac:dyDescent="0.25">
      <c r="A113" s="5">
        <v>112</v>
      </c>
      <c r="B113" s="11" t="s">
        <v>129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5">
        <f t="shared" si="1"/>
        <v>0</v>
      </c>
      <c r="W113" s="41">
        <v>0</v>
      </c>
      <c r="X113" s="41">
        <v>0</v>
      </c>
    </row>
    <row r="114" spans="1:24" s="5" customFormat="1" x14ac:dyDescent="0.25">
      <c r="A114" s="5">
        <v>113</v>
      </c>
      <c r="B114" s="11" t="s">
        <v>130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f t="shared" si="1"/>
        <v>0</v>
      </c>
      <c r="W114" s="41">
        <v>0</v>
      </c>
      <c r="X114" s="41">
        <v>0</v>
      </c>
    </row>
    <row r="115" spans="1:24" s="5" customFormat="1" x14ac:dyDescent="0.25">
      <c r="A115" s="5">
        <v>114</v>
      </c>
      <c r="B115" s="11" t="s">
        <v>131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f t="shared" si="1"/>
        <v>0</v>
      </c>
      <c r="W115" s="41">
        <v>0</v>
      </c>
      <c r="X115" s="41">
        <v>0</v>
      </c>
    </row>
    <row r="116" spans="1:24" s="5" customFormat="1" x14ac:dyDescent="0.25">
      <c r="A116" s="5">
        <v>115</v>
      </c>
      <c r="B116" s="11" t="s">
        <v>132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f t="shared" si="1"/>
        <v>0</v>
      </c>
      <c r="W116" s="41">
        <v>0</v>
      </c>
      <c r="X116" s="41">
        <v>0</v>
      </c>
    </row>
    <row r="117" spans="1:24" s="5" customFormat="1" x14ac:dyDescent="0.25">
      <c r="A117" s="5">
        <v>116</v>
      </c>
      <c r="B117" s="11" t="s">
        <v>133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f t="shared" si="1"/>
        <v>0</v>
      </c>
      <c r="W117" s="41">
        <v>0</v>
      </c>
      <c r="X117" s="41">
        <v>0</v>
      </c>
    </row>
    <row r="118" spans="1:24" s="5" customFormat="1" x14ac:dyDescent="0.25">
      <c r="A118" s="5">
        <v>117</v>
      </c>
      <c r="B118" s="11" t="s">
        <v>134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f t="shared" si="1"/>
        <v>0</v>
      </c>
      <c r="W118" s="41">
        <v>0</v>
      </c>
      <c r="X118" s="41">
        <v>0</v>
      </c>
    </row>
    <row r="119" spans="1:24" s="5" customFormat="1" x14ac:dyDescent="0.25">
      <c r="A119" s="5">
        <v>118</v>
      </c>
      <c r="B119" s="11" t="s">
        <v>135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f t="shared" si="1"/>
        <v>0</v>
      </c>
      <c r="W119" s="41">
        <v>0</v>
      </c>
      <c r="X119" s="41">
        <v>0</v>
      </c>
    </row>
    <row r="120" spans="1:24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f t="shared" si="1"/>
        <v>0</v>
      </c>
      <c r="W120" s="41">
        <v>0</v>
      </c>
      <c r="X120" s="41">
        <v>0</v>
      </c>
    </row>
    <row r="121" spans="1:24" s="5" customFormat="1" x14ac:dyDescent="0.25">
      <c r="A121" s="5">
        <v>120</v>
      </c>
      <c r="B121" s="11" t="s">
        <v>137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f t="shared" si="1"/>
        <v>0</v>
      </c>
      <c r="W121" s="41">
        <v>0</v>
      </c>
      <c r="X121" s="41">
        <v>0</v>
      </c>
    </row>
    <row r="122" spans="1:24" s="5" customFormat="1" x14ac:dyDescent="0.25">
      <c r="A122" s="5">
        <v>121</v>
      </c>
      <c r="B122" s="11" t="s">
        <v>138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f t="shared" si="1"/>
        <v>0</v>
      </c>
      <c r="W122" s="41">
        <v>0</v>
      </c>
      <c r="X122" s="41">
        <v>0</v>
      </c>
    </row>
    <row r="123" spans="1:24" s="5" customFormat="1" x14ac:dyDescent="0.25">
      <c r="A123" s="5">
        <v>122</v>
      </c>
      <c r="B123" s="11" t="s">
        <v>139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f t="shared" si="1"/>
        <v>0</v>
      </c>
      <c r="W123" s="41">
        <v>0</v>
      </c>
      <c r="X123" s="41">
        <v>0</v>
      </c>
    </row>
    <row r="124" spans="1:24" s="5" customFormat="1" x14ac:dyDescent="0.25">
      <c r="A124" s="5">
        <v>123</v>
      </c>
      <c r="B124" s="11" t="s">
        <v>140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f t="shared" si="1"/>
        <v>0</v>
      </c>
      <c r="W124" s="41">
        <v>0</v>
      </c>
      <c r="X124" s="41">
        <v>0</v>
      </c>
    </row>
    <row r="125" spans="1:24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f t="shared" si="1"/>
        <v>0</v>
      </c>
      <c r="W125" s="41">
        <v>0</v>
      </c>
      <c r="X125" s="41">
        <v>0</v>
      </c>
    </row>
    <row r="126" spans="1:24" s="5" customFormat="1" x14ac:dyDescent="0.25">
      <c r="A126" s="5">
        <v>125</v>
      </c>
      <c r="B126" s="11" t="s">
        <v>142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f t="shared" si="1"/>
        <v>0</v>
      </c>
      <c r="W126" s="41">
        <v>0</v>
      </c>
      <c r="X126" s="41">
        <v>0</v>
      </c>
    </row>
    <row r="127" spans="1:24" s="5" customFormat="1" x14ac:dyDescent="0.25">
      <c r="A127" s="5">
        <v>126</v>
      </c>
      <c r="B127" s="11" t="s">
        <v>143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f t="shared" si="1"/>
        <v>0</v>
      </c>
      <c r="W127" s="41">
        <v>0</v>
      </c>
      <c r="X127" s="41">
        <v>0</v>
      </c>
    </row>
    <row r="128" spans="1:24" s="5" customFormat="1" x14ac:dyDescent="0.25">
      <c r="A128" s="5">
        <v>127</v>
      </c>
      <c r="B128" s="11" t="s">
        <v>144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5">
        <f t="shared" si="1"/>
        <v>0</v>
      </c>
      <c r="W128" s="41">
        <v>0</v>
      </c>
      <c r="X128" s="41">
        <v>0</v>
      </c>
    </row>
    <row r="129" spans="1:24" s="5" customFormat="1" x14ac:dyDescent="0.25">
      <c r="A129" s="5">
        <v>128</v>
      </c>
      <c r="B129" s="11" t="s">
        <v>145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f t="shared" si="1"/>
        <v>0</v>
      </c>
      <c r="W129" s="41">
        <v>0</v>
      </c>
      <c r="X129" s="41">
        <v>0</v>
      </c>
    </row>
    <row r="130" spans="1:24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f t="shared" si="1"/>
        <v>0</v>
      </c>
      <c r="W130" s="41">
        <v>0</v>
      </c>
      <c r="X130" s="41">
        <v>0</v>
      </c>
    </row>
    <row r="131" spans="1:24" s="5" customFormat="1" x14ac:dyDescent="0.25">
      <c r="A131" s="5">
        <v>130</v>
      </c>
      <c r="B131" s="11" t="s">
        <v>147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5">
        <f t="shared" ref="V131:V146" si="2">IF(S131&gt;0,1,0)</f>
        <v>0</v>
      </c>
      <c r="W131" s="41">
        <v>0</v>
      </c>
      <c r="X131" s="41">
        <v>0</v>
      </c>
    </row>
    <row r="132" spans="1:24" s="5" customFormat="1" x14ac:dyDescent="0.25">
      <c r="A132" s="5">
        <v>131</v>
      </c>
      <c r="B132" s="11" t="s">
        <v>148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f t="shared" si="2"/>
        <v>0</v>
      </c>
      <c r="W132" s="41">
        <v>0</v>
      </c>
      <c r="X132" s="41">
        <v>0</v>
      </c>
    </row>
    <row r="133" spans="1:24" s="5" customFormat="1" x14ac:dyDescent="0.25">
      <c r="A133" s="5">
        <v>132</v>
      </c>
      <c r="B133" s="11" t="s">
        <v>149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f t="shared" si="2"/>
        <v>0</v>
      </c>
      <c r="W133" s="41">
        <v>0</v>
      </c>
      <c r="X133" s="41">
        <v>0</v>
      </c>
    </row>
    <row r="134" spans="1:24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f t="shared" si="2"/>
        <v>0</v>
      </c>
      <c r="W134" s="41">
        <v>0</v>
      </c>
      <c r="X134" s="41">
        <v>0</v>
      </c>
    </row>
    <row r="135" spans="1:24" s="5" customFormat="1" x14ac:dyDescent="0.25">
      <c r="A135" s="5">
        <v>134</v>
      </c>
      <c r="B135" s="11" t="s">
        <v>151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f t="shared" si="2"/>
        <v>0</v>
      </c>
      <c r="W135" s="41">
        <v>0</v>
      </c>
      <c r="X135" s="41">
        <v>0</v>
      </c>
    </row>
    <row r="136" spans="1:24" s="5" customFormat="1" x14ac:dyDescent="0.25">
      <c r="A136" s="5">
        <v>135</v>
      </c>
      <c r="B136" s="11" t="s">
        <v>152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f t="shared" si="2"/>
        <v>0</v>
      </c>
      <c r="W136" s="41">
        <v>0</v>
      </c>
      <c r="X136" s="41">
        <v>0</v>
      </c>
    </row>
    <row r="137" spans="1:24" s="5" customFormat="1" x14ac:dyDescent="0.25">
      <c r="A137" s="5">
        <v>136</v>
      </c>
      <c r="B137" s="11" t="s">
        <v>153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f t="shared" si="2"/>
        <v>0</v>
      </c>
      <c r="W137" s="41">
        <v>0</v>
      </c>
      <c r="X137" s="41">
        <v>0</v>
      </c>
    </row>
    <row r="138" spans="1:24" s="5" customFormat="1" x14ac:dyDescent="0.25">
      <c r="A138" s="5">
        <v>137</v>
      </c>
      <c r="B138" s="11" t="s">
        <v>154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f t="shared" si="2"/>
        <v>0</v>
      </c>
      <c r="W138" s="41">
        <v>0</v>
      </c>
      <c r="X138" s="41">
        <v>0</v>
      </c>
    </row>
    <row r="139" spans="1:24" s="5" customFormat="1" x14ac:dyDescent="0.25">
      <c r="A139" s="5">
        <v>138</v>
      </c>
      <c r="B139" s="11" t="s">
        <v>155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f t="shared" si="2"/>
        <v>0</v>
      </c>
      <c r="W139" s="41">
        <v>0</v>
      </c>
      <c r="X139" s="41">
        <v>0</v>
      </c>
    </row>
    <row r="140" spans="1:24" s="5" customFormat="1" x14ac:dyDescent="0.25">
      <c r="A140" s="5">
        <v>139</v>
      </c>
      <c r="B140" s="11" t="s">
        <v>156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f t="shared" si="2"/>
        <v>0</v>
      </c>
      <c r="W140" s="41">
        <v>0</v>
      </c>
      <c r="X140" s="41">
        <v>0</v>
      </c>
    </row>
    <row r="141" spans="1:24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f t="shared" si="2"/>
        <v>0</v>
      </c>
      <c r="W141" s="41">
        <v>0</v>
      </c>
      <c r="X141" s="41">
        <v>0</v>
      </c>
    </row>
    <row r="142" spans="1:24" s="5" customFormat="1" x14ac:dyDescent="0.25">
      <c r="A142" s="5">
        <v>141</v>
      </c>
      <c r="B142" s="11" t="s">
        <v>158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f t="shared" si="2"/>
        <v>0</v>
      </c>
      <c r="W142" s="41">
        <v>0</v>
      </c>
      <c r="X142" s="41">
        <v>0</v>
      </c>
    </row>
    <row r="143" spans="1:24" s="5" customFormat="1" x14ac:dyDescent="0.25">
      <c r="A143" s="5">
        <v>142</v>
      </c>
      <c r="B143" s="11" t="s">
        <v>159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f t="shared" si="2"/>
        <v>0</v>
      </c>
      <c r="W143" s="41">
        <v>0</v>
      </c>
      <c r="X143" s="41">
        <v>0</v>
      </c>
    </row>
    <row r="144" spans="1:24" s="5" customFormat="1" x14ac:dyDescent="0.25">
      <c r="A144" s="5">
        <v>143</v>
      </c>
      <c r="B144" s="11" t="s">
        <v>160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f t="shared" si="2"/>
        <v>0</v>
      </c>
      <c r="W144" s="41">
        <v>0</v>
      </c>
      <c r="X144" s="41">
        <v>0</v>
      </c>
    </row>
    <row r="145" spans="1:24" s="5" customFormat="1" x14ac:dyDescent="0.25">
      <c r="A145" s="5">
        <v>144</v>
      </c>
      <c r="B145" s="11" t="s">
        <v>161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5">
        <f t="shared" si="2"/>
        <v>0</v>
      </c>
      <c r="W145" s="41">
        <v>0</v>
      </c>
      <c r="X145" s="41">
        <v>0</v>
      </c>
    </row>
    <row r="146" spans="1:24" s="5" customFormat="1" x14ac:dyDescent="0.25">
      <c r="A146" s="5">
        <v>145</v>
      </c>
      <c r="B146" s="11" t="s">
        <v>162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f t="shared" si="2"/>
        <v>0</v>
      </c>
      <c r="W146" s="41">
        <v>0</v>
      </c>
      <c r="X146" s="41">
        <v>0</v>
      </c>
    </row>
    <row r="147" spans="1:24" x14ac:dyDescent="0.25">
      <c r="A147" s="5"/>
    </row>
    <row r="148" spans="1:24" x14ac:dyDescent="0.25">
      <c r="A148" s="5"/>
    </row>
    <row r="149" spans="1:24" x14ac:dyDescent="0.25">
      <c r="A149" s="5"/>
    </row>
    <row r="150" spans="1:24" x14ac:dyDescent="0.25">
      <c r="A150" s="5"/>
    </row>
    <row r="151" spans="1:24" x14ac:dyDescent="0.25">
      <c r="A151" s="5"/>
    </row>
    <row r="152" spans="1:24" x14ac:dyDescent="0.25">
      <c r="A152" s="5"/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zoomScaleNormal="100" workbookViewId="0"/>
  </sheetViews>
  <sheetFormatPr defaultRowHeight="15" x14ac:dyDescent="0.25"/>
  <cols>
    <col min="2" max="2" width="18.140625" bestFit="1" customWidth="1"/>
    <col min="3" max="3" width="14.28515625" bestFit="1" customWidth="1"/>
    <col min="4" max="4" width="7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" bestFit="1" customWidth="1"/>
    <col min="11" max="11" width="7.28515625" bestFit="1" customWidth="1"/>
    <col min="12" max="12" width="18.28515625" bestFit="1" customWidth="1"/>
    <col min="13" max="13" width="9.140625" bestFit="1" customWidth="1"/>
    <col min="14" max="14" width="16" bestFit="1" customWidth="1"/>
    <col min="15" max="15" width="8.28515625" bestFit="1" customWidth="1"/>
    <col min="16" max="16" width="11.28515625" bestFit="1" customWidth="1"/>
    <col min="17" max="17" width="6.28515625" bestFit="1" customWidth="1"/>
    <col min="18" max="18" width="18.28515625" bestFit="1" customWidth="1"/>
    <col min="19" max="19" width="19" bestFit="1" customWidth="1"/>
    <col min="20" max="20" width="7.28515625" bestFit="1" customWidth="1"/>
    <col min="21" max="21" width="9.42578125" bestFit="1" customWidth="1"/>
    <col min="22" max="22" width="16" bestFit="1" customWidth="1"/>
    <col min="23" max="23" width="18.7109375" customWidth="1"/>
    <col min="24" max="24" width="18.85546875" customWidth="1"/>
  </cols>
  <sheetData>
    <row r="1" spans="1:24" s="5" customFormat="1" ht="45" x14ac:dyDescent="0.25">
      <c r="A1" s="1" t="s">
        <v>205</v>
      </c>
      <c r="B1" s="10" t="s">
        <v>167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" t="s">
        <v>252</v>
      </c>
      <c r="T1" s="10" t="s">
        <v>16</v>
      </c>
      <c r="U1" s="10" t="s">
        <v>17</v>
      </c>
      <c r="V1" s="10" t="s">
        <v>253</v>
      </c>
      <c r="W1" s="42" t="s">
        <v>254</v>
      </c>
      <c r="X1" s="42" t="s">
        <v>255</v>
      </c>
    </row>
    <row r="2" spans="1:24" s="5" customFormat="1" x14ac:dyDescent="0.25">
      <c r="A2" s="5">
        <v>1</v>
      </c>
      <c r="B2" s="11" t="s">
        <v>18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5">
        <f>IF(S2&gt;0,1,0)</f>
        <v>0</v>
      </c>
      <c r="W2" s="41">
        <v>0</v>
      </c>
      <c r="X2" s="41">
        <v>0</v>
      </c>
    </row>
    <row r="3" spans="1:24" s="5" customFormat="1" x14ac:dyDescent="0.25">
      <c r="A3" s="5">
        <v>2</v>
      </c>
      <c r="B3" s="11" t="s">
        <v>19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f t="shared" ref="V3:V66" si="0">IF(S3&gt;0,1,0)</f>
        <v>0</v>
      </c>
      <c r="W3" s="41">
        <v>0</v>
      </c>
      <c r="X3" s="41">
        <v>0</v>
      </c>
    </row>
    <row r="4" spans="1:24" s="5" customFormat="1" x14ac:dyDescent="0.25">
      <c r="A4" s="5">
        <v>3</v>
      </c>
      <c r="B4" s="11" t="s">
        <v>20</v>
      </c>
      <c r="C4" s="13">
        <v>5</v>
      </c>
      <c r="D4" s="13">
        <v>1</v>
      </c>
      <c r="E4" s="13">
        <v>0</v>
      </c>
      <c r="F4" s="13">
        <v>4</v>
      </c>
      <c r="G4" s="13">
        <v>1</v>
      </c>
      <c r="H4" s="13">
        <v>0</v>
      </c>
      <c r="I4" s="13">
        <v>0</v>
      </c>
      <c r="J4" s="13">
        <v>0</v>
      </c>
      <c r="K4" s="13">
        <v>2</v>
      </c>
      <c r="L4" s="13">
        <v>4.1500000000000004</v>
      </c>
      <c r="M4" s="13">
        <v>0</v>
      </c>
      <c r="N4" s="13">
        <v>0</v>
      </c>
      <c r="O4" s="13">
        <v>172500</v>
      </c>
      <c r="P4" s="13">
        <v>0</v>
      </c>
      <c r="Q4" s="13">
        <v>0</v>
      </c>
      <c r="R4" s="13">
        <v>172500</v>
      </c>
      <c r="S4" s="13">
        <v>1</v>
      </c>
      <c r="T4" s="13">
        <v>1</v>
      </c>
      <c r="U4" s="13">
        <v>0</v>
      </c>
      <c r="V4" s="5">
        <f t="shared" si="0"/>
        <v>1</v>
      </c>
      <c r="W4" s="41">
        <v>5</v>
      </c>
      <c r="X4" s="41">
        <v>0</v>
      </c>
    </row>
    <row r="5" spans="1:24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f t="shared" si="0"/>
        <v>0</v>
      </c>
      <c r="W5" s="41">
        <v>0</v>
      </c>
      <c r="X5" s="41">
        <v>0</v>
      </c>
    </row>
    <row r="6" spans="1:24" s="5" customFormat="1" x14ac:dyDescent="0.25">
      <c r="A6" s="5">
        <v>5</v>
      </c>
      <c r="B6" s="11" t="s">
        <v>22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f t="shared" si="0"/>
        <v>0</v>
      </c>
      <c r="W6" s="41">
        <v>0</v>
      </c>
      <c r="X6" s="41">
        <v>0</v>
      </c>
    </row>
    <row r="7" spans="1:24" s="5" customFormat="1" x14ac:dyDescent="0.25">
      <c r="A7" s="5">
        <v>6</v>
      </c>
      <c r="B7" s="11" t="s">
        <v>23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5">
        <f t="shared" si="0"/>
        <v>0</v>
      </c>
      <c r="W7" s="41">
        <v>0</v>
      </c>
      <c r="X7" s="41">
        <v>0</v>
      </c>
    </row>
    <row r="8" spans="1:24" s="5" customFormat="1" x14ac:dyDescent="0.25">
      <c r="A8" s="5">
        <v>7</v>
      </c>
      <c r="B8" s="11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f t="shared" si="0"/>
        <v>0</v>
      </c>
      <c r="W8" s="41">
        <v>0</v>
      </c>
      <c r="X8" s="41">
        <v>0</v>
      </c>
    </row>
    <row r="9" spans="1:24" s="5" customFormat="1" x14ac:dyDescent="0.25">
      <c r="A9" s="5">
        <v>8</v>
      </c>
      <c r="B9" s="11" t="s">
        <v>25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5">
        <f t="shared" si="0"/>
        <v>0</v>
      </c>
      <c r="W9" s="41">
        <v>0</v>
      </c>
      <c r="X9" s="41">
        <v>0</v>
      </c>
    </row>
    <row r="10" spans="1:24" s="5" customFormat="1" x14ac:dyDescent="0.25">
      <c r="A10" s="5">
        <v>9</v>
      </c>
      <c r="B10" s="11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f t="shared" si="0"/>
        <v>0</v>
      </c>
      <c r="W10" s="41">
        <v>0</v>
      </c>
      <c r="X10" s="41">
        <v>0</v>
      </c>
    </row>
    <row r="11" spans="1:24" s="5" customFormat="1" x14ac:dyDescent="0.25">
      <c r="A11" s="5">
        <v>10</v>
      </c>
      <c r="B11" s="11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f t="shared" si="0"/>
        <v>0</v>
      </c>
      <c r="W11" s="41">
        <v>0</v>
      </c>
      <c r="X11" s="41">
        <v>0</v>
      </c>
    </row>
    <row r="12" spans="1:24" s="5" customFormat="1" x14ac:dyDescent="0.25">
      <c r="A12" s="5">
        <v>11</v>
      </c>
      <c r="B12" s="11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0"/>
        <v>0</v>
      </c>
      <c r="W12" s="41">
        <v>0</v>
      </c>
      <c r="X12" s="41">
        <v>0</v>
      </c>
    </row>
    <row r="13" spans="1:24" s="5" customFormat="1" x14ac:dyDescent="0.25">
      <c r="A13" s="5">
        <v>12</v>
      </c>
      <c r="B13" s="11" t="s">
        <v>29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5">
        <f t="shared" si="0"/>
        <v>0</v>
      </c>
      <c r="W13" s="41">
        <v>0</v>
      </c>
      <c r="X13" s="41">
        <v>0</v>
      </c>
    </row>
    <row r="14" spans="1:24" s="5" customFormat="1" x14ac:dyDescent="0.25">
      <c r="A14" s="5">
        <v>13</v>
      </c>
      <c r="B14" s="11" t="s">
        <v>30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5">
        <f t="shared" si="0"/>
        <v>0</v>
      </c>
      <c r="W14" s="41">
        <v>0</v>
      </c>
      <c r="X14" s="41">
        <v>0</v>
      </c>
    </row>
    <row r="15" spans="1:24" s="5" customFormat="1" x14ac:dyDescent="0.25">
      <c r="A15" s="5">
        <v>14</v>
      </c>
      <c r="B15" s="11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f t="shared" si="0"/>
        <v>0</v>
      </c>
      <c r="W15" s="41">
        <v>0</v>
      </c>
      <c r="X15" s="41">
        <v>0</v>
      </c>
    </row>
    <row r="16" spans="1:24" s="5" customFormat="1" x14ac:dyDescent="0.25">
      <c r="A16" s="5">
        <v>15</v>
      </c>
      <c r="B16" s="11" t="s">
        <v>32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5">
        <f t="shared" si="0"/>
        <v>0</v>
      </c>
      <c r="W16" s="41">
        <v>0</v>
      </c>
      <c r="X16" s="41">
        <v>0</v>
      </c>
    </row>
    <row r="17" spans="1:24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f t="shared" si="0"/>
        <v>0</v>
      </c>
      <c r="W17" s="41">
        <v>0</v>
      </c>
      <c r="X17" s="41">
        <v>0</v>
      </c>
    </row>
    <row r="18" spans="1:24" s="5" customFormat="1" x14ac:dyDescent="0.25">
      <c r="A18" s="5">
        <v>17</v>
      </c>
      <c r="B18" s="11" t="s">
        <v>34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5">
        <f t="shared" si="0"/>
        <v>0</v>
      </c>
      <c r="W18" s="41">
        <v>0</v>
      </c>
      <c r="X18" s="41">
        <v>0</v>
      </c>
    </row>
    <row r="19" spans="1:24" s="5" customFormat="1" x14ac:dyDescent="0.25">
      <c r="A19" s="5">
        <v>18</v>
      </c>
      <c r="B19" s="11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f t="shared" si="0"/>
        <v>0</v>
      </c>
      <c r="W19" s="41">
        <v>0</v>
      </c>
      <c r="X19" s="41">
        <v>0</v>
      </c>
    </row>
    <row r="20" spans="1:24" s="5" customFormat="1" x14ac:dyDescent="0.25">
      <c r="A20" s="5">
        <v>19</v>
      </c>
      <c r="B20" s="11" t="s">
        <v>36</v>
      </c>
      <c r="C20" s="13">
        <v>136</v>
      </c>
      <c r="D20" s="13">
        <v>66</v>
      </c>
      <c r="E20" s="13">
        <v>0</v>
      </c>
      <c r="F20" s="13">
        <v>28</v>
      </c>
      <c r="G20" s="13">
        <v>59</v>
      </c>
      <c r="H20" s="13">
        <v>49</v>
      </c>
      <c r="I20" s="13">
        <v>0</v>
      </c>
      <c r="J20" s="13">
        <v>0</v>
      </c>
      <c r="K20" s="13">
        <v>136</v>
      </c>
      <c r="L20" s="13">
        <v>13</v>
      </c>
      <c r="M20" s="13">
        <v>0</v>
      </c>
      <c r="N20" s="13">
        <v>0</v>
      </c>
      <c r="O20" s="13">
        <v>140000</v>
      </c>
      <c r="P20" s="13">
        <v>20000</v>
      </c>
      <c r="Q20" s="13">
        <v>0</v>
      </c>
      <c r="R20" s="13">
        <v>160000</v>
      </c>
      <c r="S20" s="13">
        <v>1</v>
      </c>
      <c r="T20" s="13">
        <v>0</v>
      </c>
      <c r="U20" s="13">
        <v>1</v>
      </c>
      <c r="V20" s="5">
        <f t="shared" si="0"/>
        <v>1</v>
      </c>
      <c r="W20" s="41">
        <v>0</v>
      </c>
      <c r="X20" s="41">
        <v>136</v>
      </c>
    </row>
    <row r="21" spans="1:24" s="5" customFormat="1" x14ac:dyDescent="0.25">
      <c r="A21" s="5">
        <v>20</v>
      </c>
      <c r="B21" s="11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f t="shared" si="0"/>
        <v>0</v>
      </c>
      <c r="W21" s="41">
        <v>0</v>
      </c>
      <c r="X21" s="41">
        <v>0</v>
      </c>
    </row>
    <row r="22" spans="1:24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f t="shared" si="0"/>
        <v>0</v>
      </c>
      <c r="W22" s="41">
        <v>0</v>
      </c>
      <c r="X22" s="41">
        <v>0</v>
      </c>
    </row>
    <row r="23" spans="1:24" s="5" customFormat="1" x14ac:dyDescent="0.25">
      <c r="A23" s="5">
        <v>22</v>
      </c>
      <c r="B23" s="11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f t="shared" si="0"/>
        <v>0</v>
      </c>
      <c r="W23" s="41">
        <v>0</v>
      </c>
      <c r="X23" s="41">
        <v>0</v>
      </c>
    </row>
    <row r="24" spans="1:24" s="5" customFormat="1" x14ac:dyDescent="0.25">
      <c r="A24" s="5">
        <v>23</v>
      </c>
      <c r="B24" s="11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f t="shared" si="0"/>
        <v>0</v>
      </c>
      <c r="W24" s="41">
        <v>0</v>
      </c>
      <c r="X24" s="41">
        <v>0</v>
      </c>
    </row>
    <row r="25" spans="1:24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f t="shared" si="0"/>
        <v>0</v>
      </c>
      <c r="W25" s="41">
        <v>0</v>
      </c>
      <c r="X25" s="41">
        <v>0</v>
      </c>
    </row>
    <row r="26" spans="1:24" s="5" customFormat="1" x14ac:dyDescent="0.25">
      <c r="A26" s="5">
        <v>25</v>
      </c>
      <c r="B26" s="11" t="s">
        <v>42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f t="shared" si="0"/>
        <v>0</v>
      </c>
      <c r="W26" s="41">
        <v>0</v>
      </c>
      <c r="X26" s="41">
        <v>0</v>
      </c>
    </row>
    <row r="27" spans="1:24" s="5" customFormat="1" x14ac:dyDescent="0.25">
      <c r="A27" s="5">
        <v>26</v>
      </c>
      <c r="B27" s="11" t="s">
        <v>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f t="shared" si="0"/>
        <v>0</v>
      </c>
      <c r="W27" s="41">
        <v>0</v>
      </c>
      <c r="X27" s="41">
        <v>0</v>
      </c>
    </row>
    <row r="28" spans="1:24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f t="shared" si="0"/>
        <v>0</v>
      </c>
      <c r="W28" s="41">
        <v>0</v>
      </c>
      <c r="X28" s="41">
        <v>0</v>
      </c>
    </row>
    <row r="29" spans="1:24" s="5" customFormat="1" x14ac:dyDescent="0.25">
      <c r="A29" s="5">
        <v>28</v>
      </c>
      <c r="B29" s="11" t="s">
        <v>45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f t="shared" si="0"/>
        <v>0</v>
      </c>
      <c r="W29" s="41">
        <v>0</v>
      </c>
      <c r="X29" s="41">
        <v>0</v>
      </c>
    </row>
    <row r="30" spans="1:24" s="5" customFormat="1" x14ac:dyDescent="0.25">
      <c r="A30" s="5">
        <v>29</v>
      </c>
      <c r="B30" s="11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f t="shared" si="0"/>
        <v>0</v>
      </c>
      <c r="W30" s="41">
        <v>0</v>
      </c>
      <c r="X30" s="41">
        <v>0</v>
      </c>
    </row>
    <row r="31" spans="1:24" s="5" customFormat="1" x14ac:dyDescent="0.25">
      <c r="A31" s="5">
        <v>30</v>
      </c>
      <c r="B31" s="11" t="s">
        <v>47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f t="shared" si="0"/>
        <v>0</v>
      </c>
      <c r="W31" s="41">
        <v>0</v>
      </c>
      <c r="X31" s="41">
        <v>0</v>
      </c>
    </row>
    <row r="32" spans="1:24" s="5" customFormat="1" x14ac:dyDescent="0.25">
      <c r="A32" s="5">
        <v>31</v>
      </c>
      <c r="B32" s="11" t="s">
        <v>48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f t="shared" si="0"/>
        <v>0</v>
      </c>
      <c r="W32" s="41">
        <v>0</v>
      </c>
      <c r="X32" s="41">
        <v>0</v>
      </c>
    </row>
    <row r="33" spans="1:24" s="5" customFormat="1" x14ac:dyDescent="0.25">
      <c r="A33" s="5">
        <v>32</v>
      </c>
      <c r="B33" s="11" t="s">
        <v>49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5">
        <f t="shared" si="0"/>
        <v>0</v>
      </c>
      <c r="W33" s="41">
        <v>0</v>
      </c>
      <c r="X33" s="41">
        <v>0</v>
      </c>
    </row>
    <row r="34" spans="1:24" s="5" customFormat="1" x14ac:dyDescent="0.25">
      <c r="A34" s="5">
        <v>33</v>
      </c>
      <c r="B34" s="11" t="s">
        <v>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f t="shared" si="0"/>
        <v>0</v>
      </c>
      <c r="W34" s="41">
        <v>0</v>
      </c>
      <c r="X34" s="41">
        <v>0</v>
      </c>
    </row>
    <row r="35" spans="1:24" s="5" customFormat="1" x14ac:dyDescent="0.25">
      <c r="A35" s="5">
        <v>34</v>
      </c>
      <c r="B35" s="11" t="s">
        <v>51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f t="shared" si="0"/>
        <v>0</v>
      </c>
      <c r="W35" s="41">
        <v>0</v>
      </c>
      <c r="X35" s="41">
        <v>0</v>
      </c>
    </row>
    <row r="36" spans="1:24" s="5" customFormat="1" x14ac:dyDescent="0.25">
      <c r="A36" s="5">
        <v>35</v>
      </c>
      <c r="B36" s="11" t="s">
        <v>52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5">
        <f t="shared" si="0"/>
        <v>0</v>
      </c>
      <c r="W36" s="41">
        <v>0</v>
      </c>
      <c r="X36" s="41">
        <v>0</v>
      </c>
    </row>
    <row r="37" spans="1:24" s="5" customFormat="1" x14ac:dyDescent="0.25">
      <c r="A37" s="5">
        <v>36</v>
      </c>
      <c r="B37" s="11" t="s">
        <v>53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5">
        <f t="shared" si="0"/>
        <v>0</v>
      </c>
      <c r="W37" s="41">
        <v>0</v>
      </c>
      <c r="X37" s="41">
        <v>0</v>
      </c>
    </row>
    <row r="38" spans="1:24" s="5" customFormat="1" x14ac:dyDescent="0.25">
      <c r="A38" s="5">
        <v>37</v>
      </c>
      <c r="B38" s="11" t="s">
        <v>54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f t="shared" si="0"/>
        <v>0</v>
      </c>
      <c r="W38" s="41">
        <v>0</v>
      </c>
      <c r="X38" s="41">
        <v>0</v>
      </c>
    </row>
    <row r="39" spans="1:24" s="5" customFormat="1" x14ac:dyDescent="0.25">
      <c r="A39" s="5">
        <v>38</v>
      </c>
      <c r="B39" s="11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f t="shared" si="0"/>
        <v>0</v>
      </c>
      <c r="W39" s="41">
        <v>0</v>
      </c>
      <c r="X39" s="41">
        <v>0</v>
      </c>
    </row>
    <row r="40" spans="1:24" s="5" customFormat="1" x14ac:dyDescent="0.25">
      <c r="A40" s="5">
        <v>39</v>
      </c>
      <c r="B40" s="11" t="s">
        <v>56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f t="shared" si="0"/>
        <v>0</v>
      </c>
      <c r="W40" s="41">
        <v>0</v>
      </c>
      <c r="X40" s="41">
        <v>0</v>
      </c>
    </row>
    <row r="41" spans="1:24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f t="shared" si="0"/>
        <v>0</v>
      </c>
      <c r="W41" s="41">
        <v>0</v>
      </c>
      <c r="X41" s="41">
        <v>0</v>
      </c>
    </row>
    <row r="42" spans="1:24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f t="shared" si="0"/>
        <v>0</v>
      </c>
      <c r="W42" s="41">
        <v>0</v>
      </c>
      <c r="X42" s="41">
        <v>0</v>
      </c>
    </row>
    <row r="43" spans="1:24" s="5" customFormat="1" x14ac:dyDescent="0.25">
      <c r="A43" s="5">
        <v>42</v>
      </c>
      <c r="B43" s="11" t="s">
        <v>59</v>
      </c>
      <c r="C43" s="13">
        <v>35</v>
      </c>
      <c r="D43" s="13">
        <v>15</v>
      </c>
      <c r="E43" s="13">
        <v>2</v>
      </c>
      <c r="F43" s="13">
        <v>23</v>
      </c>
      <c r="G43" s="13">
        <v>10</v>
      </c>
      <c r="H43" s="13">
        <v>0</v>
      </c>
      <c r="I43" s="13">
        <v>0</v>
      </c>
      <c r="J43" s="13">
        <v>0</v>
      </c>
      <c r="K43" s="13">
        <v>20</v>
      </c>
      <c r="L43" s="13">
        <v>0</v>
      </c>
      <c r="M43" s="13">
        <v>20800</v>
      </c>
      <c r="N43" s="13">
        <v>0</v>
      </c>
      <c r="O43" s="13">
        <v>166700</v>
      </c>
      <c r="P43" s="13">
        <v>0</v>
      </c>
      <c r="Q43" s="13">
        <v>0</v>
      </c>
      <c r="R43" s="13">
        <v>187500</v>
      </c>
      <c r="S43" s="13">
        <v>1</v>
      </c>
      <c r="T43" s="13">
        <v>0</v>
      </c>
      <c r="U43" s="13">
        <v>1</v>
      </c>
      <c r="V43" s="5">
        <f t="shared" si="0"/>
        <v>1</v>
      </c>
      <c r="W43" s="41">
        <v>0</v>
      </c>
      <c r="X43" s="41">
        <v>35</v>
      </c>
    </row>
    <row r="44" spans="1:24" s="5" customFormat="1" x14ac:dyDescent="0.25">
      <c r="A44" s="5">
        <v>43</v>
      </c>
      <c r="B44" s="11" t="s">
        <v>60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f t="shared" si="0"/>
        <v>0</v>
      </c>
      <c r="W44" s="41">
        <v>0</v>
      </c>
      <c r="X44" s="41">
        <v>0</v>
      </c>
    </row>
    <row r="45" spans="1:24" s="5" customFormat="1" x14ac:dyDescent="0.25">
      <c r="A45" s="5">
        <v>44</v>
      </c>
      <c r="B45" s="11" t="s">
        <v>61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f t="shared" si="0"/>
        <v>0</v>
      </c>
      <c r="W45" s="41">
        <v>0</v>
      </c>
      <c r="X45" s="41">
        <v>0</v>
      </c>
    </row>
    <row r="46" spans="1:24" s="5" customFormat="1" x14ac:dyDescent="0.25">
      <c r="A46" s="5">
        <v>45</v>
      </c>
      <c r="B46" s="11" t="s">
        <v>62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f t="shared" si="0"/>
        <v>0</v>
      </c>
      <c r="W46" s="41">
        <v>0</v>
      </c>
      <c r="X46" s="41">
        <v>0</v>
      </c>
    </row>
    <row r="47" spans="1:24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f t="shared" si="0"/>
        <v>0</v>
      </c>
      <c r="W47" s="41">
        <v>0</v>
      </c>
      <c r="X47" s="41">
        <v>0</v>
      </c>
    </row>
    <row r="48" spans="1:24" s="5" customFormat="1" x14ac:dyDescent="0.25">
      <c r="A48" s="5">
        <v>47</v>
      </c>
      <c r="B48" s="11" t="s">
        <v>64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f t="shared" si="0"/>
        <v>0</v>
      </c>
      <c r="W48" s="41">
        <v>0</v>
      </c>
      <c r="X48" s="41">
        <v>0</v>
      </c>
    </row>
    <row r="49" spans="1:24" s="5" customFormat="1" x14ac:dyDescent="0.25">
      <c r="A49" s="5">
        <v>48</v>
      </c>
      <c r="B49" s="11" t="s">
        <v>65</v>
      </c>
      <c r="C49" s="12">
        <v>5</v>
      </c>
      <c r="D49" s="12">
        <v>2</v>
      </c>
      <c r="E49" s="12">
        <v>0</v>
      </c>
      <c r="F49" s="12">
        <v>3</v>
      </c>
      <c r="G49" s="12">
        <v>2</v>
      </c>
      <c r="H49" s="12">
        <v>0</v>
      </c>
      <c r="I49" s="12">
        <v>0</v>
      </c>
      <c r="J49" s="12">
        <v>0</v>
      </c>
      <c r="K49" s="12">
        <v>1</v>
      </c>
      <c r="L49" s="12">
        <v>3.6</v>
      </c>
      <c r="M49" s="12">
        <v>0</v>
      </c>
      <c r="N49" s="12">
        <v>0</v>
      </c>
      <c r="O49" s="12">
        <v>140000</v>
      </c>
      <c r="P49" s="12">
        <v>0</v>
      </c>
      <c r="Q49" s="12">
        <v>0</v>
      </c>
      <c r="R49" s="12">
        <v>140000</v>
      </c>
      <c r="S49" s="12">
        <v>1</v>
      </c>
      <c r="T49" s="12">
        <v>1</v>
      </c>
      <c r="U49" s="12">
        <v>0</v>
      </c>
      <c r="V49" s="5">
        <f t="shared" si="0"/>
        <v>1</v>
      </c>
      <c r="W49" s="41">
        <v>5</v>
      </c>
      <c r="X49" s="41">
        <v>0</v>
      </c>
    </row>
    <row r="50" spans="1:24" s="5" customFormat="1" x14ac:dyDescent="0.25">
      <c r="A50" s="5">
        <v>49</v>
      </c>
      <c r="B50" s="11" t="s">
        <v>66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5">
        <f t="shared" si="0"/>
        <v>0</v>
      </c>
      <c r="W50" s="41">
        <v>0</v>
      </c>
      <c r="X50" s="41">
        <v>0</v>
      </c>
    </row>
    <row r="51" spans="1:24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f t="shared" si="0"/>
        <v>0</v>
      </c>
      <c r="W51" s="41">
        <v>0</v>
      </c>
      <c r="X51" s="41">
        <v>0</v>
      </c>
    </row>
    <row r="52" spans="1:24" s="5" customFormat="1" x14ac:dyDescent="0.25">
      <c r="A52" s="5">
        <v>51</v>
      </c>
      <c r="B52" s="11" t="s">
        <v>68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f t="shared" si="0"/>
        <v>0</v>
      </c>
      <c r="W52" s="41">
        <v>0</v>
      </c>
      <c r="X52" s="41">
        <v>0</v>
      </c>
    </row>
    <row r="53" spans="1:24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f t="shared" si="0"/>
        <v>0</v>
      </c>
      <c r="W53" s="41">
        <v>0</v>
      </c>
      <c r="X53" s="41">
        <v>0</v>
      </c>
    </row>
    <row r="54" spans="1:24" s="5" customFormat="1" x14ac:dyDescent="0.25">
      <c r="A54" s="5">
        <v>53</v>
      </c>
      <c r="B54" s="11" t="s">
        <v>70</v>
      </c>
      <c r="C54" s="13">
        <v>12</v>
      </c>
      <c r="D54" s="13">
        <v>6</v>
      </c>
      <c r="E54" s="13">
        <v>0</v>
      </c>
      <c r="F54" s="13">
        <v>7</v>
      </c>
      <c r="G54" s="13">
        <v>5</v>
      </c>
      <c r="H54" s="13">
        <v>0</v>
      </c>
      <c r="I54" s="13">
        <v>0</v>
      </c>
      <c r="J54" s="13">
        <v>0</v>
      </c>
      <c r="K54" s="13">
        <v>11</v>
      </c>
      <c r="L54" s="13">
        <v>1.4</v>
      </c>
      <c r="M54" s="13">
        <v>50000</v>
      </c>
      <c r="N54" s="13">
        <v>0</v>
      </c>
      <c r="O54" s="13">
        <v>0</v>
      </c>
      <c r="P54" s="13">
        <v>0</v>
      </c>
      <c r="Q54" s="13">
        <v>0</v>
      </c>
      <c r="R54" s="13">
        <v>50000</v>
      </c>
      <c r="S54" s="13">
        <v>1</v>
      </c>
      <c r="T54" s="13">
        <v>1</v>
      </c>
      <c r="U54" s="13">
        <v>0</v>
      </c>
      <c r="V54" s="5">
        <f t="shared" si="0"/>
        <v>1</v>
      </c>
      <c r="W54" s="41">
        <v>12</v>
      </c>
      <c r="X54" s="41">
        <v>0</v>
      </c>
    </row>
    <row r="55" spans="1:24" s="5" customFormat="1" x14ac:dyDescent="0.25">
      <c r="A55" s="5">
        <v>54</v>
      </c>
      <c r="B55" s="11" t="s">
        <v>71</v>
      </c>
      <c r="C55" s="13">
        <v>10</v>
      </c>
      <c r="D55" s="13">
        <v>6</v>
      </c>
      <c r="E55" s="13">
        <v>0</v>
      </c>
      <c r="F55" s="13">
        <v>0</v>
      </c>
      <c r="G55" s="13">
        <v>4</v>
      </c>
      <c r="H55" s="13">
        <v>6</v>
      </c>
      <c r="I55" s="13">
        <v>0</v>
      </c>
      <c r="J55" s="13">
        <v>0</v>
      </c>
      <c r="K55" s="13">
        <v>3</v>
      </c>
      <c r="L55" s="13">
        <v>3.3</v>
      </c>
      <c r="M55" s="13">
        <v>0</v>
      </c>
      <c r="N55" s="13">
        <v>30500</v>
      </c>
      <c r="O55" s="13">
        <v>24500</v>
      </c>
      <c r="P55" s="13">
        <v>0</v>
      </c>
      <c r="Q55" s="13">
        <v>0</v>
      </c>
      <c r="R55" s="13">
        <v>55000</v>
      </c>
      <c r="S55" s="13">
        <v>1</v>
      </c>
      <c r="T55" s="13">
        <v>0</v>
      </c>
      <c r="U55" s="13">
        <v>1</v>
      </c>
      <c r="V55" s="5">
        <f t="shared" si="0"/>
        <v>1</v>
      </c>
      <c r="W55" s="41">
        <v>0</v>
      </c>
      <c r="X55" s="41">
        <v>10</v>
      </c>
    </row>
    <row r="56" spans="1:24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f t="shared" si="0"/>
        <v>0</v>
      </c>
      <c r="W56" s="41">
        <v>0</v>
      </c>
      <c r="X56" s="41">
        <v>0</v>
      </c>
    </row>
    <row r="57" spans="1:24" s="5" customFormat="1" x14ac:dyDescent="0.25">
      <c r="A57" s="5">
        <v>56</v>
      </c>
      <c r="B57" s="11" t="s">
        <v>73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f t="shared" si="0"/>
        <v>0</v>
      </c>
      <c r="W57" s="41">
        <v>0</v>
      </c>
      <c r="X57" s="41">
        <v>0</v>
      </c>
    </row>
    <row r="58" spans="1:24" s="5" customFormat="1" x14ac:dyDescent="0.25">
      <c r="A58" s="5">
        <v>57</v>
      </c>
      <c r="B58" s="11" t="s">
        <v>74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f t="shared" si="0"/>
        <v>0</v>
      </c>
      <c r="W58" s="41">
        <v>0</v>
      </c>
      <c r="X58" s="41">
        <v>0</v>
      </c>
    </row>
    <row r="59" spans="1:24" s="5" customFormat="1" x14ac:dyDescent="0.25">
      <c r="A59" s="5">
        <v>58</v>
      </c>
      <c r="B59" s="11" t="s">
        <v>75</v>
      </c>
      <c r="C59" s="13">
        <v>22</v>
      </c>
      <c r="D59" s="13">
        <v>12</v>
      </c>
      <c r="E59" s="13">
        <v>0</v>
      </c>
      <c r="F59" s="13">
        <v>0</v>
      </c>
      <c r="G59" s="13">
        <v>5</v>
      </c>
      <c r="H59" s="13">
        <v>17</v>
      </c>
      <c r="I59" s="13">
        <v>0</v>
      </c>
      <c r="J59" s="13">
        <v>0</v>
      </c>
      <c r="K59" s="13">
        <v>15</v>
      </c>
      <c r="L59" s="13">
        <v>0.5</v>
      </c>
      <c r="M59" s="13">
        <v>53120</v>
      </c>
      <c r="N59" s="13">
        <v>0</v>
      </c>
      <c r="O59" s="13">
        <v>0</v>
      </c>
      <c r="P59" s="13">
        <v>0</v>
      </c>
      <c r="Q59" s="13">
        <v>0</v>
      </c>
      <c r="R59" s="13">
        <v>53120</v>
      </c>
      <c r="S59" s="13">
        <v>1</v>
      </c>
      <c r="T59" s="13">
        <v>0</v>
      </c>
      <c r="U59" s="13">
        <v>1</v>
      </c>
      <c r="V59" s="5">
        <f t="shared" si="0"/>
        <v>1</v>
      </c>
      <c r="W59" s="41">
        <v>0</v>
      </c>
      <c r="X59" s="41">
        <v>22</v>
      </c>
    </row>
    <row r="60" spans="1:24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f t="shared" si="0"/>
        <v>0</v>
      </c>
      <c r="W60" s="41">
        <v>0</v>
      </c>
      <c r="X60" s="41">
        <v>0</v>
      </c>
    </row>
    <row r="61" spans="1:24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f t="shared" si="0"/>
        <v>0</v>
      </c>
      <c r="W61" s="41">
        <v>0</v>
      </c>
      <c r="X61" s="41">
        <v>0</v>
      </c>
    </row>
    <row r="62" spans="1:24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f t="shared" si="0"/>
        <v>0</v>
      </c>
      <c r="W62" s="41">
        <v>0</v>
      </c>
      <c r="X62" s="41">
        <v>0</v>
      </c>
    </row>
    <row r="63" spans="1:24" s="5" customFormat="1" x14ac:dyDescent="0.25">
      <c r="A63" s="5">
        <v>62</v>
      </c>
      <c r="B63" s="11" t="s">
        <v>79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f t="shared" si="0"/>
        <v>0</v>
      </c>
      <c r="W63" s="41">
        <v>0</v>
      </c>
      <c r="X63" s="41">
        <v>0</v>
      </c>
    </row>
    <row r="64" spans="1:24" s="5" customFormat="1" x14ac:dyDescent="0.25">
      <c r="A64" s="5">
        <v>63</v>
      </c>
      <c r="B64" s="11" t="s">
        <v>80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f t="shared" si="0"/>
        <v>0</v>
      </c>
      <c r="W64" s="41">
        <v>0</v>
      </c>
      <c r="X64" s="41">
        <v>0</v>
      </c>
    </row>
    <row r="65" spans="1:24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f t="shared" si="0"/>
        <v>0</v>
      </c>
      <c r="W65" s="41">
        <v>0</v>
      </c>
      <c r="X65" s="41">
        <v>0</v>
      </c>
    </row>
    <row r="66" spans="1:24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f t="shared" si="0"/>
        <v>0</v>
      </c>
      <c r="W66" s="41">
        <v>0</v>
      </c>
      <c r="X66" s="41">
        <v>0</v>
      </c>
    </row>
    <row r="67" spans="1:24" s="5" customFormat="1" x14ac:dyDescent="0.25">
      <c r="A67" s="5">
        <v>66</v>
      </c>
      <c r="B67" s="11" t="s">
        <v>83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5">
        <f t="shared" ref="V67:V130" si="1">IF(S67&gt;0,1,0)</f>
        <v>0</v>
      </c>
      <c r="W67" s="41">
        <v>0</v>
      </c>
      <c r="X67" s="41">
        <v>0</v>
      </c>
    </row>
    <row r="68" spans="1:24" s="5" customFormat="1" x14ac:dyDescent="0.25">
      <c r="A68" s="5">
        <v>67</v>
      </c>
      <c r="B68" s="11" t="s">
        <v>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5">
        <f t="shared" si="1"/>
        <v>0</v>
      </c>
      <c r="W68" s="41">
        <v>0</v>
      </c>
      <c r="X68" s="41">
        <v>0</v>
      </c>
    </row>
    <row r="69" spans="1:24" s="5" customFormat="1" x14ac:dyDescent="0.25">
      <c r="A69" s="5">
        <v>68</v>
      </c>
      <c r="B69" s="11" t="s">
        <v>85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5">
        <f t="shared" si="1"/>
        <v>0</v>
      </c>
      <c r="W69" s="41">
        <v>0</v>
      </c>
      <c r="X69" s="41">
        <v>0</v>
      </c>
    </row>
    <row r="70" spans="1:24" s="5" customFormat="1" x14ac:dyDescent="0.25">
      <c r="A70" s="5">
        <v>69</v>
      </c>
      <c r="B70" s="11" t="s">
        <v>86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5">
        <f t="shared" si="1"/>
        <v>0</v>
      </c>
      <c r="W70" s="41">
        <v>0</v>
      </c>
      <c r="X70" s="41">
        <v>0</v>
      </c>
    </row>
    <row r="71" spans="1:24" s="5" customFormat="1" x14ac:dyDescent="0.25">
      <c r="A71" s="5">
        <v>70</v>
      </c>
      <c r="B71" s="11" t="s">
        <v>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f t="shared" si="1"/>
        <v>0</v>
      </c>
      <c r="W71" s="41">
        <v>0</v>
      </c>
      <c r="X71" s="41">
        <v>0</v>
      </c>
    </row>
    <row r="72" spans="1:24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f t="shared" si="1"/>
        <v>0</v>
      </c>
      <c r="W72" s="41">
        <v>0</v>
      </c>
      <c r="X72" s="41">
        <v>0</v>
      </c>
    </row>
    <row r="73" spans="1:24" s="5" customFormat="1" x14ac:dyDescent="0.25">
      <c r="A73" s="5">
        <v>72</v>
      </c>
      <c r="B73" s="11" t="s">
        <v>89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f t="shared" si="1"/>
        <v>0</v>
      </c>
      <c r="W73" s="41">
        <v>0</v>
      </c>
      <c r="X73" s="41">
        <v>0</v>
      </c>
    </row>
    <row r="74" spans="1:24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f t="shared" si="1"/>
        <v>0</v>
      </c>
      <c r="W74" s="41">
        <v>0</v>
      </c>
      <c r="X74" s="41">
        <v>0</v>
      </c>
    </row>
    <row r="75" spans="1:24" s="5" customFormat="1" x14ac:dyDescent="0.25">
      <c r="A75" s="5">
        <v>74</v>
      </c>
      <c r="B75" s="11" t="s">
        <v>91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f t="shared" si="1"/>
        <v>0</v>
      </c>
      <c r="W75" s="41">
        <v>0</v>
      </c>
      <c r="X75" s="41">
        <v>0</v>
      </c>
    </row>
    <row r="76" spans="1:24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f t="shared" si="1"/>
        <v>0</v>
      </c>
      <c r="W76" s="41">
        <v>0</v>
      </c>
      <c r="X76" s="41">
        <v>0</v>
      </c>
    </row>
    <row r="77" spans="1:24" s="5" customFormat="1" x14ac:dyDescent="0.25">
      <c r="A77" s="5">
        <v>76</v>
      </c>
      <c r="B77" s="11" t="s">
        <v>93</v>
      </c>
      <c r="C77" s="13">
        <v>48</v>
      </c>
      <c r="D77" s="13">
        <v>23</v>
      </c>
      <c r="E77" s="13">
        <v>0</v>
      </c>
      <c r="F77" s="13">
        <v>36</v>
      </c>
      <c r="G77" s="13">
        <v>12</v>
      </c>
      <c r="H77" s="13">
        <v>0</v>
      </c>
      <c r="I77" s="13">
        <v>0</v>
      </c>
      <c r="J77" s="13">
        <v>0</v>
      </c>
      <c r="K77" s="13">
        <v>45</v>
      </c>
      <c r="L77" s="13">
        <v>3</v>
      </c>
      <c r="M77" s="13">
        <v>125000</v>
      </c>
      <c r="N77" s="13">
        <v>0</v>
      </c>
      <c r="O77" s="13">
        <v>0</v>
      </c>
      <c r="P77" s="13">
        <v>0</v>
      </c>
      <c r="Q77" s="13">
        <v>0</v>
      </c>
      <c r="R77" s="13">
        <v>125000</v>
      </c>
      <c r="S77" s="13">
        <v>1</v>
      </c>
      <c r="T77" s="13">
        <v>1</v>
      </c>
      <c r="U77" s="13">
        <v>0</v>
      </c>
      <c r="V77" s="5">
        <f t="shared" si="1"/>
        <v>1</v>
      </c>
      <c r="W77" s="41">
        <v>48</v>
      </c>
      <c r="X77" s="41">
        <v>0</v>
      </c>
    </row>
    <row r="78" spans="1:24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f t="shared" si="1"/>
        <v>0</v>
      </c>
      <c r="W78" s="41">
        <v>0</v>
      </c>
      <c r="X78" s="41">
        <v>0</v>
      </c>
    </row>
    <row r="79" spans="1:24" s="5" customFormat="1" x14ac:dyDescent="0.25">
      <c r="A79" s="5">
        <v>78</v>
      </c>
      <c r="B79" s="11" t="s">
        <v>95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f t="shared" si="1"/>
        <v>0</v>
      </c>
      <c r="W79" s="41">
        <v>0</v>
      </c>
      <c r="X79" s="41">
        <v>0</v>
      </c>
    </row>
    <row r="80" spans="1:24" s="5" customFormat="1" x14ac:dyDescent="0.25">
      <c r="A80" s="5">
        <v>79</v>
      </c>
      <c r="B80" s="11" t="s">
        <v>96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f t="shared" si="1"/>
        <v>0</v>
      </c>
      <c r="W80" s="41">
        <v>0</v>
      </c>
      <c r="X80" s="41">
        <v>0</v>
      </c>
    </row>
    <row r="81" spans="1:24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f t="shared" si="1"/>
        <v>0</v>
      </c>
      <c r="W81" s="41">
        <v>0</v>
      </c>
      <c r="X81" s="41">
        <v>0</v>
      </c>
    </row>
    <row r="82" spans="1:24" s="5" customFormat="1" x14ac:dyDescent="0.25">
      <c r="A82" s="5">
        <v>81</v>
      </c>
      <c r="B82" s="11" t="s">
        <v>98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f t="shared" si="1"/>
        <v>0</v>
      </c>
      <c r="W82" s="41">
        <v>0</v>
      </c>
      <c r="X82" s="41">
        <v>0</v>
      </c>
    </row>
    <row r="83" spans="1:24" s="5" customFormat="1" x14ac:dyDescent="0.25">
      <c r="A83" s="5">
        <v>82</v>
      </c>
      <c r="B83" s="11" t="s">
        <v>99</v>
      </c>
      <c r="C83" s="13">
        <v>33</v>
      </c>
      <c r="D83" s="13">
        <v>22</v>
      </c>
      <c r="E83" s="13">
        <v>0</v>
      </c>
      <c r="F83" s="13">
        <v>0</v>
      </c>
      <c r="G83" s="13">
        <v>21</v>
      </c>
      <c r="H83" s="13">
        <v>12</v>
      </c>
      <c r="I83" s="13">
        <v>0</v>
      </c>
      <c r="J83" s="13">
        <v>0</v>
      </c>
      <c r="K83" s="13">
        <v>33</v>
      </c>
      <c r="L83" s="13">
        <v>2</v>
      </c>
      <c r="M83" s="13">
        <v>231000</v>
      </c>
      <c r="N83" s="13">
        <v>0</v>
      </c>
      <c r="O83" s="13">
        <v>0</v>
      </c>
      <c r="P83" s="13">
        <v>0</v>
      </c>
      <c r="Q83" s="13">
        <v>0</v>
      </c>
      <c r="R83" s="13">
        <v>231000</v>
      </c>
      <c r="S83" s="13">
        <v>2</v>
      </c>
      <c r="T83" s="13">
        <v>2</v>
      </c>
      <c r="U83" s="13">
        <v>0</v>
      </c>
      <c r="V83" s="5">
        <f t="shared" si="1"/>
        <v>1</v>
      </c>
      <c r="W83" s="41">
        <v>33</v>
      </c>
      <c r="X83" s="41">
        <v>0</v>
      </c>
    </row>
    <row r="84" spans="1:24" s="5" customFormat="1" x14ac:dyDescent="0.25">
      <c r="A84" s="5">
        <v>83</v>
      </c>
      <c r="B84" s="11" t="s">
        <v>100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f t="shared" si="1"/>
        <v>0</v>
      </c>
      <c r="W84" s="41">
        <v>0</v>
      </c>
      <c r="X84" s="41">
        <v>0</v>
      </c>
    </row>
    <row r="85" spans="1:24" s="5" customFormat="1" x14ac:dyDescent="0.25">
      <c r="A85" s="5">
        <v>84</v>
      </c>
      <c r="B85" s="11" t="s">
        <v>101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5">
        <f t="shared" si="1"/>
        <v>0</v>
      </c>
      <c r="W85" s="41">
        <v>0</v>
      </c>
      <c r="X85" s="41">
        <v>0</v>
      </c>
    </row>
    <row r="86" spans="1:24" s="5" customFormat="1" x14ac:dyDescent="0.25">
      <c r="A86" s="5">
        <v>85</v>
      </c>
      <c r="B86" s="11" t="s">
        <v>102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f t="shared" si="1"/>
        <v>0</v>
      </c>
      <c r="W86" s="41">
        <v>0</v>
      </c>
      <c r="X86" s="41">
        <v>0</v>
      </c>
    </row>
    <row r="87" spans="1:24" s="5" customFormat="1" x14ac:dyDescent="0.25">
      <c r="A87" s="5">
        <v>86</v>
      </c>
      <c r="B87" s="11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5">
        <f t="shared" si="1"/>
        <v>0</v>
      </c>
      <c r="W87" s="41">
        <v>0</v>
      </c>
      <c r="X87" s="41">
        <v>0</v>
      </c>
    </row>
    <row r="88" spans="1:24" s="5" customFormat="1" x14ac:dyDescent="0.25">
      <c r="A88" s="5">
        <v>87</v>
      </c>
      <c r="B88" s="11" t="s">
        <v>104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f t="shared" si="1"/>
        <v>0</v>
      </c>
      <c r="W88" s="41">
        <v>0</v>
      </c>
      <c r="X88" s="41">
        <v>0</v>
      </c>
    </row>
    <row r="89" spans="1:24" s="5" customFormat="1" x14ac:dyDescent="0.25">
      <c r="A89" s="5">
        <v>88</v>
      </c>
      <c r="B89" s="11" t="s">
        <v>105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f t="shared" si="1"/>
        <v>0</v>
      </c>
      <c r="W89" s="41">
        <v>0</v>
      </c>
      <c r="X89" s="41">
        <v>0</v>
      </c>
    </row>
    <row r="90" spans="1:24" s="5" customFormat="1" x14ac:dyDescent="0.25">
      <c r="A90" s="5">
        <v>89</v>
      </c>
      <c r="B90" s="11" t="s">
        <v>106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5">
        <f t="shared" si="1"/>
        <v>0</v>
      </c>
      <c r="W90" s="41">
        <v>0</v>
      </c>
      <c r="X90" s="41">
        <v>0</v>
      </c>
    </row>
    <row r="91" spans="1:24" s="5" customFormat="1" x14ac:dyDescent="0.25">
      <c r="A91" s="5">
        <v>90</v>
      </c>
      <c r="B91" s="11" t="s">
        <v>107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f t="shared" si="1"/>
        <v>0</v>
      </c>
      <c r="W91" s="41">
        <v>0</v>
      </c>
      <c r="X91" s="41">
        <v>0</v>
      </c>
    </row>
    <row r="92" spans="1:24" s="5" customFormat="1" x14ac:dyDescent="0.25">
      <c r="A92" s="5">
        <v>91</v>
      </c>
      <c r="B92" s="11" t="s">
        <v>108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5">
        <f t="shared" si="1"/>
        <v>0</v>
      </c>
      <c r="W92" s="41">
        <v>0</v>
      </c>
      <c r="X92" s="41">
        <v>0</v>
      </c>
    </row>
    <row r="93" spans="1:24" s="5" customFormat="1" x14ac:dyDescent="0.25">
      <c r="A93" s="5">
        <v>92</v>
      </c>
      <c r="B93" s="11" t="s">
        <v>109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f t="shared" si="1"/>
        <v>0</v>
      </c>
      <c r="W93" s="41">
        <v>0</v>
      </c>
      <c r="X93" s="41">
        <v>0</v>
      </c>
    </row>
    <row r="94" spans="1:24" s="5" customFormat="1" x14ac:dyDescent="0.25">
      <c r="A94" s="5">
        <v>93</v>
      </c>
      <c r="B94" s="11" t="s">
        <v>110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5">
        <f t="shared" si="1"/>
        <v>0</v>
      </c>
      <c r="W94" s="41">
        <v>0</v>
      </c>
      <c r="X94" s="41">
        <v>0</v>
      </c>
    </row>
    <row r="95" spans="1:24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f t="shared" si="1"/>
        <v>0</v>
      </c>
      <c r="W95" s="41">
        <v>0</v>
      </c>
      <c r="X95" s="41">
        <v>0</v>
      </c>
    </row>
    <row r="96" spans="1:24" s="5" customFormat="1" x14ac:dyDescent="0.25">
      <c r="A96" s="5">
        <v>95</v>
      </c>
      <c r="B96" s="11" t="s">
        <v>112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f t="shared" si="1"/>
        <v>0</v>
      </c>
      <c r="W96" s="41">
        <v>0</v>
      </c>
      <c r="X96" s="41">
        <v>0</v>
      </c>
    </row>
    <row r="97" spans="1:24" s="5" customFormat="1" x14ac:dyDescent="0.25">
      <c r="A97" s="5">
        <v>96</v>
      </c>
      <c r="B97" s="11" t="s">
        <v>113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f t="shared" si="1"/>
        <v>0</v>
      </c>
      <c r="W97" s="41">
        <v>0</v>
      </c>
      <c r="X97" s="41">
        <v>0</v>
      </c>
    </row>
    <row r="98" spans="1:24" s="5" customFormat="1" x14ac:dyDescent="0.25">
      <c r="A98" s="5">
        <v>97</v>
      </c>
      <c r="B98" s="11" t="s">
        <v>114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f t="shared" si="1"/>
        <v>0</v>
      </c>
      <c r="W98" s="41">
        <v>0</v>
      </c>
      <c r="X98" s="41">
        <v>0</v>
      </c>
    </row>
    <row r="99" spans="1:24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f t="shared" si="1"/>
        <v>0</v>
      </c>
      <c r="W99" s="41">
        <v>0</v>
      </c>
      <c r="X99" s="41">
        <v>0</v>
      </c>
    </row>
    <row r="100" spans="1:24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f t="shared" si="1"/>
        <v>0</v>
      </c>
      <c r="W100" s="41">
        <v>0</v>
      </c>
      <c r="X100" s="41">
        <v>0</v>
      </c>
    </row>
    <row r="101" spans="1:24" s="5" customFormat="1" x14ac:dyDescent="0.25">
      <c r="A101" s="5">
        <v>100</v>
      </c>
      <c r="B101" s="11" t="s">
        <v>117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f t="shared" si="1"/>
        <v>0</v>
      </c>
      <c r="W101" s="41">
        <v>0</v>
      </c>
      <c r="X101" s="41">
        <v>0</v>
      </c>
    </row>
    <row r="102" spans="1:24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f t="shared" si="1"/>
        <v>0</v>
      </c>
      <c r="W102" s="41">
        <v>0</v>
      </c>
      <c r="X102" s="41">
        <v>0</v>
      </c>
    </row>
    <row r="103" spans="1:24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f t="shared" si="1"/>
        <v>0</v>
      </c>
      <c r="W103" s="41">
        <v>0</v>
      </c>
      <c r="X103" s="41">
        <v>0</v>
      </c>
    </row>
    <row r="104" spans="1:24" s="5" customFormat="1" x14ac:dyDescent="0.25">
      <c r="A104" s="5">
        <v>103</v>
      </c>
      <c r="B104" s="11" t="s">
        <v>120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5">
        <f t="shared" si="1"/>
        <v>0</v>
      </c>
      <c r="W104" s="41">
        <v>0</v>
      </c>
      <c r="X104" s="41">
        <v>0</v>
      </c>
    </row>
    <row r="105" spans="1:24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f t="shared" si="1"/>
        <v>0</v>
      </c>
      <c r="W105" s="41">
        <v>0</v>
      </c>
      <c r="X105" s="41">
        <v>0</v>
      </c>
    </row>
    <row r="106" spans="1:24" s="5" customFormat="1" x14ac:dyDescent="0.25">
      <c r="A106" s="5">
        <v>105</v>
      </c>
      <c r="B106" s="11" t="s">
        <v>122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f t="shared" si="1"/>
        <v>0</v>
      </c>
      <c r="W106" s="41">
        <v>0</v>
      </c>
      <c r="X106" s="41">
        <v>0</v>
      </c>
    </row>
    <row r="107" spans="1:24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f t="shared" si="1"/>
        <v>0</v>
      </c>
      <c r="W107" s="41">
        <v>0</v>
      </c>
      <c r="X107" s="41">
        <v>0</v>
      </c>
    </row>
    <row r="108" spans="1:24" s="5" customFormat="1" x14ac:dyDescent="0.25">
      <c r="A108" s="5">
        <v>107</v>
      </c>
      <c r="B108" s="11" t="s">
        <v>124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f t="shared" si="1"/>
        <v>0</v>
      </c>
      <c r="W108" s="41">
        <v>0</v>
      </c>
      <c r="X108" s="41">
        <v>0</v>
      </c>
    </row>
    <row r="109" spans="1:24" s="5" customFormat="1" x14ac:dyDescent="0.25">
      <c r="A109" s="5">
        <v>108</v>
      </c>
      <c r="B109" s="11" t="s">
        <v>125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f t="shared" si="1"/>
        <v>0</v>
      </c>
      <c r="W109" s="41">
        <v>0</v>
      </c>
      <c r="X109" s="41">
        <v>0</v>
      </c>
    </row>
    <row r="110" spans="1:24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f t="shared" si="1"/>
        <v>0</v>
      </c>
      <c r="W110" s="41">
        <v>0</v>
      </c>
      <c r="X110" s="41">
        <v>0</v>
      </c>
    </row>
    <row r="111" spans="1:24" s="5" customFormat="1" x14ac:dyDescent="0.25">
      <c r="A111" s="5">
        <v>110</v>
      </c>
      <c r="B111" s="11" t="s">
        <v>127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f t="shared" si="1"/>
        <v>0</v>
      </c>
      <c r="W111" s="41">
        <v>0</v>
      </c>
      <c r="X111" s="41">
        <v>0</v>
      </c>
    </row>
    <row r="112" spans="1:24" s="5" customFormat="1" x14ac:dyDescent="0.25">
      <c r="A112" s="5">
        <v>111</v>
      </c>
      <c r="B112" s="11" t="s">
        <v>128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f t="shared" si="1"/>
        <v>0</v>
      </c>
      <c r="W112" s="41">
        <v>0</v>
      </c>
      <c r="X112" s="41">
        <v>0</v>
      </c>
    </row>
    <row r="113" spans="1:24" s="5" customFormat="1" x14ac:dyDescent="0.25">
      <c r="A113" s="5">
        <v>112</v>
      </c>
      <c r="B113" s="11" t="s">
        <v>129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f t="shared" si="1"/>
        <v>0</v>
      </c>
      <c r="W113" s="41">
        <v>0</v>
      </c>
      <c r="X113" s="41">
        <v>0</v>
      </c>
    </row>
    <row r="114" spans="1:24" s="5" customFormat="1" x14ac:dyDescent="0.25">
      <c r="A114" s="5">
        <v>113</v>
      </c>
      <c r="B114" s="11" t="s">
        <v>130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f t="shared" si="1"/>
        <v>0</v>
      </c>
      <c r="W114" s="41">
        <v>0</v>
      </c>
      <c r="X114" s="41">
        <v>0</v>
      </c>
    </row>
    <row r="115" spans="1:24" s="5" customFormat="1" x14ac:dyDescent="0.25">
      <c r="A115" s="5">
        <v>114</v>
      </c>
      <c r="B115" s="11" t="s">
        <v>131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f t="shared" si="1"/>
        <v>0</v>
      </c>
      <c r="W115" s="41">
        <v>0</v>
      </c>
      <c r="X115" s="41">
        <v>0</v>
      </c>
    </row>
    <row r="116" spans="1:24" s="5" customFormat="1" x14ac:dyDescent="0.25">
      <c r="A116" s="5">
        <v>115</v>
      </c>
      <c r="B116" s="11" t="s">
        <v>132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f t="shared" si="1"/>
        <v>0</v>
      </c>
      <c r="W116" s="41">
        <v>0</v>
      </c>
      <c r="X116" s="41">
        <v>0</v>
      </c>
    </row>
    <row r="117" spans="1:24" s="5" customFormat="1" x14ac:dyDescent="0.25">
      <c r="A117" s="5">
        <v>116</v>
      </c>
      <c r="B117" s="11" t="s">
        <v>133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f t="shared" si="1"/>
        <v>0</v>
      </c>
      <c r="W117" s="41">
        <v>0</v>
      </c>
      <c r="X117" s="41">
        <v>0</v>
      </c>
    </row>
    <row r="118" spans="1:24" s="5" customFormat="1" x14ac:dyDescent="0.25">
      <c r="A118" s="5">
        <v>117</v>
      </c>
      <c r="B118" s="11" t="s">
        <v>134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5">
        <f t="shared" si="1"/>
        <v>0</v>
      </c>
      <c r="W118" s="41">
        <v>0</v>
      </c>
      <c r="X118" s="41">
        <v>0</v>
      </c>
    </row>
    <row r="119" spans="1:24" s="5" customFormat="1" x14ac:dyDescent="0.25">
      <c r="A119" s="5">
        <v>118</v>
      </c>
      <c r="B119" s="11" t="s">
        <v>135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f t="shared" si="1"/>
        <v>0</v>
      </c>
      <c r="W119" s="41">
        <v>0</v>
      </c>
      <c r="X119" s="41">
        <v>0</v>
      </c>
    </row>
    <row r="120" spans="1:24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f t="shared" si="1"/>
        <v>0</v>
      </c>
      <c r="W120" s="41">
        <v>0</v>
      </c>
      <c r="X120" s="41">
        <v>0</v>
      </c>
    </row>
    <row r="121" spans="1:24" s="5" customFormat="1" x14ac:dyDescent="0.25">
      <c r="A121" s="5">
        <v>120</v>
      </c>
      <c r="B121" s="11" t="s">
        <v>137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f t="shared" si="1"/>
        <v>0</v>
      </c>
      <c r="W121" s="41">
        <v>0</v>
      </c>
      <c r="X121" s="41">
        <v>0</v>
      </c>
    </row>
    <row r="122" spans="1:24" s="5" customFormat="1" x14ac:dyDescent="0.25">
      <c r="A122" s="5">
        <v>121</v>
      </c>
      <c r="B122" s="11" t="s">
        <v>138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f t="shared" si="1"/>
        <v>0</v>
      </c>
      <c r="W122" s="41">
        <v>0</v>
      </c>
      <c r="X122" s="41">
        <v>0</v>
      </c>
    </row>
    <row r="123" spans="1:24" s="5" customFormat="1" x14ac:dyDescent="0.25">
      <c r="A123" s="5">
        <v>122</v>
      </c>
      <c r="B123" s="11" t="s">
        <v>139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f t="shared" si="1"/>
        <v>0</v>
      </c>
      <c r="W123" s="41">
        <v>0</v>
      </c>
      <c r="X123" s="41">
        <v>0</v>
      </c>
    </row>
    <row r="124" spans="1:24" s="5" customFormat="1" x14ac:dyDescent="0.25">
      <c r="A124" s="5">
        <v>123</v>
      </c>
      <c r="B124" s="11" t="s">
        <v>140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f t="shared" si="1"/>
        <v>0</v>
      </c>
      <c r="W124" s="41">
        <v>0</v>
      </c>
      <c r="X124" s="41">
        <v>0</v>
      </c>
    </row>
    <row r="125" spans="1:24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f t="shared" si="1"/>
        <v>0</v>
      </c>
      <c r="W125" s="41">
        <v>0</v>
      </c>
      <c r="X125" s="41">
        <v>0</v>
      </c>
    </row>
    <row r="126" spans="1:24" s="5" customFormat="1" x14ac:dyDescent="0.25">
      <c r="A126" s="5">
        <v>125</v>
      </c>
      <c r="B126" s="11" t="s">
        <v>142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f t="shared" si="1"/>
        <v>0</v>
      </c>
      <c r="W126" s="41">
        <v>0</v>
      </c>
      <c r="X126" s="41">
        <v>0</v>
      </c>
    </row>
    <row r="127" spans="1:24" s="5" customFormat="1" x14ac:dyDescent="0.25">
      <c r="A127" s="5">
        <v>126</v>
      </c>
      <c r="B127" s="11" t="s">
        <v>143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f t="shared" si="1"/>
        <v>0</v>
      </c>
      <c r="W127" s="41">
        <v>0</v>
      </c>
      <c r="X127" s="41">
        <v>0</v>
      </c>
    </row>
    <row r="128" spans="1:24" s="5" customFormat="1" x14ac:dyDescent="0.25">
      <c r="A128" s="5">
        <v>127</v>
      </c>
      <c r="B128" s="11" t="s">
        <v>144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f t="shared" si="1"/>
        <v>0</v>
      </c>
      <c r="W128" s="41">
        <v>0</v>
      </c>
      <c r="X128" s="41">
        <v>0</v>
      </c>
    </row>
    <row r="129" spans="1:24" s="5" customFormat="1" x14ac:dyDescent="0.25">
      <c r="A129" s="5">
        <v>128</v>
      </c>
      <c r="B129" s="11" t="s">
        <v>145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f t="shared" si="1"/>
        <v>0</v>
      </c>
      <c r="W129" s="41">
        <v>0</v>
      </c>
      <c r="X129" s="41">
        <v>0</v>
      </c>
    </row>
    <row r="130" spans="1:24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f t="shared" si="1"/>
        <v>0</v>
      </c>
      <c r="W130" s="41">
        <v>0</v>
      </c>
      <c r="X130" s="41">
        <v>0</v>
      </c>
    </row>
    <row r="131" spans="1:24" s="5" customFormat="1" x14ac:dyDescent="0.25">
      <c r="A131" s="5">
        <v>130</v>
      </c>
      <c r="B131" s="11" t="s">
        <v>147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f t="shared" ref="V131:V146" si="2">IF(S131&gt;0,1,0)</f>
        <v>0</v>
      </c>
      <c r="W131" s="41">
        <v>0</v>
      </c>
      <c r="X131" s="41">
        <v>0</v>
      </c>
    </row>
    <row r="132" spans="1:24" s="5" customFormat="1" x14ac:dyDescent="0.25">
      <c r="A132" s="5">
        <v>131</v>
      </c>
      <c r="B132" s="11" t="s">
        <v>148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f t="shared" si="2"/>
        <v>0</v>
      </c>
      <c r="W132" s="41">
        <v>0</v>
      </c>
      <c r="X132" s="41">
        <v>0</v>
      </c>
    </row>
    <row r="133" spans="1:24" s="5" customFormat="1" x14ac:dyDescent="0.25">
      <c r="A133" s="5">
        <v>132</v>
      </c>
      <c r="B133" s="11" t="s">
        <v>149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f t="shared" si="2"/>
        <v>0</v>
      </c>
      <c r="W133" s="41">
        <v>0</v>
      </c>
      <c r="X133" s="41">
        <v>0</v>
      </c>
    </row>
    <row r="134" spans="1:24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f t="shared" si="2"/>
        <v>0</v>
      </c>
      <c r="W134" s="41">
        <v>0</v>
      </c>
      <c r="X134" s="41">
        <v>0</v>
      </c>
    </row>
    <row r="135" spans="1:24" s="5" customFormat="1" x14ac:dyDescent="0.25">
      <c r="A135" s="5">
        <v>134</v>
      </c>
      <c r="B135" s="11" t="s">
        <v>151</v>
      </c>
      <c r="C135" s="13">
        <v>16</v>
      </c>
      <c r="D135" s="13">
        <v>5</v>
      </c>
      <c r="E135" s="13">
        <v>2</v>
      </c>
      <c r="F135" s="13">
        <v>7</v>
      </c>
      <c r="G135" s="13">
        <v>7</v>
      </c>
      <c r="H135" s="13">
        <v>0</v>
      </c>
      <c r="I135" s="13">
        <v>0</v>
      </c>
      <c r="J135" s="13">
        <v>0</v>
      </c>
      <c r="K135" s="13">
        <v>10</v>
      </c>
      <c r="L135" s="13">
        <v>4.3</v>
      </c>
      <c r="M135" s="13">
        <v>0</v>
      </c>
      <c r="N135" s="13">
        <v>0</v>
      </c>
      <c r="O135" s="13">
        <v>196800</v>
      </c>
      <c r="P135" s="13">
        <v>0</v>
      </c>
      <c r="Q135" s="13">
        <v>0</v>
      </c>
      <c r="R135" s="13">
        <v>196800</v>
      </c>
      <c r="S135" s="13">
        <v>1</v>
      </c>
      <c r="T135" s="13">
        <v>1</v>
      </c>
      <c r="U135" s="13">
        <v>0</v>
      </c>
      <c r="V135" s="5">
        <f t="shared" si="2"/>
        <v>1</v>
      </c>
      <c r="W135" s="41">
        <v>16</v>
      </c>
      <c r="X135" s="41">
        <v>0</v>
      </c>
    </row>
    <row r="136" spans="1:24" s="5" customFormat="1" x14ac:dyDescent="0.25">
      <c r="A136" s="5">
        <v>135</v>
      </c>
      <c r="B136" s="11" t="s">
        <v>152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f t="shared" si="2"/>
        <v>0</v>
      </c>
      <c r="W136" s="41">
        <v>0</v>
      </c>
      <c r="X136" s="41">
        <v>0</v>
      </c>
    </row>
    <row r="137" spans="1:24" s="5" customFormat="1" x14ac:dyDescent="0.25">
      <c r="A137" s="5">
        <v>136</v>
      </c>
      <c r="B137" s="11" t="s">
        <v>153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f t="shared" si="2"/>
        <v>0</v>
      </c>
      <c r="W137" s="41">
        <v>0</v>
      </c>
      <c r="X137" s="41">
        <v>0</v>
      </c>
    </row>
    <row r="138" spans="1:24" s="5" customFormat="1" x14ac:dyDescent="0.25">
      <c r="A138" s="5">
        <v>137</v>
      </c>
      <c r="B138" s="11" t="s">
        <v>154</v>
      </c>
      <c r="C138" s="12">
        <v>23</v>
      </c>
      <c r="D138" s="12">
        <v>6</v>
      </c>
      <c r="E138" s="12">
        <v>0</v>
      </c>
      <c r="F138" s="12">
        <v>7</v>
      </c>
      <c r="G138" s="12">
        <v>6</v>
      </c>
      <c r="H138" s="12">
        <v>10</v>
      </c>
      <c r="I138" s="12">
        <v>0</v>
      </c>
      <c r="J138" s="12">
        <v>0</v>
      </c>
      <c r="K138" s="12">
        <v>2</v>
      </c>
      <c r="L138" s="12">
        <v>2.5</v>
      </c>
      <c r="M138" s="12">
        <v>0</v>
      </c>
      <c r="N138" s="12">
        <v>0</v>
      </c>
      <c r="O138" s="12">
        <v>241603</v>
      </c>
      <c r="P138" s="12">
        <v>0</v>
      </c>
      <c r="Q138" s="12">
        <v>0</v>
      </c>
      <c r="R138" s="12">
        <v>241603</v>
      </c>
      <c r="S138" s="12">
        <v>1</v>
      </c>
      <c r="T138" s="12">
        <v>0</v>
      </c>
      <c r="U138" s="12">
        <v>1</v>
      </c>
      <c r="V138" s="5">
        <f t="shared" si="2"/>
        <v>1</v>
      </c>
      <c r="W138" s="41">
        <v>0</v>
      </c>
      <c r="X138" s="41">
        <v>23</v>
      </c>
    </row>
    <row r="139" spans="1:24" s="5" customFormat="1" x14ac:dyDescent="0.25">
      <c r="A139" s="5">
        <v>138</v>
      </c>
      <c r="B139" s="11" t="s">
        <v>155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f t="shared" si="2"/>
        <v>0</v>
      </c>
      <c r="W139" s="41">
        <v>0</v>
      </c>
      <c r="X139" s="41">
        <v>0</v>
      </c>
    </row>
    <row r="140" spans="1:24" s="5" customFormat="1" x14ac:dyDescent="0.25">
      <c r="A140" s="5">
        <v>139</v>
      </c>
      <c r="B140" s="11" t="s">
        <v>156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f t="shared" si="2"/>
        <v>0</v>
      </c>
      <c r="W140" s="41">
        <v>0</v>
      </c>
      <c r="X140" s="41">
        <v>0</v>
      </c>
    </row>
    <row r="141" spans="1:24" s="5" customFormat="1" x14ac:dyDescent="0.25">
      <c r="A141" s="5">
        <v>140</v>
      </c>
      <c r="B141" s="11" t="s">
        <v>157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5">
        <f t="shared" si="2"/>
        <v>0</v>
      </c>
      <c r="W141" s="41">
        <v>0</v>
      </c>
      <c r="X141" s="41">
        <v>0</v>
      </c>
    </row>
    <row r="142" spans="1:24" s="5" customFormat="1" x14ac:dyDescent="0.25">
      <c r="A142" s="5">
        <v>141</v>
      </c>
      <c r="B142" s="11" t="s">
        <v>158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f t="shared" si="2"/>
        <v>0</v>
      </c>
      <c r="W142" s="41">
        <v>0</v>
      </c>
      <c r="X142" s="41">
        <v>0</v>
      </c>
    </row>
    <row r="143" spans="1:24" s="5" customFormat="1" x14ac:dyDescent="0.25">
      <c r="A143" s="5">
        <v>142</v>
      </c>
      <c r="B143" s="11" t="s">
        <v>159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f t="shared" si="2"/>
        <v>0</v>
      </c>
      <c r="W143" s="41">
        <v>0</v>
      </c>
      <c r="X143" s="41">
        <v>0</v>
      </c>
    </row>
    <row r="144" spans="1:24" s="5" customFormat="1" x14ac:dyDescent="0.25">
      <c r="A144" s="5">
        <v>143</v>
      </c>
      <c r="B144" s="11" t="s">
        <v>160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5">
        <f t="shared" si="2"/>
        <v>0</v>
      </c>
      <c r="W144" s="41">
        <v>0</v>
      </c>
      <c r="X144" s="41">
        <v>0</v>
      </c>
    </row>
    <row r="145" spans="1:24" s="5" customFormat="1" x14ac:dyDescent="0.25">
      <c r="A145" s="5">
        <v>144</v>
      </c>
      <c r="B145" s="11" t="s">
        <v>161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5">
        <f t="shared" si="2"/>
        <v>0</v>
      </c>
      <c r="W145" s="41">
        <v>0</v>
      </c>
      <c r="X145" s="41">
        <v>0</v>
      </c>
    </row>
    <row r="146" spans="1:24" s="5" customFormat="1" x14ac:dyDescent="0.25">
      <c r="A146" s="5">
        <v>145</v>
      </c>
      <c r="B146" s="11" t="s">
        <v>162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f t="shared" si="2"/>
        <v>0</v>
      </c>
      <c r="W146" s="41">
        <v>0</v>
      </c>
      <c r="X146" s="41">
        <v>0</v>
      </c>
    </row>
    <row r="147" spans="1:24" x14ac:dyDescent="0.25">
      <c r="A147" s="5"/>
    </row>
    <row r="148" spans="1:24" x14ac:dyDescent="0.25">
      <c r="A148" s="5"/>
    </row>
    <row r="149" spans="1:24" x14ac:dyDescent="0.25">
      <c r="A149" s="5"/>
    </row>
    <row r="150" spans="1:24" x14ac:dyDescent="0.25">
      <c r="A150" s="5"/>
    </row>
    <row r="151" spans="1:24" x14ac:dyDescent="0.25">
      <c r="A151" s="5"/>
    </row>
    <row r="152" spans="1:24" x14ac:dyDescent="0.25">
      <c r="A152" s="5"/>
    </row>
  </sheetData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zoomScaleNormal="100" workbookViewId="0"/>
  </sheetViews>
  <sheetFormatPr defaultRowHeight="15" x14ac:dyDescent="0.25"/>
  <cols>
    <col min="2" max="2" width="18.7109375" bestFit="1" customWidth="1"/>
    <col min="3" max="3" width="15" bestFit="1" customWidth="1"/>
    <col min="4" max="4" width="7.28515625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.140625" bestFit="1" customWidth="1"/>
    <col min="11" max="11" width="7.42578125" bestFit="1" customWidth="1"/>
    <col min="12" max="12" width="19.140625" bestFit="1" customWidth="1"/>
    <col min="13" max="13" width="9.42578125" bestFit="1" customWidth="1"/>
    <col min="14" max="14" width="17" bestFit="1" customWidth="1"/>
    <col min="15" max="15" width="8.42578125" bestFit="1" customWidth="1"/>
    <col min="16" max="16" width="11.85546875" bestFit="1" customWidth="1"/>
    <col min="17" max="17" width="6.7109375" bestFit="1" customWidth="1"/>
    <col min="18" max="18" width="19.28515625" bestFit="1" customWidth="1"/>
    <col min="19" max="19" width="19" bestFit="1" customWidth="1"/>
    <col min="20" max="20" width="7.42578125" bestFit="1" customWidth="1"/>
    <col min="21" max="21" width="9.85546875" bestFit="1" customWidth="1"/>
    <col min="22" max="22" width="16" bestFit="1" customWidth="1"/>
    <col min="23" max="23" width="17.5703125" customWidth="1"/>
    <col min="24" max="24" width="18.28515625" customWidth="1"/>
  </cols>
  <sheetData>
    <row r="1" spans="1:24" s="5" customFormat="1" ht="45" x14ac:dyDescent="0.25">
      <c r="A1" s="1" t="s">
        <v>205</v>
      </c>
      <c r="B1" s="10" t="s">
        <v>167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" t="s">
        <v>252</v>
      </c>
      <c r="T1" s="10" t="s">
        <v>16</v>
      </c>
      <c r="U1" s="10" t="s">
        <v>17</v>
      </c>
      <c r="V1" s="10" t="s">
        <v>253</v>
      </c>
      <c r="W1" s="42" t="s">
        <v>254</v>
      </c>
      <c r="X1" s="42" t="s">
        <v>255</v>
      </c>
    </row>
    <row r="2" spans="1:24" s="5" customFormat="1" x14ac:dyDescent="0.25">
      <c r="A2" s="5">
        <v>1</v>
      </c>
      <c r="B2" s="11" t="s">
        <v>18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f>IF(S2&gt;0,1,0)</f>
        <v>0</v>
      </c>
      <c r="W2" s="41">
        <v>0</v>
      </c>
      <c r="X2" s="41">
        <v>0</v>
      </c>
    </row>
    <row r="3" spans="1:24" s="5" customFormat="1" x14ac:dyDescent="0.25">
      <c r="A3" s="5">
        <v>2</v>
      </c>
      <c r="B3" s="11" t="s">
        <v>19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f t="shared" ref="V3:V66" si="0">IF(S3&gt;0,1,0)</f>
        <v>0</v>
      </c>
      <c r="W3" s="41">
        <v>0</v>
      </c>
      <c r="X3" s="41">
        <v>0</v>
      </c>
    </row>
    <row r="4" spans="1:24" s="5" customFormat="1" x14ac:dyDescent="0.25">
      <c r="A4" s="5">
        <v>3</v>
      </c>
      <c r="B4" s="11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f t="shared" si="0"/>
        <v>0</v>
      </c>
      <c r="W4" s="41">
        <v>0</v>
      </c>
      <c r="X4" s="41">
        <v>0</v>
      </c>
    </row>
    <row r="5" spans="1:24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f t="shared" si="0"/>
        <v>0</v>
      </c>
      <c r="W5" s="41">
        <v>0</v>
      </c>
      <c r="X5" s="41">
        <v>0</v>
      </c>
    </row>
    <row r="6" spans="1:24" s="5" customFormat="1" x14ac:dyDescent="0.25">
      <c r="A6" s="5">
        <v>5</v>
      </c>
      <c r="B6" s="11" t="s">
        <v>22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f t="shared" si="0"/>
        <v>0</v>
      </c>
      <c r="W6" s="41">
        <v>0</v>
      </c>
      <c r="X6" s="41">
        <v>0</v>
      </c>
    </row>
    <row r="7" spans="1:24" s="5" customFormat="1" x14ac:dyDescent="0.25">
      <c r="A7" s="5">
        <v>6</v>
      </c>
      <c r="B7" s="11" t="s">
        <v>23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5">
        <f t="shared" si="0"/>
        <v>0</v>
      </c>
      <c r="W7" s="41">
        <v>0</v>
      </c>
      <c r="X7" s="41">
        <v>0</v>
      </c>
    </row>
    <row r="8" spans="1:24" s="5" customFormat="1" x14ac:dyDescent="0.25">
      <c r="A8" s="5">
        <v>7</v>
      </c>
      <c r="B8" s="11" t="s">
        <v>24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5">
        <f t="shared" si="0"/>
        <v>0</v>
      </c>
      <c r="W8" s="41">
        <v>0</v>
      </c>
      <c r="X8" s="41">
        <v>0</v>
      </c>
    </row>
    <row r="9" spans="1:24" s="5" customFormat="1" x14ac:dyDescent="0.25">
      <c r="A9" s="5">
        <v>8</v>
      </c>
      <c r="B9" s="11" t="s">
        <v>25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5">
        <f t="shared" si="0"/>
        <v>0</v>
      </c>
      <c r="W9" s="41">
        <v>0</v>
      </c>
      <c r="X9" s="41">
        <v>0</v>
      </c>
    </row>
    <row r="10" spans="1:24" s="5" customFormat="1" x14ac:dyDescent="0.25">
      <c r="A10" s="5">
        <v>9</v>
      </c>
      <c r="B10" s="11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f t="shared" si="0"/>
        <v>0</v>
      </c>
      <c r="W10" s="41">
        <v>0</v>
      </c>
      <c r="X10" s="41">
        <v>0</v>
      </c>
    </row>
    <row r="11" spans="1:24" s="5" customFormat="1" x14ac:dyDescent="0.25">
      <c r="A11" s="5">
        <v>10</v>
      </c>
      <c r="B11" s="11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f t="shared" si="0"/>
        <v>0</v>
      </c>
      <c r="W11" s="41">
        <v>0</v>
      </c>
      <c r="X11" s="41">
        <v>0</v>
      </c>
    </row>
    <row r="12" spans="1:24" s="5" customFormat="1" x14ac:dyDescent="0.25">
      <c r="A12" s="5">
        <v>11</v>
      </c>
      <c r="B12" s="11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0"/>
        <v>0</v>
      </c>
      <c r="W12" s="41">
        <v>0</v>
      </c>
      <c r="X12" s="41">
        <v>0</v>
      </c>
    </row>
    <row r="13" spans="1:24" s="5" customFormat="1" x14ac:dyDescent="0.25">
      <c r="A13" s="5">
        <v>12</v>
      </c>
      <c r="B13" s="11" t="s">
        <v>29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5">
        <f t="shared" si="0"/>
        <v>0</v>
      </c>
      <c r="W13" s="41">
        <v>0</v>
      </c>
      <c r="X13" s="41">
        <v>0</v>
      </c>
    </row>
    <row r="14" spans="1:24" s="5" customFormat="1" x14ac:dyDescent="0.25">
      <c r="A14" s="5">
        <v>13</v>
      </c>
      <c r="B14" s="11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f t="shared" si="0"/>
        <v>0</v>
      </c>
      <c r="W14" s="41">
        <v>0</v>
      </c>
      <c r="X14" s="41">
        <v>0</v>
      </c>
    </row>
    <row r="15" spans="1:24" s="5" customFormat="1" x14ac:dyDescent="0.25">
      <c r="A15" s="5">
        <v>14</v>
      </c>
      <c r="B15" s="11" t="s">
        <v>31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5">
        <f t="shared" si="0"/>
        <v>0</v>
      </c>
      <c r="W15" s="41">
        <v>0</v>
      </c>
      <c r="X15" s="41">
        <v>0</v>
      </c>
    </row>
    <row r="16" spans="1:24" s="5" customFormat="1" x14ac:dyDescent="0.25">
      <c r="A16" s="5">
        <v>15</v>
      </c>
      <c r="B16" s="11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f t="shared" si="0"/>
        <v>0</v>
      </c>
      <c r="W16" s="41">
        <v>0</v>
      </c>
      <c r="X16" s="41">
        <v>0</v>
      </c>
    </row>
    <row r="17" spans="1:24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f t="shared" si="0"/>
        <v>0</v>
      </c>
      <c r="W17" s="41">
        <v>0</v>
      </c>
      <c r="X17" s="41">
        <v>0</v>
      </c>
    </row>
    <row r="18" spans="1:24" s="5" customFormat="1" x14ac:dyDescent="0.25">
      <c r="A18" s="5">
        <v>17</v>
      </c>
      <c r="B18" s="11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f t="shared" si="0"/>
        <v>0</v>
      </c>
      <c r="W18" s="41">
        <v>0</v>
      </c>
      <c r="X18" s="41">
        <v>0</v>
      </c>
    </row>
    <row r="19" spans="1:24" s="5" customFormat="1" x14ac:dyDescent="0.25">
      <c r="A19" s="5">
        <v>18</v>
      </c>
      <c r="B19" s="11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f t="shared" si="0"/>
        <v>0</v>
      </c>
      <c r="W19" s="41">
        <v>0</v>
      </c>
      <c r="X19" s="41">
        <v>0</v>
      </c>
    </row>
    <row r="20" spans="1:24" s="5" customFormat="1" x14ac:dyDescent="0.25">
      <c r="A20" s="5">
        <v>19</v>
      </c>
      <c r="B20" s="11" t="s">
        <v>36</v>
      </c>
      <c r="C20" s="13">
        <v>37</v>
      </c>
      <c r="D20" s="13">
        <v>19</v>
      </c>
      <c r="E20" s="13">
        <v>0</v>
      </c>
      <c r="F20" s="13">
        <v>0</v>
      </c>
      <c r="G20" s="13">
        <v>10</v>
      </c>
      <c r="H20" s="13">
        <v>27</v>
      </c>
      <c r="I20" s="13">
        <v>0</v>
      </c>
      <c r="J20" s="13">
        <v>0</v>
      </c>
      <c r="K20" s="13">
        <v>37</v>
      </c>
      <c r="L20" s="13">
        <v>22.8</v>
      </c>
      <c r="M20" s="13">
        <v>100000</v>
      </c>
      <c r="N20" s="13">
        <v>0</v>
      </c>
      <c r="O20" s="13">
        <v>500000</v>
      </c>
      <c r="P20" s="13">
        <v>0</v>
      </c>
      <c r="Q20" s="13">
        <v>0</v>
      </c>
      <c r="R20" s="13">
        <v>600000</v>
      </c>
      <c r="S20" s="13">
        <v>1</v>
      </c>
      <c r="T20" s="13">
        <v>0</v>
      </c>
      <c r="U20" s="13">
        <v>1</v>
      </c>
      <c r="V20" s="5">
        <f t="shared" si="0"/>
        <v>1</v>
      </c>
      <c r="W20" s="41">
        <v>0</v>
      </c>
      <c r="X20" s="41">
        <v>37</v>
      </c>
    </row>
    <row r="21" spans="1:24" s="5" customFormat="1" x14ac:dyDescent="0.25">
      <c r="A21" s="5">
        <v>20</v>
      </c>
      <c r="B21" s="11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f t="shared" si="0"/>
        <v>0</v>
      </c>
      <c r="W21" s="41">
        <v>0</v>
      </c>
      <c r="X21" s="41">
        <v>0</v>
      </c>
    </row>
    <row r="22" spans="1:24" s="5" customFormat="1" x14ac:dyDescent="0.25">
      <c r="A22" s="5">
        <v>21</v>
      </c>
      <c r="B22" s="11" t="s">
        <v>38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5">
        <f t="shared" si="0"/>
        <v>0</v>
      </c>
      <c r="W22" s="41">
        <v>0</v>
      </c>
      <c r="X22" s="41">
        <v>0</v>
      </c>
    </row>
    <row r="23" spans="1:24" s="5" customFormat="1" x14ac:dyDescent="0.25">
      <c r="A23" s="5">
        <v>22</v>
      </c>
      <c r="B23" s="11" t="s">
        <v>39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5">
        <f t="shared" si="0"/>
        <v>0</v>
      </c>
      <c r="W23" s="41">
        <v>0</v>
      </c>
      <c r="X23" s="41">
        <v>0</v>
      </c>
    </row>
    <row r="24" spans="1:24" s="5" customFormat="1" x14ac:dyDescent="0.25">
      <c r="A24" s="5">
        <v>23</v>
      </c>
      <c r="B24" s="11" t="s">
        <v>40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5">
        <f t="shared" si="0"/>
        <v>0</v>
      </c>
      <c r="W24" s="41">
        <v>0</v>
      </c>
      <c r="X24" s="41">
        <v>0</v>
      </c>
    </row>
    <row r="25" spans="1:24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f t="shared" si="0"/>
        <v>0</v>
      </c>
      <c r="W25" s="41">
        <v>0</v>
      </c>
      <c r="X25" s="41">
        <v>0</v>
      </c>
    </row>
    <row r="26" spans="1:24" s="5" customFormat="1" x14ac:dyDescent="0.25">
      <c r="A26" s="5">
        <v>25</v>
      </c>
      <c r="B26" s="11" t="s">
        <v>42</v>
      </c>
      <c r="C26" s="13">
        <v>4</v>
      </c>
      <c r="D26" s="13">
        <v>4</v>
      </c>
      <c r="E26" s="13">
        <v>0</v>
      </c>
      <c r="F26" s="13">
        <v>0</v>
      </c>
      <c r="G26" s="13">
        <v>0</v>
      </c>
      <c r="H26" s="13">
        <v>2</v>
      </c>
      <c r="I26" s="13">
        <v>2</v>
      </c>
      <c r="J26" s="13">
        <v>0</v>
      </c>
      <c r="K26" s="13">
        <v>0</v>
      </c>
      <c r="L26" s="13">
        <v>2</v>
      </c>
      <c r="M26" s="13">
        <v>24000</v>
      </c>
      <c r="N26" s="13">
        <v>0</v>
      </c>
      <c r="O26" s="13">
        <v>0</v>
      </c>
      <c r="P26" s="13">
        <v>0</v>
      </c>
      <c r="Q26" s="13">
        <v>0</v>
      </c>
      <c r="R26" s="13">
        <v>24000</v>
      </c>
      <c r="S26" s="13">
        <v>1</v>
      </c>
      <c r="T26" s="13">
        <v>1</v>
      </c>
      <c r="U26" s="13">
        <v>0</v>
      </c>
      <c r="V26" s="5">
        <f t="shared" si="0"/>
        <v>1</v>
      </c>
      <c r="W26" s="41">
        <v>4</v>
      </c>
      <c r="X26" s="41">
        <v>0</v>
      </c>
    </row>
    <row r="27" spans="1:24" s="5" customFormat="1" x14ac:dyDescent="0.25">
      <c r="A27" s="5">
        <v>26</v>
      </c>
      <c r="B27" s="11" t="s">
        <v>43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5">
        <f t="shared" si="0"/>
        <v>0</v>
      </c>
      <c r="W27" s="41">
        <v>0</v>
      </c>
      <c r="X27" s="41">
        <v>0</v>
      </c>
    </row>
    <row r="28" spans="1:24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f t="shared" si="0"/>
        <v>0</v>
      </c>
      <c r="W28" s="41">
        <v>0</v>
      </c>
      <c r="X28" s="41">
        <v>0</v>
      </c>
    </row>
    <row r="29" spans="1:24" s="5" customFormat="1" x14ac:dyDescent="0.25">
      <c r="A29" s="5">
        <v>28</v>
      </c>
      <c r="B29" s="11" t="s">
        <v>45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5">
        <f t="shared" si="0"/>
        <v>0</v>
      </c>
      <c r="W29" s="41">
        <v>0</v>
      </c>
      <c r="X29" s="41">
        <v>0</v>
      </c>
    </row>
    <row r="30" spans="1:24" s="5" customFormat="1" x14ac:dyDescent="0.25">
      <c r="A30" s="5">
        <v>29</v>
      </c>
      <c r="B30" s="11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f t="shared" si="0"/>
        <v>0</v>
      </c>
      <c r="W30" s="41">
        <v>0</v>
      </c>
      <c r="X30" s="41">
        <v>0</v>
      </c>
    </row>
    <row r="31" spans="1:24" s="5" customFormat="1" x14ac:dyDescent="0.25">
      <c r="A31" s="5">
        <v>30</v>
      </c>
      <c r="B31" s="11" t="s">
        <v>47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f t="shared" si="0"/>
        <v>0</v>
      </c>
      <c r="W31" s="41">
        <v>0</v>
      </c>
      <c r="X31" s="41">
        <v>0</v>
      </c>
    </row>
    <row r="32" spans="1:24" s="5" customFormat="1" x14ac:dyDescent="0.25">
      <c r="A32" s="5">
        <v>31</v>
      </c>
      <c r="B32" s="11" t="s">
        <v>48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f t="shared" si="0"/>
        <v>0</v>
      </c>
      <c r="W32" s="41">
        <v>0</v>
      </c>
      <c r="X32" s="41">
        <v>0</v>
      </c>
    </row>
    <row r="33" spans="1:24" s="5" customFormat="1" x14ac:dyDescent="0.25">
      <c r="A33" s="5">
        <v>32</v>
      </c>
      <c r="B33" s="11" t="s">
        <v>49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f t="shared" si="0"/>
        <v>0</v>
      </c>
      <c r="W33" s="41">
        <v>0</v>
      </c>
      <c r="X33" s="41">
        <v>0</v>
      </c>
    </row>
    <row r="34" spans="1:24" s="5" customFormat="1" x14ac:dyDescent="0.25">
      <c r="A34" s="5">
        <v>33</v>
      </c>
      <c r="B34" s="11" t="s">
        <v>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f t="shared" si="0"/>
        <v>0</v>
      </c>
      <c r="W34" s="41">
        <v>0</v>
      </c>
      <c r="X34" s="41">
        <v>0</v>
      </c>
    </row>
    <row r="35" spans="1:24" s="5" customFormat="1" x14ac:dyDescent="0.25">
      <c r="A35" s="5">
        <v>34</v>
      </c>
      <c r="B35" s="11" t="s">
        <v>51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f t="shared" si="0"/>
        <v>0</v>
      </c>
      <c r="W35" s="41">
        <v>0</v>
      </c>
      <c r="X35" s="41">
        <v>0</v>
      </c>
    </row>
    <row r="36" spans="1:24" s="5" customFormat="1" x14ac:dyDescent="0.25">
      <c r="A36" s="5">
        <v>35</v>
      </c>
      <c r="B36" s="11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f t="shared" si="0"/>
        <v>0</v>
      </c>
      <c r="W36" s="41">
        <v>0</v>
      </c>
      <c r="X36" s="41">
        <v>0</v>
      </c>
    </row>
    <row r="37" spans="1:24" s="5" customFormat="1" x14ac:dyDescent="0.25">
      <c r="A37" s="5">
        <v>36</v>
      </c>
      <c r="B37" s="11" t="s">
        <v>53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f t="shared" si="0"/>
        <v>0</v>
      </c>
      <c r="W37" s="41">
        <v>0</v>
      </c>
      <c r="X37" s="41">
        <v>0</v>
      </c>
    </row>
    <row r="38" spans="1:24" s="5" customFormat="1" x14ac:dyDescent="0.25">
      <c r="A38" s="5">
        <v>37</v>
      </c>
      <c r="B38" s="11" t="s">
        <v>54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5">
        <f t="shared" si="0"/>
        <v>0</v>
      </c>
      <c r="W38" s="41">
        <v>0</v>
      </c>
      <c r="X38" s="41">
        <v>0</v>
      </c>
    </row>
    <row r="39" spans="1:24" s="5" customFormat="1" x14ac:dyDescent="0.25">
      <c r="A39" s="5">
        <v>38</v>
      </c>
      <c r="B39" s="11" t="s">
        <v>55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5">
        <f t="shared" si="0"/>
        <v>0</v>
      </c>
      <c r="W39" s="41">
        <v>0</v>
      </c>
      <c r="X39" s="41">
        <v>0</v>
      </c>
    </row>
    <row r="40" spans="1:24" s="5" customFormat="1" x14ac:dyDescent="0.25">
      <c r="A40" s="5">
        <v>39</v>
      </c>
      <c r="B40" s="11" t="s">
        <v>56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f t="shared" si="0"/>
        <v>0</v>
      </c>
      <c r="W40" s="41">
        <v>0</v>
      </c>
      <c r="X40" s="41">
        <v>0</v>
      </c>
    </row>
    <row r="41" spans="1:24" s="5" customFormat="1" x14ac:dyDescent="0.25">
      <c r="A41" s="5">
        <v>40</v>
      </c>
      <c r="B41" s="11" t="s">
        <v>57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5">
        <f t="shared" si="0"/>
        <v>0</v>
      </c>
      <c r="W41" s="41">
        <v>0</v>
      </c>
      <c r="X41" s="41">
        <v>0</v>
      </c>
    </row>
    <row r="42" spans="1:24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f t="shared" si="0"/>
        <v>0</v>
      </c>
      <c r="W42" s="41">
        <v>0</v>
      </c>
      <c r="X42" s="41">
        <v>0</v>
      </c>
    </row>
    <row r="43" spans="1:24" s="5" customFormat="1" x14ac:dyDescent="0.25">
      <c r="A43" s="5">
        <v>42</v>
      </c>
      <c r="B43" s="11" t="s">
        <v>59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f t="shared" si="0"/>
        <v>0</v>
      </c>
      <c r="W43" s="41">
        <v>0</v>
      </c>
      <c r="X43" s="41">
        <v>0</v>
      </c>
    </row>
    <row r="44" spans="1:24" s="5" customFormat="1" x14ac:dyDescent="0.25">
      <c r="A44" s="5">
        <v>43</v>
      </c>
      <c r="B44" s="11" t="s">
        <v>60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5">
        <f t="shared" si="0"/>
        <v>0</v>
      </c>
      <c r="W44" s="41">
        <v>0</v>
      </c>
      <c r="X44" s="41">
        <v>0</v>
      </c>
    </row>
    <row r="45" spans="1:24" s="5" customFormat="1" x14ac:dyDescent="0.25">
      <c r="A45" s="5">
        <v>44</v>
      </c>
      <c r="B45" s="11" t="s">
        <v>61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f t="shared" si="0"/>
        <v>0</v>
      </c>
      <c r="W45" s="41">
        <v>0</v>
      </c>
      <c r="X45" s="41">
        <v>0</v>
      </c>
    </row>
    <row r="46" spans="1:24" s="5" customFormat="1" x14ac:dyDescent="0.25">
      <c r="A46" s="5">
        <v>45</v>
      </c>
      <c r="B46" s="11" t="s">
        <v>62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f t="shared" si="0"/>
        <v>0</v>
      </c>
      <c r="W46" s="41">
        <v>0</v>
      </c>
      <c r="X46" s="41">
        <v>0</v>
      </c>
    </row>
    <row r="47" spans="1:24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f t="shared" si="0"/>
        <v>0</v>
      </c>
      <c r="W47" s="41">
        <v>0</v>
      </c>
      <c r="X47" s="41">
        <v>0</v>
      </c>
    </row>
    <row r="48" spans="1:24" s="5" customFormat="1" x14ac:dyDescent="0.25">
      <c r="A48" s="5">
        <v>47</v>
      </c>
      <c r="B48" s="11" t="s">
        <v>64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f t="shared" si="0"/>
        <v>0</v>
      </c>
      <c r="W48" s="41">
        <v>0</v>
      </c>
      <c r="X48" s="41">
        <v>0</v>
      </c>
    </row>
    <row r="49" spans="1:24" s="5" customFormat="1" x14ac:dyDescent="0.25">
      <c r="A49" s="5">
        <v>48</v>
      </c>
      <c r="B49" s="11" t="s">
        <v>65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f t="shared" si="0"/>
        <v>0</v>
      </c>
      <c r="W49" s="41">
        <v>0</v>
      </c>
      <c r="X49" s="41">
        <v>0</v>
      </c>
    </row>
    <row r="50" spans="1:24" s="5" customFormat="1" x14ac:dyDescent="0.25">
      <c r="A50" s="5">
        <v>49</v>
      </c>
      <c r="B50" s="11" t="s">
        <v>66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f t="shared" si="0"/>
        <v>0</v>
      </c>
      <c r="W50" s="41">
        <v>0</v>
      </c>
      <c r="X50" s="41">
        <v>0</v>
      </c>
    </row>
    <row r="51" spans="1:24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f t="shared" si="0"/>
        <v>0</v>
      </c>
      <c r="W51" s="41">
        <v>0</v>
      </c>
      <c r="X51" s="41">
        <v>0</v>
      </c>
    </row>
    <row r="52" spans="1:24" s="5" customFormat="1" x14ac:dyDescent="0.25">
      <c r="A52" s="5">
        <v>51</v>
      </c>
      <c r="B52" s="11" t="s">
        <v>68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f t="shared" si="0"/>
        <v>0</v>
      </c>
      <c r="W52" s="41">
        <v>0</v>
      </c>
      <c r="X52" s="41">
        <v>0</v>
      </c>
    </row>
    <row r="53" spans="1:24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f t="shared" si="0"/>
        <v>0</v>
      </c>
      <c r="W53" s="41">
        <v>0</v>
      </c>
      <c r="X53" s="41">
        <v>0</v>
      </c>
    </row>
    <row r="54" spans="1:24" s="5" customFormat="1" x14ac:dyDescent="0.25">
      <c r="A54" s="5">
        <v>53</v>
      </c>
      <c r="B54" s="11" t="s">
        <v>70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f t="shared" si="0"/>
        <v>0</v>
      </c>
      <c r="W54" s="41">
        <v>0</v>
      </c>
      <c r="X54" s="41">
        <v>0</v>
      </c>
    </row>
    <row r="55" spans="1:24" s="5" customFormat="1" x14ac:dyDescent="0.25">
      <c r="A55" s="5">
        <v>54</v>
      </c>
      <c r="B55" s="11" t="s">
        <v>71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f t="shared" si="0"/>
        <v>0</v>
      </c>
      <c r="W55" s="41">
        <v>0</v>
      </c>
      <c r="X55" s="41">
        <v>0</v>
      </c>
    </row>
    <row r="56" spans="1:24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f t="shared" si="0"/>
        <v>0</v>
      </c>
      <c r="W56" s="41">
        <v>0</v>
      </c>
      <c r="X56" s="41">
        <v>0</v>
      </c>
    </row>
    <row r="57" spans="1:24" s="5" customFormat="1" x14ac:dyDescent="0.25">
      <c r="A57" s="5">
        <v>56</v>
      </c>
      <c r="B57" s="11" t="s">
        <v>73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f t="shared" si="0"/>
        <v>0</v>
      </c>
      <c r="W57" s="41">
        <v>0</v>
      </c>
      <c r="X57" s="41">
        <v>0</v>
      </c>
    </row>
    <row r="58" spans="1:24" s="5" customFormat="1" x14ac:dyDescent="0.25">
      <c r="A58" s="5">
        <v>57</v>
      </c>
      <c r="B58" s="11" t="s">
        <v>74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5">
        <f t="shared" si="0"/>
        <v>0</v>
      </c>
      <c r="W58" s="41">
        <v>0</v>
      </c>
      <c r="X58" s="41">
        <v>0</v>
      </c>
    </row>
    <row r="59" spans="1:24" s="5" customFormat="1" x14ac:dyDescent="0.25">
      <c r="A59" s="5">
        <v>58</v>
      </c>
      <c r="B59" s="11" t="s">
        <v>75</v>
      </c>
      <c r="C59" s="13">
        <v>4</v>
      </c>
      <c r="D59" s="13">
        <v>2</v>
      </c>
      <c r="E59" s="13">
        <v>0</v>
      </c>
      <c r="F59" s="13">
        <v>0</v>
      </c>
      <c r="G59" s="13">
        <v>0</v>
      </c>
      <c r="H59" s="13">
        <v>4</v>
      </c>
      <c r="I59" s="13">
        <v>0</v>
      </c>
      <c r="J59" s="13">
        <v>0</v>
      </c>
      <c r="K59" s="13">
        <v>3</v>
      </c>
      <c r="L59" s="13">
        <v>1</v>
      </c>
      <c r="M59" s="13">
        <v>135000</v>
      </c>
      <c r="N59" s="13">
        <v>0</v>
      </c>
      <c r="O59" s="13">
        <v>0</v>
      </c>
      <c r="P59" s="13">
        <v>0</v>
      </c>
      <c r="Q59" s="13">
        <v>0</v>
      </c>
      <c r="R59" s="13">
        <v>135000</v>
      </c>
      <c r="S59" s="13">
        <v>1</v>
      </c>
      <c r="T59" s="13">
        <v>0</v>
      </c>
      <c r="U59" s="13">
        <v>1</v>
      </c>
      <c r="V59" s="5">
        <f t="shared" si="0"/>
        <v>1</v>
      </c>
      <c r="W59" s="41">
        <v>0</v>
      </c>
      <c r="X59" s="41">
        <v>4</v>
      </c>
    </row>
    <row r="60" spans="1:24" s="5" customFormat="1" x14ac:dyDescent="0.25">
      <c r="A60" s="5">
        <v>59</v>
      </c>
      <c r="B60" s="11" t="s">
        <v>76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5">
        <f t="shared" si="0"/>
        <v>0</v>
      </c>
      <c r="W60" s="41">
        <v>0</v>
      </c>
      <c r="X60" s="41">
        <v>0</v>
      </c>
    </row>
    <row r="61" spans="1:24" s="5" customFormat="1" x14ac:dyDescent="0.25">
      <c r="A61" s="5">
        <v>60</v>
      </c>
      <c r="B61" s="11" t="s">
        <v>77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5">
        <f t="shared" si="0"/>
        <v>0</v>
      </c>
      <c r="W61" s="41">
        <v>0</v>
      </c>
      <c r="X61" s="41">
        <v>0</v>
      </c>
    </row>
    <row r="62" spans="1:24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f t="shared" si="0"/>
        <v>0</v>
      </c>
      <c r="W62" s="41">
        <v>0</v>
      </c>
      <c r="X62" s="41">
        <v>0</v>
      </c>
    </row>
    <row r="63" spans="1:24" s="5" customFormat="1" x14ac:dyDescent="0.25">
      <c r="A63" s="5">
        <v>62</v>
      </c>
      <c r="B63" s="11" t="s">
        <v>79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f t="shared" si="0"/>
        <v>0</v>
      </c>
      <c r="W63" s="41">
        <v>0</v>
      </c>
      <c r="X63" s="41">
        <v>0</v>
      </c>
    </row>
    <row r="64" spans="1:24" s="5" customFormat="1" x14ac:dyDescent="0.25">
      <c r="A64" s="5">
        <v>63</v>
      </c>
      <c r="B64" s="11" t="s">
        <v>80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5">
        <f t="shared" si="0"/>
        <v>0</v>
      </c>
      <c r="W64" s="41">
        <v>0</v>
      </c>
      <c r="X64" s="41">
        <v>0</v>
      </c>
    </row>
    <row r="65" spans="1:24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f t="shared" si="0"/>
        <v>0</v>
      </c>
      <c r="W65" s="41">
        <v>0</v>
      </c>
      <c r="X65" s="41">
        <v>0</v>
      </c>
    </row>
    <row r="66" spans="1:24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f t="shared" si="0"/>
        <v>0</v>
      </c>
      <c r="W66" s="41">
        <v>0</v>
      </c>
      <c r="X66" s="41">
        <v>0</v>
      </c>
    </row>
    <row r="67" spans="1:24" s="5" customFormat="1" x14ac:dyDescent="0.25">
      <c r="A67" s="5">
        <v>66</v>
      </c>
      <c r="B67" s="11" t="s">
        <v>83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f t="shared" ref="V67:V130" si="1">IF(S67&gt;0,1,0)</f>
        <v>0</v>
      </c>
      <c r="W67" s="41">
        <v>0</v>
      </c>
      <c r="X67" s="41">
        <v>0</v>
      </c>
    </row>
    <row r="68" spans="1:24" s="5" customFormat="1" x14ac:dyDescent="0.25">
      <c r="A68" s="5">
        <v>67</v>
      </c>
      <c r="B68" s="11" t="s">
        <v>84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f t="shared" si="1"/>
        <v>0</v>
      </c>
      <c r="W68" s="41">
        <v>0</v>
      </c>
      <c r="X68" s="41">
        <v>0</v>
      </c>
    </row>
    <row r="69" spans="1:24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f t="shared" si="1"/>
        <v>0</v>
      </c>
      <c r="W69" s="41">
        <v>0</v>
      </c>
      <c r="X69" s="41">
        <v>0</v>
      </c>
    </row>
    <row r="70" spans="1:24" s="5" customFormat="1" x14ac:dyDescent="0.25">
      <c r="A70" s="5">
        <v>69</v>
      </c>
      <c r="B70" s="11" t="s">
        <v>86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f t="shared" si="1"/>
        <v>0</v>
      </c>
      <c r="W70" s="41">
        <v>0</v>
      </c>
      <c r="X70" s="41">
        <v>0</v>
      </c>
    </row>
    <row r="71" spans="1:24" s="5" customFormat="1" x14ac:dyDescent="0.25">
      <c r="A71" s="5">
        <v>70</v>
      </c>
      <c r="B71" s="11" t="s">
        <v>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f t="shared" si="1"/>
        <v>0</v>
      </c>
      <c r="W71" s="41">
        <v>0</v>
      </c>
      <c r="X71" s="41">
        <v>0</v>
      </c>
    </row>
    <row r="72" spans="1:24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f t="shared" si="1"/>
        <v>0</v>
      </c>
      <c r="W72" s="41">
        <v>0</v>
      </c>
      <c r="X72" s="41">
        <v>0</v>
      </c>
    </row>
    <row r="73" spans="1:24" s="5" customFormat="1" x14ac:dyDescent="0.25">
      <c r="A73" s="5">
        <v>72</v>
      </c>
      <c r="B73" s="11" t="s">
        <v>89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5">
        <f t="shared" si="1"/>
        <v>0</v>
      </c>
      <c r="W73" s="41">
        <v>0</v>
      </c>
      <c r="X73" s="41">
        <v>0</v>
      </c>
    </row>
    <row r="74" spans="1:24" s="5" customFormat="1" x14ac:dyDescent="0.25">
      <c r="A74" s="5">
        <v>73</v>
      </c>
      <c r="B74" s="11" t="s">
        <v>90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5">
        <f t="shared" si="1"/>
        <v>0</v>
      </c>
      <c r="W74" s="41">
        <v>0</v>
      </c>
      <c r="X74" s="41">
        <v>0</v>
      </c>
    </row>
    <row r="75" spans="1:24" s="5" customFormat="1" x14ac:dyDescent="0.25">
      <c r="A75" s="5">
        <v>74</v>
      </c>
      <c r="B75" s="11" t="s">
        <v>91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5">
        <f t="shared" si="1"/>
        <v>0</v>
      </c>
      <c r="W75" s="41">
        <v>0</v>
      </c>
      <c r="X75" s="41">
        <v>0</v>
      </c>
    </row>
    <row r="76" spans="1:24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f t="shared" si="1"/>
        <v>0</v>
      </c>
      <c r="W76" s="41">
        <v>0</v>
      </c>
      <c r="X76" s="41">
        <v>0</v>
      </c>
    </row>
    <row r="77" spans="1:24" s="5" customFormat="1" x14ac:dyDescent="0.25">
      <c r="A77" s="5">
        <v>76</v>
      </c>
      <c r="B77" s="11" t="s">
        <v>93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5">
        <f t="shared" si="1"/>
        <v>0</v>
      </c>
      <c r="W77" s="41">
        <v>0</v>
      </c>
      <c r="X77" s="41">
        <v>0</v>
      </c>
    </row>
    <row r="78" spans="1:24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f t="shared" si="1"/>
        <v>0</v>
      </c>
      <c r="W78" s="41">
        <v>0</v>
      </c>
      <c r="X78" s="41">
        <v>0</v>
      </c>
    </row>
    <row r="79" spans="1:24" s="5" customFormat="1" x14ac:dyDescent="0.25">
      <c r="A79" s="5">
        <v>78</v>
      </c>
      <c r="B79" s="11" t="s">
        <v>95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5">
        <f t="shared" si="1"/>
        <v>0</v>
      </c>
      <c r="W79" s="41">
        <v>0</v>
      </c>
      <c r="X79" s="41">
        <v>0</v>
      </c>
    </row>
    <row r="80" spans="1:24" s="5" customFormat="1" x14ac:dyDescent="0.25">
      <c r="A80" s="5">
        <v>79</v>
      </c>
      <c r="B80" s="11" t="s">
        <v>96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f t="shared" si="1"/>
        <v>0</v>
      </c>
      <c r="W80" s="41">
        <v>0</v>
      </c>
      <c r="X80" s="41">
        <v>0</v>
      </c>
    </row>
    <row r="81" spans="1:24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f t="shared" si="1"/>
        <v>0</v>
      </c>
      <c r="W81" s="41">
        <v>0</v>
      </c>
      <c r="X81" s="41">
        <v>0</v>
      </c>
    </row>
    <row r="82" spans="1:24" s="5" customFormat="1" x14ac:dyDescent="0.25">
      <c r="A82" s="5">
        <v>81</v>
      </c>
      <c r="B82" s="11" t="s">
        <v>98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f t="shared" si="1"/>
        <v>0</v>
      </c>
      <c r="W82" s="41">
        <v>0</v>
      </c>
      <c r="X82" s="41">
        <v>0</v>
      </c>
    </row>
    <row r="83" spans="1:24" s="5" customFormat="1" x14ac:dyDescent="0.25">
      <c r="A83" s="5">
        <v>82</v>
      </c>
      <c r="B83" s="11" t="s">
        <v>99</v>
      </c>
      <c r="C83" s="12">
        <v>10</v>
      </c>
      <c r="D83" s="12">
        <v>3</v>
      </c>
      <c r="E83" s="12">
        <v>0</v>
      </c>
      <c r="F83" s="12">
        <v>0</v>
      </c>
      <c r="G83" s="12">
        <v>8</v>
      </c>
      <c r="H83" s="12">
        <v>2</v>
      </c>
      <c r="I83" s="12">
        <v>0</v>
      </c>
      <c r="J83" s="12">
        <v>0</v>
      </c>
      <c r="K83" s="12">
        <v>10</v>
      </c>
      <c r="L83" s="12">
        <v>16.8</v>
      </c>
      <c r="M83" s="12">
        <v>896000</v>
      </c>
      <c r="N83" s="12">
        <v>0</v>
      </c>
      <c r="O83" s="12">
        <v>0</v>
      </c>
      <c r="P83" s="12">
        <v>0</v>
      </c>
      <c r="Q83" s="12">
        <v>0</v>
      </c>
      <c r="R83" s="12">
        <v>896000</v>
      </c>
      <c r="S83" s="12">
        <v>1</v>
      </c>
      <c r="T83" s="12">
        <v>1</v>
      </c>
      <c r="U83" s="12">
        <v>0</v>
      </c>
      <c r="V83" s="5">
        <f t="shared" si="1"/>
        <v>1</v>
      </c>
      <c r="W83" s="41">
        <v>10</v>
      </c>
      <c r="X83" s="41">
        <v>0</v>
      </c>
    </row>
    <row r="84" spans="1:24" s="5" customFormat="1" x14ac:dyDescent="0.25">
      <c r="A84" s="5">
        <v>83</v>
      </c>
      <c r="B84" s="11" t="s">
        <v>100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f t="shared" si="1"/>
        <v>0</v>
      </c>
      <c r="W84" s="41">
        <v>0</v>
      </c>
      <c r="X84" s="41">
        <v>0</v>
      </c>
    </row>
    <row r="85" spans="1:24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f t="shared" si="1"/>
        <v>0</v>
      </c>
      <c r="W85" s="41">
        <v>0</v>
      </c>
      <c r="X85" s="41">
        <v>0</v>
      </c>
    </row>
    <row r="86" spans="1:24" s="5" customFormat="1" x14ac:dyDescent="0.25">
      <c r="A86" s="5">
        <v>85</v>
      </c>
      <c r="B86" s="11" t="s">
        <v>102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f t="shared" si="1"/>
        <v>0</v>
      </c>
      <c r="W86" s="41">
        <v>0</v>
      </c>
      <c r="X86" s="41">
        <v>0</v>
      </c>
    </row>
    <row r="87" spans="1:24" s="5" customFormat="1" x14ac:dyDescent="0.25">
      <c r="A87" s="5">
        <v>86</v>
      </c>
      <c r="B87" s="11" t="s">
        <v>103</v>
      </c>
      <c r="C87" s="13">
        <v>4</v>
      </c>
      <c r="D87" s="13">
        <v>2</v>
      </c>
      <c r="E87" s="13">
        <v>0</v>
      </c>
      <c r="F87" s="13">
        <v>0</v>
      </c>
      <c r="G87" s="13">
        <v>0</v>
      </c>
      <c r="H87" s="13">
        <v>4</v>
      </c>
      <c r="I87" s="13">
        <v>0</v>
      </c>
      <c r="J87" s="13">
        <v>0</v>
      </c>
      <c r="K87" s="13">
        <v>0</v>
      </c>
      <c r="L87" s="13">
        <v>4</v>
      </c>
      <c r="M87" s="13">
        <v>145800</v>
      </c>
      <c r="N87" s="13">
        <v>0</v>
      </c>
      <c r="O87" s="13">
        <v>0</v>
      </c>
      <c r="P87" s="13">
        <v>0</v>
      </c>
      <c r="Q87" s="13">
        <v>0</v>
      </c>
      <c r="R87" s="13">
        <v>145800</v>
      </c>
      <c r="S87" s="13">
        <v>1</v>
      </c>
      <c r="T87" s="13">
        <v>0</v>
      </c>
      <c r="U87" s="13">
        <v>1</v>
      </c>
      <c r="V87" s="5">
        <f t="shared" si="1"/>
        <v>1</v>
      </c>
      <c r="W87" s="41">
        <v>0</v>
      </c>
      <c r="X87" s="41">
        <v>4</v>
      </c>
    </row>
    <row r="88" spans="1:24" s="5" customFormat="1" x14ac:dyDescent="0.25">
      <c r="A88" s="5">
        <v>87</v>
      </c>
      <c r="B88" s="11" t="s">
        <v>104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f t="shared" si="1"/>
        <v>0</v>
      </c>
      <c r="W88" s="41">
        <v>0</v>
      </c>
      <c r="X88" s="41">
        <v>0</v>
      </c>
    </row>
    <row r="89" spans="1:24" s="5" customFormat="1" x14ac:dyDescent="0.25">
      <c r="A89" s="5">
        <v>88</v>
      </c>
      <c r="B89" s="11" t="s">
        <v>105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5">
        <f t="shared" si="1"/>
        <v>0</v>
      </c>
      <c r="W89" s="41">
        <v>0</v>
      </c>
      <c r="X89" s="41">
        <v>0</v>
      </c>
    </row>
    <row r="90" spans="1:24" s="5" customFormat="1" x14ac:dyDescent="0.25">
      <c r="A90" s="5">
        <v>89</v>
      </c>
      <c r="B90" s="11" t="s">
        <v>106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5">
        <f t="shared" si="1"/>
        <v>0</v>
      </c>
      <c r="W90" s="41">
        <v>0</v>
      </c>
      <c r="X90" s="41">
        <v>0</v>
      </c>
    </row>
    <row r="91" spans="1:24" s="5" customFormat="1" x14ac:dyDescent="0.25">
      <c r="A91" s="5">
        <v>90</v>
      </c>
      <c r="B91" s="11" t="s">
        <v>107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5">
        <f t="shared" si="1"/>
        <v>0</v>
      </c>
      <c r="W91" s="41">
        <v>0</v>
      </c>
      <c r="X91" s="41">
        <v>0</v>
      </c>
    </row>
    <row r="92" spans="1:24" s="5" customFormat="1" x14ac:dyDescent="0.25">
      <c r="A92" s="5">
        <v>91</v>
      </c>
      <c r="B92" s="11" t="s">
        <v>108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f t="shared" si="1"/>
        <v>0</v>
      </c>
      <c r="W92" s="41">
        <v>0</v>
      </c>
      <c r="X92" s="41">
        <v>0</v>
      </c>
    </row>
    <row r="93" spans="1:24" s="5" customFormat="1" x14ac:dyDescent="0.25">
      <c r="A93" s="5">
        <v>92</v>
      </c>
      <c r="B93" s="11" t="s">
        <v>109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f t="shared" si="1"/>
        <v>0</v>
      </c>
      <c r="W93" s="41">
        <v>0</v>
      </c>
      <c r="X93" s="41">
        <v>0</v>
      </c>
    </row>
    <row r="94" spans="1:24" s="5" customFormat="1" x14ac:dyDescent="0.25">
      <c r="A94" s="5">
        <v>93</v>
      </c>
      <c r="B94" s="11" t="s">
        <v>110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f t="shared" si="1"/>
        <v>0</v>
      </c>
      <c r="W94" s="41">
        <v>0</v>
      </c>
      <c r="X94" s="41">
        <v>0</v>
      </c>
    </row>
    <row r="95" spans="1:24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f t="shared" si="1"/>
        <v>0</v>
      </c>
      <c r="W95" s="41">
        <v>0</v>
      </c>
      <c r="X95" s="41">
        <v>0</v>
      </c>
    </row>
    <row r="96" spans="1:24" s="5" customFormat="1" x14ac:dyDescent="0.25">
      <c r="A96" s="5">
        <v>95</v>
      </c>
      <c r="B96" s="11" t="s">
        <v>112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f t="shared" si="1"/>
        <v>0</v>
      </c>
      <c r="W96" s="41">
        <v>0</v>
      </c>
      <c r="X96" s="41">
        <v>0</v>
      </c>
    </row>
    <row r="97" spans="1:24" s="5" customFormat="1" x14ac:dyDescent="0.25">
      <c r="A97" s="5">
        <v>96</v>
      </c>
      <c r="B97" s="11" t="s">
        <v>113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f t="shared" si="1"/>
        <v>0</v>
      </c>
      <c r="W97" s="41">
        <v>0</v>
      </c>
      <c r="X97" s="41">
        <v>0</v>
      </c>
    </row>
    <row r="98" spans="1:24" s="5" customFormat="1" x14ac:dyDescent="0.25">
      <c r="A98" s="5">
        <v>97</v>
      </c>
      <c r="B98" s="11" t="s">
        <v>114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f t="shared" si="1"/>
        <v>0</v>
      </c>
      <c r="W98" s="41">
        <v>0</v>
      </c>
      <c r="X98" s="41">
        <v>0</v>
      </c>
    </row>
    <row r="99" spans="1:24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f t="shared" si="1"/>
        <v>0</v>
      </c>
      <c r="W99" s="41">
        <v>0</v>
      </c>
      <c r="X99" s="41">
        <v>0</v>
      </c>
    </row>
    <row r="100" spans="1:24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f t="shared" si="1"/>
        <v>0</v>
      </c>
      <c r="W100" s="41">
        <v>0</v>
      </c>
      <c r="X100" s="41">
        <v>0</v>
      </c>
    </row>
    <row r="101" spans="1:24" s="5" customFormat="1" x14ac:dyDescent="0.25">
      <c r="A101" s="5">
        <v>100</v>
      </c>
      <c r="B101" s="11" t="s">
        <v>117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f t="shared" si="1"/>
        <v>0</v>
      </c>
      <c r="W101" s="41">
        <v>0</v>
      </c>
      <c r="X101" s="41">
        <v>0</v>
      </c>
    </row>
    <row r="102" spans="1:24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f t="shared" si="1"/>
        <v>0</v>
      </c>
      <c r="W102" s="41">
        <v>0</v>
      </c>
      <c r="X102" s="41">
        <v>0</v>
      </c>
    </row>
    <row r="103" spans="1:24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f t="shared" si="1"/>
        <v>0</v>
      </c>
      <c r="W103" s="41">
        <v>0</v>
      </c>
      <c r="X103" s="41">
        <v>0</v>
      </c>
    </row>
    <row r="104" spans="1:24" s="5" customFormat="1" x14ac:dyDescent="0.25">
      <c r="A104" s="5">
        <v>103</v>
      </c>
      <c r="B104" s="11" t="s">
        <v>120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f t="shared" si="1"/>
        <v>0</v>
      </c>
      <c r="W104" s="41">
        <v>0</v>
      </c>
      <c r="X104" s="41">
        <v>0</v>
      </c>
    </row>
    <row r="105" spans="1:24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f t="shared" si="1"/>
        <v>0</v>
      </c>
      <c r="W105" s="41">
        <v>0</v>
      </c>
      <c r="X105" s="41">
        <v>0</v>
      </c>
    </row>
    <row r="106" spans="1:24" s="5" customFormat="1" x14ac:dyDescent="0.25">
      <c r="A106" s="5">
        <v>105</v>
      </c>
      <c r="B106" s="11" t="s">
        <v>122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f t="shared" si="1"/>
        <v>0</v>
      </c>
      <c r="W106" s="41">
        <v>0</v>
      </c>
      <c r="X106" s="41">
        <v>0</v>
      </c>
    </row>
    <row r="107" spans="1:24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f t="shared" si="1"/>
        <v>0</v>
      </c>
      <c r="W107" s="41">
        <v>0</v>
      </c>
      <c r="X107" s="41">
        <v>0</v>
      </c>
    </row>
    <row r="108" spans="1:24" s="5" customFormat="1" x14ac:dyDescent="0.25">
      <c r="A108" s="5">
        <v>107</v>
      </c>
      <c r="B108" s="11" t="s">
        <v>124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5">
        <f t="shared" si="1"/>
        <v>0</v>
      </c>
      <c r="W108" s="41">
        <v>0</v>
      </c>
      <c r="X108" s="41">
        <v>0</v>
      </c>
    </row>
    <row r="109" spans="1:24" s="5" customFormat="1" x14ac:dyDescent="0.25">
      <c r="A109" s="5">
        <v>108</v>
      </c>
      <c r="B109" s="11" t="s">
        <v>125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f t="shared" si="1"/>
        <v>0</v>
      </c>
      <c r="W109" s="41">
        <v>0</v>
      </c>
      <c r="X109" s="41">
        <v>0</v>
      </c>
    </row>
    <row r="110" spans="1:24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f t="shared" si="1"/>
        <v>0</v>
      </c>
      <c r="W110" s="41">
        <v>0</v>
      </c>
      <c r="X110" s="41">
        <v>0</v>
      </c>
    </row>
    <row r="111" spans="1:24" s="5" customFormat="1" x14ac:dyDescent="0.25">
      <c r="A111" s="5">
        <v>110</v>
      </c>
      <c r="B111" s="11" t="s">
        <v>127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5">
        <f t="shared" si="1"/>
        <v>0</v>
      </c>
      <c r="W111" s="41">
        <v>0</v>
      </c>
      <c r="X111" s="41">
        <v>0</v>
      </c>
    </row>
    <row r="112" spans="1:24" s="5" customFormat="1" x14ac:dyDescent="0.25">
      <c r="A112" s="5">
        <v>111</v>
      </c>
      <c r="B112" s="11" t="s">
        <v>128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f t="shared" si="1"/>
        <v>0</v>
      </c>
      <c r="W112" s="41">
        <v>0</v>
      </c>
      <c r="X112" s="41">
        <v>0</v>
      </c>
    </row>
    <row r="113" spans="1:24" s="5" customFormat="1" x14ac:dyDescent="0.25">
      <c r="A113" s="5">
        <v>112</v>
      </c>
      <c r="B113" s="11" t="s">
        <v>129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f t="shared" si="1"/>
        <v>0</v>
      </c>
      <c r="W113" s="41">
        <v>0</v>
      </c>
      <c r="X113" s="41">
        <v>0</v>
      </c>
    </row>
    <row r="114" spans="1:24" s="5" customFormat="1" x14ac:dyDescent="0.25">
      <c r="A114" s="5">
        <v>113</v>
      </c>
      <c r="B114" s="11" t="s">
        <v>130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f t="shared" si="1"/>
        <v>0</v>
      </c>
      <c r="W114" s="41">
        <v>0</v>
      </c>
      <c r="X114" s="41">
        <v>0</v>
      </c>
    </row>
    <row r="115" spans="1:24" s="5" customFormat="1" x14ac:dyDescent="0.25">
      <c r="A115" s="5">
        <v>114</v>
      </c>
      <c r="B115" s="11" t="s">
        <v>131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f t="shared" si="1"/>
        <v>0</v>
      </c>
      <c r="W115" s="41">
        <v>0</v>
      </c>
      <c r="X115" s="41">
        <v>0</v>
      </c>
    </row>
    <row r="116" spans="1:24" s="5" customFormat="1" x14ac:dyDescent="0.25">
      <c r="A116" s="5">
        <v>115</v>
      </c>
      <c r="B116" s="11" t="s">
        <v>132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5">
        <f t="shared" si="1"/>
        <v>0</v>
      </c>
      <c r="W116" s="41">
        <v>0</v>
      </c>
      <c r="X116" s="41">
        <v>0</v>
      </c>
    </row>
    <row r="117" spans="1:24" s="5" customFormat="1" x14ac:dyDescent="0.25">
      <c r="A117" s="5">
        <v>116</v>
      </c>
      <c r="B117" s="11" t="s">
        <v>133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f t="shared" si="1"/>
        <v>0</v>
      </c>
      <c r="W117" s="41">
        <v>0</v>
      </c>
      <c r="X117" s="41">
        <v>0</v>
      </c>
    </row>
    <row r="118" spans="1:24" s="5" customFormat="1" x14ac:dyDescent="0.25">
      <c r="A118" s="5">
        <v>117</v>
      </c>
      <c r="B118" s="11" t="s">
        <v>134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f t="shared" si="1"/>
        <v>0</v>
      </c>
      <c r="W118" s="41">
        <v>0</v>
      </c>
      <c r="X118" s="41">
        <v>0</v>
      </c>
    </row>
    <row r="119" spans="1:24" s="5" customFormat="1" x14ac:dyDescent="0.25">
      <c r="A119" s="5">
        <v>118</v>
      </c>
      <c r="B119" s="11" t="s">
        <v>135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f t="shared" si="1"/>
        <v>0</v>
      </c>
      <c r="W119" s="41">
        <v>0</v>
      </c>
      <c r="X119" s="41">
        <v>0</v>
      </c>
    </row>
    <row r="120" spans="1:24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f t="shared" si="1"/>
        <v>0</v>
      </c>
      <c r="W120" s="41">
        <v>0</v>
      </c>
      <c r="X120" s="41">
        <v>0</v>
      </c>
    </row>
    <row r="121" spans="1:24" s="5" customFormat="1" x14ac:dyDescent="0.25">
      <c r="A121" s="5">
        <v>120</v>
      </c>
      <c r="B121" s="11" t="s">
        <v>137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f t="shared" si="1"/>
        <v>0</v>
      </c>
      <c r="W121" s="41">
        <v>0</v>
      </c>
      <c r="X121" s="41">
        <v>0</v>
      </c>
    </row>
    <row r="122" spans="1:24" s="5" customFormat="1" x14ac:dyDescent="0.25">
      <c r="A122" s="5">
        <v>121</v>
      </c>
      <c r="B122" s="11" t="s">
        <v>138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f t="shared" si="1"/>
        <v>0</v>
      </c>
      <c r="W122" s="41">
        <v>0</v>
      </c>
      <c r="X122" s="41">
        <v>0</v>
      </c>
    </row>
    <row r="123" spans="1:24" s="5" customFormat="1" x14ac:dyDescent="0.25">
      <c r="A123" s="5">
        <v>122</v>
      </c>
      <c r="B123" s="11" t="s">
        <v>139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f t="shared" si="1"/>
        <v>0</v>
      </c>
      <c r="W123" s="41">
        <v>0</v>
      </c>
      <c r="X123" s="41">
        <v>0</v>
      </c>
    </row>
    <row r="124" spans="1:24" s="5" customFormat="1" x14ac:dyDescent="0.25">
      <c r="A124" s="5">
        <v>123</v>
      </c>
      <c r="B124" s="11" t="s">
        <v>140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f t="shared" si="1"/>
        <v>0</v>
      </c>
      <c r="W124" s="41">
        <v>0</v>
      </c>
      <c r="X124" s="41">
        <v>0</v>
      </c>
    </row>
    <row r="125" spans="1:24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f t="shared" si="1"/>
        <v>0</v>
      </c>
      <c r="W125" s="41">
        <v>0</v>
      </c>
      <c r="X125" s="41">
        <v>0</v>
      </c>
    </row>
    <row r="126" spans="1:24" s="5" customFormat="1" x14ac:dyDescent="0.25">
      <c r="A126" s="5">
        <v>125</v>
      </c>
      <c r="B126" s="11" t="s">
        <v>142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f t="shared" si="1"/>
        <v>0</v>
      </c>
      <c r="W126" s="41">
        <v>0</v>
      </c>
      <c r="X126" s="41">
        <v>0</v>
      </c>
    </row>
    <row r="127" spans="1:24" s="5" customFormat="1" x14ac:dyDescent="0.25">
      <c r="A127" s="5">
        <v>126</v>
      </c>
      <c r="B127" s="11" t="s">
        <v>143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5">
        <f t="shared" si="1"/>
        <v>0</v>
      </c>
      <c r="W127" s="41">
        <v>0</v>
      </c>
      <c r="X127" s="41">
        <v>0</v>
      </c>
    </row>
    <row r="128" spans="1:24" s="5" customFormat="1" x14ac:dyDescent="0.25">
      <c r="A128" s="5">
        <v>127</v>
      </c>
      <c r="B128" s="11" t="s">
        <v>144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f t="shared" si="1"/>
        <v>0</v>
      </c>
      <c r="W128" s="41">
        <v>0</v>
      </c>
      <c r="X128" s="41">
        <v>0</v>
      </c>
    </row>
    <row r="129" spans="1:24" s="5" customFormat="1" x14ac:dyDescent="0.25">
      <c r="A129" s="5">
        <v>128</v>
      </c>
      <c r="B129" s="11" t="s">
        <v>145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f t="shared" si="1"/>
        <v>0</v>
      </c>
      <c r="W129" s="41">
        <v>0</v>
      </c>
      <c r="X129" s="41">
        <v>0</v>
      </c>
    </row>
    <row r="130" spans="1:24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f t="shared" si="1"/>
        <v>0</v>
      </c>
      <c r="W130" s="41">
        <v>0</v>
      </c>
      <c r="X130" s="41">
        <v>0</v>
      </c>
    </row>
    <row r="131" spans="1:24" s="5" customFormat="1" x14ac:dyDescent="0.25">
      <c r="A131" s="5">
        <v>130</v>
      </c>
      <c r="B131" s="11" t="s">
        <v>147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f t="shared" ref="V131:V146" si="2">IF(S131&gt;0,1,0)</f>
        <v>0</v>
      </c>
      <c r="W131" s="41">
        <v>0</v>
      </c>
      <c r="X131" s="41">
        <v>0</v>
      </c>
    </row>
    <row r="132" spans="1:24" s="5" customFormat="1" x14ac:dyDescent="0.25">
      <c r="A132" s="5">
        <v>131</v>
      </c>
      <c r="B132" s="11" t="s">
        <v>148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f t="shared" si="2"/>
        <v>0</v>
      </c>
      <c r="W132" s="41">
        <v>0</v>
      </c>
      <c r="X132" s="41">
        <v>0</v>
      </c>
    </row>
    <row r="133" spans="1:24" s="5" customFormat="1" x14ac:dyDescent="0.25">
      <c r="A133" s="5">
        <v>132</v>
      </c>
      <c r="B133" s="11" t="s">
        <v>149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5">
        <f t="shared" si="2"/>
        <v>0</v>
      </c>
      <c r="W133" s="41">
        <v>0</v>
      </c>
      <c r="X133" s="41">
        <v>0</v>
      </c>
    </row>
    <row r="134" spans="1:24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f t="shared" si="2"/>
        <v>0</v>
      </c>
      <c r="W134" s="41">
        <v>0</v>
      </c>
      <c r="X134" s="41">
        <v>0</v>
      </c>
    </row>
    <row r="135" spans="1:24" s="5" customFormat="1" x14ac:dyDescent="0.25">
      <c r="A135" s="5">
        <v>134</v>
      </c>
      <c r="B135" s="11" t="s">
        <v>151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f t="shared" si="2"/>
        <v>0</v>
      </c>
      <c r="W135" s="41">
        <v>0</v>
      </c>
      <c r="X135" s="41">
        <v>0</v>
      </c>
    </row>
    <row r="136" spans="1:24" s="5" customFormat="1" x14ac:dyDescent="0.25">
      <c r="A136" s="5">
        <v>135</v>
      </c>
      <c r="B136" s="11" t="s">
        <v>152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f t="shared" si="2"/>
        <v>0</v>
      </c>
      <c r="W136" s="41">
        <v>0</v>
      </c>
      <c r="X136" s="41">
        <v>0</v>
      </c>
    </row>
    <row r="137" spans="1:24" s="5" customFormat="1" x14ac:dyDescent="0.25">
      <c r="A137" s="5">
        <v>136</v>
      </c>
      <c r="B137" s="11" t="s">
        <v>153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f t="shared" si="2"/>
        <v>0</v>
      </c>
      <c r="W137" s="41">
        <v>0</v>
      </c>
      <c r="X137" s="41">
        <v>0</v>
      </c>
    </row>
    <row r="138" spans="1:24" s="5" customFormat="1" x14ac:dyDescent="0.25">
      <c r="A138" s="5">
        <v>137</v>
      </c>
      <c r="B138" s="11" t="s">
        <v>154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f t="shared" si="2"/>
        <v>0</v>
      </c>
      <c r="W138" s="41">
        <v>0</v>
      </c>
      <c r="X138" s="41">
        <v>0</v>
      </c>
    </row>
    <row r="139" spans="1:24" s="5" customFormat="1" x14ac:dyDescent="0.25">
      <c r="A139" s="5">
        <v>138</v>
      </c>
      <c r="B139" s="11" t="s">
        <v>155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f t="shared" si="2"/>
        <v>0</v>
      </c>
      <c r="W139" s="41">
        <v>0</v>
      </c>
      <c r="X139" s="41">
        <v>0</v>
      </c>
    </row>
    <row r="140" spans="1:24" s="5" customFormat="1" x14ac:dyDescent="0.25">
      <c r="A140" s="5">
        <v>139</v>
      </c>
      <c r="B140" s="11" t="s">
        <v>156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f t="shared" si="2"/>
        <v>0</v>
      </c>
      <c r="W140" s="41">
        <v>0</v>
      </c>
      <c r="X140" s="41">
        <v>0</v>
      </c>
    </row>
    <row r="141" spans="1:24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f t="shared" si="2"/>
        <v>0</v>
      </c>
      <c r="W141" s="41">
        <v>0</v>
      </c>
      <c r="X141" s="41">
        <v>0</v>
      </c>
    </row>
    <row r="142" spans="1:24" s="5" customFormat="1" x14ac:dyDescent="0.25">
      <c r="A142" s="5">
        <v>141</v>
      </c>
      <c r="B142" s="11" t="s">
        <v>158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5">
        <f t="shared" si="2"/>
        <v>0</v>
      </c>
      <c r="W142" s="41">
        <v>0</v>
      </c>
      <c r="X142" s="41">
        <v>0</v>
      </c>
    </row>
    <row r="143" spans="1:24" s="5" customFormat="1" x14ac:dyDescent="0.25">
      <c r="A143" s="5">
        <v>142</v>
      </c>
      <c r="B143" s="11" t="s">
        <v>159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f t="shared" si="2"/>
        <v>0</v>
      </c>
      <c r="W143" s="41">
        <v>0</v>
      </c>
      <c r="X143" s="41">
        <v>0</v>
      </c>
    </row>
    <row r="144" spans="1:24" s="5" customFormat="1" x14ac:dyDescent="0.25">
      <c r="A144" s="5">
        <v>143</v>
      </c>
      <c r="B144" s="11" t="s">
        <v>160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f t="shared" si="2"/>
        <v>0</v>
      </c>
      <c r="W144" s="41">
        <v>0</v>
      </c>
      <c r="X144" s="41">
        <v>0</v>
      </c>
    </row>
    <row r="145" spans="1:24" s="5" customFormat="1" x14ac:dyDescent="0.25">
      <c r="A145" s="5">
        <v>144</v>
      </c>
      <c r="B145" s="11" t="s">
        <v>161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5">
        <f t="shared" si="2"/>
        <v>0</v>
      </c>
      <c r="W145" s="41">
        <v>0</v>
      </c>
      <c r="X145" s="41">
        <v>0</v>
      </c>
    </row>
    <row r="146" spans="1:24" s="5" customFormat="1" x14ac:dyDescent="0.25">
      <c r="A146" s="5">
        <v>145</v>
      </c>
      <c r="B146" s="11" t="s">
        <v>162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f t="shared" si="2"/>
        <v>0</v>
      </c>
      <c r="W146" s="41">
        <v>0</v>
      </c>
      <c r="X146" s="41">
        <v>0</v>
      </c>
    </row>
    <row r="147" spans="1:24" x14ac:dyDescent="0.25">
      <c r="A147" s="5"/>
    </row>
    <row r="148" spans="1:24" x14ac:dyDescent="0.25">
      <c r="A148" s="5"/>
    </row>
    <row r="149" spans="1:24" x14ac:dyDescent="0.25">
      <c r="A149" s="5"/>
    </row>
    <row r="150" spans="1:24" x14ac:dyDescent="0.25">
      <c r="A150" s="5"/>
    </row>
    <row r="151" spans="1:24" x14ac:dyDescent="0.25">
      <c r="A151" s="5"/>
    </row>
    <row r="152" spans="1:24" x14ac:dyDescent="0.25">
      <c r="A152" s="5"/>
    </row>
  </sheetData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zoomScaleNormal="100" workbookViewId="0"/>
  </sheetViews>
  <sheetFormatPr defaultRowHeight="15" x14ac:dyDescent="0.25"/>
  <cols>
    <col min="2" max="2" width="18.7109375" bestFit="1" customWidth="1"/>
    <col min="3" max="3" width="15" bestFit="1" customWidth="1"/>
    <col min="4" max="4" width="7.28515625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.140625" bestFit="1" customWidth="1"/>
    <col min="11" max="11" width="7.42578125" bestFit="1" customWidth="1"/>
    <col min="12" max="12" width="19.140625" bestFit="1" customWidth="1"/>
    <col min="13" max="13" width="9.42578125" bestFit="1" customWidth="1"/>
    <col min="14" max="14" width="17" bestFit="1" customWidth="1"/>
    <col min="15" max="15" width="8.42578125" bestFit="1" customWidth="1"/>
    <col min="16" max="16" width="11.85546875" bestFit="1" customWidth="1"/>
    <col min="17" max="17" width="6.7109375" bestFit="1" customWidth="1"/>
    <col min="18" max="18" width="19.28515625" bestFit="1" customWidth="1"/>
    <col min="19" max="19" width="19" bestFit="1" customWidth="1"/>
    <col min="20" max="20" width="7.42578125" bestFit="1" customWidth="1"/>
    <col min="21" max="21" width="9.85546875" bestFit="1" customWidth="1"/>
    <col min="22" max="22" width="16" bestFit="1" customWidth="1"/>
    <col min="23" max="23" width="19.140625" customWidth="1"/>
    <col min="24" max="24" width="19" customWidth="1"/>
  </cols>
  <sheetData>
    <row r="1" spans="1:24" s="5" customFormat="1" ht="45" x14ac:dyDescent="0.25">
      <c r="A1" s="1" t="s">
        <v>205</v>
      </c>
      <c r="B1" s="10" t="s">
        <v>167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" t="s">
        <v>252</v>
      </c>
      <c r="T1" s="10" t="s">
        <v>16</v>
      </c>
      <c r="U1" s="10" t="s">
        <v>17</v>
      </c>
      <c r="V1" s="10" t="s">
        <v>253</v>
      </c>
      <c r="W1" s="42" t="s">
        <v>254</v>
      </c>
      <c r="X1" s="42" t="s">
        <v>255</v>
      </c>
    </row>
    <row r="2" spans="1:24" s="5" customFormat="1" x14ac:dyDescent="0.25">
      <c r="A2" s="5">
        <v>1</v>
      </c>
      <c r="B2" s="11" t="s">
        <v>18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f>IF(S2&gt;0,1,0)</f>
        <v>0</v>
      </c>
      <c r="W2" s="41">
        <v>0</v>
      </c>
      <c r="X2" s="41">
        <v>0</v>
      </c>
    </row>
    <row r="3" spans="1:24" s="5" customFormat="1" x14ac:dyDescent="0.25">
      <c r="A3" s="5">
        <v>2</v>
      </c>
      <c r="B3" s="11" t="s">
        <v>19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f t="shared" ref="V3:V66" si="0">IF(S3&gt;0,1,0)</f>
        <v>0</v>
      </c>
      <c r="W3" s="41">
        <v>0</v>
      </c>
      <c r="X3" s="41">
        <v>0</v>
      </c>
    </row>
    <row r="4" spans="1:24" s="5" customFormat="1" x14ac:dyDescent="0.25">
      <c r="A4" s="5">
        <v>3</v>
      </c>
      <c r="B4" s="11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f t="shared" si="0"/>
        <v>0</v>
      </c>
      <c r="W4" s="41">
        <v>0</v>
      </c>
      <c r="X4" s="41">
        <v>0</v>
      </c>
    </row>
    <row r="5" spans="1:24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f t="shared" si="0"/>
        <v>0</v>
      </c>
      <c r="W5" s="41">
        <v>0</v>
      </c>
      <c r="X5" s="41">
        <v>0</v>
      </c>
    </row>
    <row r="6" spans="1:24" s="5" customFormat="1" x14ac:dyDescent="0.25">
      <c r="A6" s="5">
        <v>5</v>
      </c>
      <c r="B6" s="11" t="s">
        <v>22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f t="shared" si="0"/>
        <v>0</v>
      </c>
      <c r="W6" s="41">
        <v>0</v>
      </c>
      <c r="X6" s="41">
        <v>0</v>
      </c>
    </row>
    <row r="7" spans="1:24" s="5" customFormat="1" x14ac:dyDescent="0.25">
      <c r="A7" s="5">
        <v>6</v>
      </c>
      <c r="B7" s="11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f t="shared" si="0"/>
        <v>0</v>
      </c>
      <c r="W7" s="41">
        <v>0</v>
      </c>
      <c r="X7" s="41">
        <v>0</v>
      </c>
    </row>
    <row r="8" spans="1:24" s="5" customFormat="1" x14ac:dyDescent="0.25">
      <c r="A8" s="5">
        <v>7</v>
      </c>
      <c r="B8" s="11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f t="shared" si="0"/>
        <v>0</v>
      </c>
      <c r="W8" s="41">
        <v>0</v>
      </c>
      <c r="X8" s="41">
        <v>0</v>
      </c>
    </row>
    <row r="9" spans="1:24" s="5" customFormat="1" x14ac:dyDescent="0.25">
      <c r="A9" s="5">
        <v>8</v>
      </c>
      <c r="B9" s="11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f t="shared" si="0"/>
        <v>0</v>
      </c>
      <c r="W9" s="41">
        <v>0</v>
      </c>
      <c r="X9" s="41">
        <v>0</v>
      </c>
    </row>
    <row r="10" spans="1:24" s="5" customFormat="1" x14ac:dyDescent="0.25">
      <c r="A10" s="5">
        <v>9</v>
      </c>
      <c r="B10" s="11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f t="shared" si="0"/>
        <v>0</v>
      </c>
      <c r="W10" s="41">
        <v>0</v>
      </c>
      <c r="X10" s="41">
        <v>0</v>
      </c>
    </row>
    <row r="11" spans="1:24" s="5" customFormat="1" x14ac:dyDescent="0.25">
      <c r="A11" s="5">
        <v>10</v>
      </c>
      <c r="B11" s="11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f t="shared" si="0"/>
        <v>0</v>
      </c>
      <c r="W11" s="41">
        <v>0</v>
      </c>
      <c r="X11" s="41">
        <v>0</v>
      </c>
    </row>
    <row r="12" spans="1:24" s="5" customFormat="1" x14ac:dyDescent="0.25">
      <c r="A12" s="5">
        <v>11</v>
      </c>
      <c r="B12" s="11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0"/>
        <v>0</v>
      </c>
      <c r="W12" s="41">
        <v>0</v>
      </c>
      <c r="X12" s="41">
        <v>0</v>
      </c>
    </row>
    <row r="13" spans="1:24" s="5" customFormat="1" x14ac:dyDescent="0.25">
      <c r="A13" s="5">
        <v>12</v>
      </c>
      <c r="B13" s="11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f t="shared" si="0"/>
        <v>0</v>
      </c>
      <c r="W13" s="41">
        <v>0</v>
      </c>
      <c r="X13" s="41">
        <v>0</v>
      </c>
    </row>
    <row r="14" spans="1:24" s="5" customFormat="1" x14ac:dyDescent="0.25">
      <c r="A14" s="5">
        <v>13</v>
      </c>
      <c r="B14" s="11" t="s">
        <v>30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5">
        <f t="shared" si="0"/>
        <v>0</v>
      </c>
      <c r="W14" s="41">
        <v>0</v>
      </c>
      <c r="X14" s="41">
        <v>0</v>
      </c>
    </row>
    <row r="15" spans="1:24" s="5" customFormat="1" x14ac:dyDescent="0.25">
      <c r="A15" s="5">
        <v>14</v>
      </c>
      <c r="B15" s="11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f t="shared" si="0"/>
        <v>0</v>
      </c>
      <c r="W15" s="41">
        <v>0</v>
      </c>
      <c r="X15" s="41">
        <v>0</v>
      </c>
    </row>
    <row r="16" spans="1:24" s="5" customFormat="1" x14ac:dyDescent="0.25">
      <c r="A16" s="5">
        <v>15</v>
      </c>
      <c r="B16" s="11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f t="shared" si="0"/>
        <v>0</v>
      </c>
      <c r="W16" s="41">
        <v>0</v>
      </c>
      <c r="X16" s="41">
        <v>0</v>
      </c>
    </row>
    <row r="17" spans="1:24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f t="shared" si="0"/>
        <v>0</v>
      </c>
      <c r="W17" s="41">
        <v>0</v>
      </c>
      <c r="X17" s="41">
        <v>0</v>
      </c>
    </row>
    <row r="18" spans="1:24" s="5" customFormat="1" x14ac:dyDescent="0.25">
      <c r="A18" s="5">
        <v>17</v>
      </c>
      <c r="B18" s="11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f t="shared" si="0"/>
        <v>0</v>
      </c>
      <c r="W18" s="41">
        <v>0</v>
      </c>
      <c r="X18" s="41">
        <v>0</v>
      </c>
    </row>
    <row r="19" spans="1:24" s="5" customFormat="1" x14ac:dyDescent="0.25">
      <c r="A19" s="5">
        <v>18</v>
      </c>
      <c r="B19" s="11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f t="shared" si="0"/>
        <v>0</v>
      </c>
      <c r="W19" s="41">
        <v>0</v>
      </c>
      <c r="X19" s="41">
        <v>0</v>
      </c>
    </row>
    <row r="20" spans="1:24" s="5" customFormat="1" x14ac:dyDescent="0.25">
      <c r="A20" s="5">
        <v>19</v>
      </c>
      <c r="B20" s="11" t="s">
        <v>36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f t="shared" si="0"/>
        <v>0</v>
      </c>
      <c r="W20" s="41">
        <v>0</v>
      </c>
      <c r="X20" s="41">
        <v>0</v>
      </c>
    </row>
    <row r="21" spans="1:24" s="5" customFormat="1" x14ac:dyDescent="0.25">
      <c r="A21" s="5">
        <v>20</v>
      </c>
      <c r="B21" s="11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f t="shared" si="0"/>
        <v>0</v>
      </c>
      <c r="W21" s="41">
        <v>0</v>
      </c>
      <c r="X21" s="41">
        <v>0</v>
      </c>
    </row>
    <row r="22" spans="1:24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f t="shared" si="0"/>
        <v>0</v>
      </c>
      <c r="W22" s="41">
        <v>0</v>
      </c>
      <c r="X22" s="41">
        <v>0</v>
      </c>
    </row>
    <row r="23" spans="1:24" s="5" customFormat="1" x14ac:dyDescent="0.25">
      <c r="A23" s="5">
        <v>22</v>
      </c>
      <c r="B23" s="11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f t="shared" si="0"/>
        <v>0</v>
      </c>
      <c r="W23" s="41">
        <v>0</v>
      </c>
      <c r="X23" s="41">
        <v>0</v>
      </c>
    </row>
    <row r="24" spans="1:24" s="5" customFormat="1" x14ac:dyDescent="0.25">
      <c r="A24" s="5">
        <v>23</v>
      </c>
      <c r="B24" s="11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f t="shared" si="0"/>
        <v>0</v>
      </c>
      <c r="W24" s="41">
        <v>0</v>
      </c>
      <c r="X24" s="41">
        <v>0</v>
      </c>
    </row>
    <row r="25" spans="1:24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f t="shared" si="0"/>
        <v>0</v>
      </c>
      <c r="W25" s="41">
        <v>0</v>
      </c>
      <c r="X25" s="41">
        <v>0</v>
      </c>
    </row>
    <row r="26" spans="1:24" s="5" customFormat="1" x14ac:dyDescent="0.25">
      <c r="A26" s="5">
        <v>25</v>
      </c>
      <c r="B26" s="11" t="s">
        <v>42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f t="shared" si="0"/>
        <v>0</v>
      </c>
      <c r="W26" s="41">
        <v>0</v>
      </c>
      <c r="X26" s="41">
        <v>0</v>
      </c>
    </row>
    <row r="27" spans="1:24" s="5" customFormat="1" x14ac:dyDescent="0.25">
      <c r="A27" s="5">
        <v>26</v>
      </c>
      <c r="B27" s="11" t="s">
        <v>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f t="shared" si="0"/>
        <v>0</v>
      </c>
      <c r="W27" s="41">
        <v>0</v>
      </c>
      <c r="X27" s="41">
        <v>0</v>
      </c>
    </row>
    <row r="28" spans="1:24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f t="shared" si="0"/>
        <v>0</v>
      </c>
      <c r="W28" s="41">
        <v>0</v>
      </c>
      <c r="X28" s="41">
        <v>0</v>
      </c>
    </row>
    <row r="29" spans="1:24" s="5" customFormat="1" x14ac:dyDescent="0.25">
      <c r="A29" s="5">
        <v>28</v>
      </c>
      <c r="B29" s="11" t="s">
        <v>45</v>
      </c>
      <c r="C29" s="13">
        <v>1</v>
      </c>
      <c r="D29" s="13">
        <v>0</v>
      </c>
      <c r="E29" s="13">
        <v>0</v>
      </c>
      <c r="F29" s="13">
        <v>0</v>
      </c>
      <c r="G29" s="13">
        <v>1</v>
      </c>
      <c r="H29" s="13">
        <v>0</v>
      </c>
      <c r="I29" s="13">
        <v>0</v>
      </c>
      <c r="J29" s="13">
        <v>0</v>
      </c>
      <c r="K29" s="13">
        <v>1</v>
      </c>
      <c r="L29" s="13">
        <v>0.3</v>
      </c>
      <c r="M29" s="13">
        <v>20922</v>
      </c>
      <c r="N29" s="13">
        <v>0</v>
      </c>
      <c r="O29" s="13">
        <v>0</v>
      </c>
      <c r="P29" s="13">
        <v>0</v>
      </c>
      <c r="Q29" s="13">
        <v>0</v>
      </c>
      <c r="R29" s="13">
        <v>20922</v>
      </c>
      <c r="S29" s="13">
        <v>1</v>
      </c>
      <c r="T29" s="13">
        <v>1</v>
      </c>
      <c r="U29" s="13">
        <v>0</v>
      </c>
      <c r="V29" s="5">
        <f t="shared" si="0"/>
        <v>1</v>
      </c>
      <c r="W29" s="41">
        <v>1</v>
      </c>
      <c r="X29" s="41">
        <v>0</v>
      </c>
    </row>
    <row r="30" spans="1:24" s="5" customFormat="1" x14ac:dyDescent="0.25">
      <c r="A30" s="5">
        <v>29</v>
      </c>
      <c r="B30" s="11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f t="shared" si="0"/>
        <v>0</v>
      </c>
      <c r="W30" s="41">
        <v>0</v>
      </c>
      <c r="X30" s="41">
        <v>0</v>
      </c>
    </row>
    <row r="31" spans="1:24" s="5" customFormat="1" x14ac:dyDescent="0.25">
      <c r="A31" s="5">
        <v>30</v>
      </c>
      <c r="B31" s="11" t="s">
        <v>47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5">
        <f t="shared" si="0"/>
        <v>0</v>
      </c>
      <c r="W31" s="41">
        <v>0</v>
      </c>
      <c r="X31" s="41">
        <v>0</v>
      </c>
    </row>
    <row r="32" spans="1:24" s="5" customFormat="1" x14ac:dyDescent="0.25">
      <c r="A32" s="5">
        <v>31</v>
      </c>
      <c r="B32" s="11" t="s">
        <v>48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f t="shared" si="0"/>
        <v>0</v>
      </c>
      <c r="W32" s="41">
        <v>0</v>
      </c>
      <c r="X32" s="41">
        <v>0</v>
      </c>
    </row>
    <row r="33" spans="1:24" s="5" customFormat="1" x14ac:dyDescent="0.25">
      <c r="A33" s="5">
        <v>32</v>
      </c>
      <c r="B33" s="11" t="s">
        <v>49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5">
        <f t="shared" si="0"/>
        <v>0</v>
      </c>
      <c r="W33" s="41">
        <v>0</v>
      </c>
      <c r="X33" s="41">
        <v>0</v>
      </c>
    </row>
    <row r="34" spans="1:24" s="5" customFormat="1" x14ac:dyDescent="0.25">
      <c r="A34" s="5">
        <v>33</v>
      </c>
      <c r="B34" s="11" t="s">
        <v>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f t="shared" si="0"/>
        <v>0</v>
      </c>
      <c r="W34" s="41">
        <v>0</v>
      </c>
      <c r="X34" s="41">
        <v>0</v>
      </c>
    </row>
    <row r="35" spans="1:24" s="5" customFormat="1" x14ac:dyDescent="0.25">
      <c r="A35" s="5">
        <v>34</v>
      </c>
      <c r="B35" s="11" t="s">
        <v>51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f t="shared" si="0"/>
        <v>0</v>
      </c>
      <c r="W35" s="41">
        <v>0</v>
      </c>
      <c r="X35" s="41">
        <v>0</v>
      </c>
    </row>
    <row r="36" spans="1:24" s="5" customFormat="1" x14ac:dyDescent="0.25">
      <c r="A36" s="5">
        <v>35</v>
      </c>
      <c r="B36" s="11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f t="shared" si="0"/>
        <v>0</v>
      </c>
      <c r="W36" s="41">
        <v>0</v>
      </c>
      <c r="X36" s="41">
        <v>0</v>
      </c>
    </row>
    <row r="37" spans="1:24" s="5" customFormat="1" x14ac:dyDescent="0.25">
      <c r="A37" s="5">
        <v>36</v>
      </c>
      <c r="B37" s="11" t="s">
        <v>53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f t="shared" si="0"/>
        <v>0</v>
      </c>
      <c r="W37" s="41">
        <v>0</v>
      </c>
      <c r="X37" s="41">
        <v>0</v>
      </c>
    </row>
    <row r="38" spans="1:24" s="5" customFormat="1" x14ac:dyDescent="0.25">
      <c r="A38" s="5">
        <v>37</v>
      </c>
      <c r="B38" s="11" t="s">
        <v>54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f t="shared" si="0"/>
        <v>0</v>
      </c>
      <c r="W38" s="41">
        <v>0</v>
      </c>
      <c r="X38" s="41">
        <v>0</v>
      </c>
    </row>
    <row r="39" spans="1:24" s="5" customFormat="1" x14ac:dyDescent="0.25">
      <c r="A39" s="5">
        <v>38</v>
      </c>
      <c r="B39" s="11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f t="shared" si="0"/>
        <v>0</v>
      </c>
      <c r="W39" s="41">
        <v>0</v>
      </c>
      <c r="X39" s="41">
        <v>0</v>
      </c>
    </row>
    <row r="40" spans="1:24" s="5" customFormat="1" x14ac:dyDescent="0.25">
      <c r="A40" s="5">
        <v>39</v>
      </c>
      <c r="B40" s="11" t="s">
        <v>56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f t="shared" si="0"/>
        <v>0</v>
      </c>
      <c r="W40" s="41">
        <v>0</v>
      </c>
      <c r="X40" s="41">
        <v>0</v>
      </c>
    </row>
    <row r="41" spans="1:24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f t="shared" si="0"/>
        <v>0</v>
      </c>
      <c r="W41" s="41">
        <v>0</v>
      </c>
      <c r="X41" s="41">
        <v>0</v>
      </c>
    </row>
    <row r="42" spans="1:24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f t="shared" si="0"/>
        <v>0</v>
      </c>
      <c r="W42" s="41">
        <v>0</v>
      </c>
      <c r="X42" s="41">
        <v>0</v>
      </c>
    </row>
    <row r="43" spans="1:24" s="5" customFormat="1" x14ac:dyDescent="0.25">
      <c r="A43" s="5">
        <v>42</v>
      </c>
      <c r="B43" s="11" t="s">
        <v>59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f t="shared" si="0"/>
        <v>0</v>
      </c>
      <c r="W43" s="41">
        <v>0</v>
      </c>
      <c r="X43" s="41">
        <v>0</v>
      </c>
    </row>
    <row r="44" spans="1:24" s="5" customFormat="1" x14ac:dyDescent="0.25">
      <c r="A44" s="5">
        <v>43</v>
      </c>
      <c r="B44" s="11" t="s">
        <v>60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f t="shared" si="0"/>
        <v>0</v>
      </c>
      <c r="W44" s="41">
        <v>0</v>
      </c>
      <c r="X44" s="41">
        <v>0</v>
      </c>
    </row>
    <row r="45" spans="1:24" s="5" customFormat="1" x14ac:dyDescent="0.25">
      <c r="A45" s="5">
        <v>44</v>
      </c>
      <c r="B45" s="11" t="s">
        <v>61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f t="shared" si="0"/>
        <v>0</v>
      </c>
      <c r="W45" s="41">
        <v>0</v>
      </c>
      <c r="X45" s="41">
        <v>0</v>
      </c>
    </row>
    <row r="46" spans="1:24" s="5" customFormat="1" x14ac:dyDescent="0.25">
      <c r="A46" s="5">
        <v>45</v>
      </c>
      <c r="B46" s="11" t="s">
        <v>62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f t="shared" si="0"/>
        <v>0</v>
      </c>
      <c r="W46" s="41">
        <v>0</v>
      </c>
      <c r="X46" s="41">
        <v>0</v>
      </c>
    </row>
    <row r="47" spans="1:24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f t="shared" si="0"/>
        <v>0</v>
      </c>
      <c r="W47" s="41">
        <v>0</v>
      </c>
      <c r="X47" s="41">
        <v>0</v>
      </c>
    </row>
    <row r="48" spans="1:24" s="5" customFormat="1" x14ac:dyDescent="0.25">
      <c r="A48" s="5">
        <v>47</v>
      </c>
      <c r="B48" s="11" t="s">
        <v>64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5">
        <f t="shared" si="0"/>
        <v>0</v>
      </c>
      <c r="W48" s="41">
        <v>0</v>
      </c>
      <c r="X48" s="41">
        <v>0</v>
      </c>
    </row>
    <row r="49" spans="1:24" s="5" customFormat="1" x14ac:dyDescent="0.25">
      <c r="A49" s="5">
        <v>48</v>
      </c>
      <c r="B49" s="11" t="s">
        <v>65</v>
      </c>
      <c r="C49" s="13">
        <v>2</v>
      </c>
      <c r="D49" s="13">
        <v>1</v>
      </c>
      <c r="E49" s="13">
        <v>0</v>
      </c>
      <c r="F49" s="13">
        <v>0</v>
      </c>
      <c r="G49" s="13">
        <v>2</v>
      </c>
      <c r="H49" s="13">
        <v>0</v>
      </c>
      <c r="I49" s="13">
        <v>0</v>
      </c>
      <c r="J49" s="13">
        <v>0</v>
      </c>
      <c r="K49" s="13">
        <v>2</v>
      </c>
      <c r="L49" s="13">
        <v>0.5</v>
      </c>
      <c r="M49" s="13">
        <v>25000</v>
      </c>
      <c r="N49" s="13">
        <v>0</v>
      </c>
      <c r="O49" s="13">
        <v>0</v>
      </c>
      <c r="P49" s="13">
        <v>0</v>
      </c>
      <c r="Q49" s="13">
        <v>0</v>
      </c>
      <c r="R49" s="13">
        <v>25000</v>
      </c>
      <c r="S49" s="13">
        <v>1</v>
      </c>
      <c r="T49" s="13">
        <v>1</v>
      </c>
      <c r="U49" s="13">
        <v>0</v>
      </c>
      <c r="V49" s="5">
        <f t="shared" si="0"/>
        <v>1</v>
      </c>
      <c r="W49" s="41">
        <v>2</v>
      </c>
      <c r="X49" s="41">
        <v>0</v>
      </c>
    </row>
    <row r="50" spans="1:24" s="5" customFormat="1" x14ac:dyDescent="0.25">
      <c r="A50" s="5">
        <v>49</v>
      </c>
      <c r="B50" s="11" t="s">
        <v>66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f t="shared" si="0"/>
        <v>0</v>
      </c>
      <c r="W50" s="41">
        <v>0</v>
      </c>
      <c r="X50" s="41">
        <v>0</v>
      </c>
    </row>
    <row r="51" spans="1:24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f t="shared" si="0"/>
        <v>0</v>
      </c>
      <c r="W51" s="41">
        <v>0</v>
      </c>
      <c r="X51" s="41">
        <v>0</v>
      </c>
    </row>
    <row r="52" spans="1:24" s="5" customFormat="1" x14ac:dyDescent="0.25">
      <c r="A52" s="5">
        <v>51</v>
      </c>
      <c r="B52" s="11" t="s">
        <v>68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f t="shared" si="0"/>
        <v>0</v>
      </c>
      <c r="W52" s="41">
        <v>0</v>
      </c>
      <c r="X52" s="41">
        <v>0</v>
      </c>
    </row>
    <row r="53" spans="1:24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f t="shared" si="0"/>
        <v>0</v>
      </c>
      <c r="W53" s="41">
        <v>0</v>
      </c>
      <c r="X53" s="41">
        <v>0</v>
      </c>
    </row>
    <row r="54" spans="1:24" s="5" customFormat="1" x14ac:dyDescent="0.25">
      <c r="A54" s="5">
        <v>53</v>
      </c>
      <c r="B54" s="11" t="s">
        <v>70</v>
      </c>
      <c r="C54" s="13">
        <v>1</v>
      </c>
      <c r="D54" s="13">
        <v>0</v>
      </c>
      <c r="E54" s="13">
        <v>0</v>
      </c>
      <c r="F54" s="13">
        <v>0</v>
      </c>
      <c r="G54" s="13">
        <v>1</v>
      </c>
      <c r="H54" s="13">
        <v>0</v>
      </c>
      <c r="I54" s="13">
        <v>0</v>
      </c>
      <c r="J54" s="13">
        <v>0</v>
      </c>
      <c r="K54" s="13">
        <v>1</v>
      </c>
      <c r="L54" s="13">
        <v>0.2</v>
      </c>
      <c r="M54" s="13">
        <v>18333</v>
      </c>
      <c r="N54" s="13">
        <v>0</v>
      </c>
      <c r="O54" s="13">
        <v>0</v>
      </c>
      <c r="P54" s="13">
        <v>0</v>
      </c>
      <c r="Q54" s="13">
        <v>0</v>
      </c>
      <c r="R54" s="13">
        <v>18333</v>
      </c>
      <c r="S54" s="13">
        <v>1</v>
      </c>
      <c r="T54" s="13">
        <v>1</v>
      </c>
      <c r="U54" s="13">
        <v>0</v>
      </c>
      <c r="V54" s="5">
        <f t="shared" si="0"/>
        <v>1</v>
      </c>
      <c r="W54" s="41">
        <v>1</v>
      </c>
      <c r="X54" s="41">
        <v>0</v>
      </c>
    </row>
    <row r="55" spans="1:24" s="5" customFormat="1" x14ac:dyDescent="0.25">
      <c r="A55" s="5">
        <v>54</v>
      </c>
      <c r="B55" s="11" t="s">
        <v>71</v>
      </c>
      <c r="C55" s="13">
        <v>6</v>
      </c>
      <c r="D55" s="13">
        <v>4</v>
      </c>
      <c r="E55" s="13">
        <v>0</v>
      </c>
      <c r="F55" s="13">
        <v>0</v>
      </c>
      <c r="G55" s="13">
        <v>6</v>
      </c>
      <c r="H55" s="13">
        <v>0</v>
      </c>
      <c r="I55" s="13">
        <v>0</v>
      </c>
      <c r="J55" s="13">
        <v>0</v>
      </c>
      <c r="K55" s="13">
        <v>2</v>
      </c>
      <c r="L55" s="13">
        <v>0.2</v>
      </c>
      <c r="M55" s="13">
        <v>4495.29</v>
      </c>
      <c r="N55" s="13">
        <v>0</v>
      </c>
      <c r="O55" s="13">
        <v>0</v>
      </c>
      <c r="P55" s="13">
        <v>0</v>
      </c>
      <c r="Q55" s="13">
        <v>0</v>
      </c>
      <c r="R55" s="13">
        <v>4495.29</v>
      </c>
      <c r="S55" s="13">
        <v>1</v>
      </c>
      <c r="T55" s="13">
        <v>1</v>
      </c>
      <c r="U55" s="13">
        <v>0</v>
      </c>
      <c r="V55" s="5">
        <f t="shared" si="0"/>
        <v>1</v>
      </c>
      <c r="W55" s="41">
        <v>6</v>
      </c>
      <c r="X55" s="41">
        <v>0</v>
      </c>
    </row>
    <row r="56" spans="1:24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f t="shared" si="0"/>
        <v>0</v>
      </c>
      <c r="W56" s="41">
        <v>0</v>
      </c>
      <c r="X56" s="41">
        <v>0</v>
      </c>
    </row>
    <row r="57" spans="1:24" s="5" customFormat="1" x14ac:dyDescent="0.25">
      <c r="A57" s="5">
        <v>56</v>
      </c>
      <c r="B57" s="11" t="s">
        <v>73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f t="shared" si="0"/>
        <v>0</v>
      </c>
      <c r="W57" s="41">
        <v>0</v>
      </c>
      <c r="X57" s="41">
        <v>0</v>
      </c>
    </row>
    <row r="58" spans="1:24" s="5" customFormat="1" x14ac:dyDescent="0.25">
      <c r="A58" s="5">
        <v>57</v>
      </c>
      <c r="B58" s="11" t="s">
        <v>74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f t="shared" si="0"/>
        <v>0</v>
      </c>
      <c r="W58" s="41">
        <v>0</v>
      </c>
      <c r="X58" s="41">
        <v>0</v>
      </c>
    </row>
    <row r="59" spans="1:24" s="5" customFormat="1" x14ac:dyDescent="0.25">
      <c r="A59" s="5">
        <v>58</v>
      </c>
      <c r="B59" s="11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f t="shared" si="0"/>
        <v>0</v>
      </c>
      <c r="W59" s="41">
        <v>0</v>
      </c>
      <c r="X59" s="41">
        <v>0</v>
      </c>
    </row>
    <row r="60" spans="1:24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f t="shared" si="0"/>
        <v>0</v>
      </c>
      <c r="W60" s="41">
        <v>0</v>
      </c>
      <c r="X60" s="41">
        <v>0</v>
      </c>
    </row>
    <row r="61" spans="1:24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f t="shared" si="0"/>
        <v>0</v>
      </c>
      <c r="W61" s="41">
        <v>0</v>
      </c>
      <c r="X61" s="41">
        <v>0</v>
      </c>
    </row>
    <row r="62" spans="1:24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f t="shared" si="0"/>
        <v>0</v>
      </c>
      <c r="W62" s="41">
        <v>0</v>
      </c>
      <c r="X62" s="41">
        <v>0</v>
      </c>
    </row>
    <row r="63" spans="1:24" s="5" customFormat="1" x14ac:dyDescent="0.25">
      <c r="A63" s="5">
        <v>62</v>
      </c>
      <c r="B63" s="11" t="s">
        <v>79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f t="shared" si="0"/>
        <v>0</v>
      </c>
      <c r="W63" s="41">
        <v>0</v>
      </c>
      <c r="X63" s="41">
        <v>0</v>
      </c>
    </row>
    <row r="64" spans="1:24" s="5" customFormat="1" x14ac:dyDescent="0.25">
      <c r="A64" s="5">
        <v>63</v>
      </c>
      <c r="B64" s="11" t="s">
        <v>80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f t="shared" si="0"/>
        <v>0</v>
      </c>
      <c r="W64" s="41">
        <v>0</v>
      </c>
      <c r="X64" s="41">
        <v>0</v>
      </c>
    </row>
    <row r="65" spans="1:24" s="5" customFormat="1" x14ac:dyDescent="0.25">
      <c r="A65" s="5">
        <v>64</v>
      </c>
      <c r="B65" s="11" t="s">
        <v>81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5">
        <f t="shared" si="0"/>
        <v>0</v>
      </c>
      <c r="W65" s="41">
        <v>0</v>
      </c>
      <c r="X65" s="41">
        <v>0</v>
      </c>
    </row>
    <row r="66" spans="1:24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f t="shared" si="0"/>
        <v>0</v>
      </c>
      <c r="W66" s="41">
        <v>0</v>
      </c>
      <c r="X66" s="41">
        <v>0</v>
      </c>
    </row>
    <row r="67" spans="1:24" s="5" customFormat="1" x14ac:dyDescent="0.25">
      <c r="A67" s="5">
        <v>66</v>
      </c>
      <c r="B67" s="11" t="s">
        <v>83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f t="shared" ref="V67:V130" si="1">IF(S67&gt;0,1,0)</f>
        <v>0</v>
      </c>
      <c r="W67" s="41">
        <v>0</v>
      </c>
      <c r="X67" s="41">
        <v>0</v>
      </c>
    </row>
    <row r="68" spans="1:24" s="5" customFormat="1" x14ac:dyDescent="0.25">
      <c r="A68" s="5">
        <v>67</v>
      </c>
      <c r="B68" s="11" t="s">
        <v>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5">
        <f t="shared" si="1"/>
        <v>0</v>
      </c>
      <c r="W68" s="41">
        <v>0</v>
      </c>
      <c r="X68" s="41">
        <v>0</v>
      </c>
    </row>
    <row r="69" spans="1:24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f t="shared" si="1"/>
        <v>0</v>
      </c>
      <c r="W69" s="41">
        <v>0</v>
      </c>
      <c r="X69" s="41">
        <v>0</v>
      </c>
    </row>
    <row r="70" spans="1:24" s="5" customFormat="1" x14ac:dyDescent="0.25">
      <c r="A70" s="5">
        <v>69</v>
      </c>
      <c r="B70" s="11" t="s">
        <v>86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f t="shared" si="1"/>
        <v>0</v>
      </c>
      <c r="W70" s="41">
        <v>0</v>
      </c>
      <c r="X70" s="41">
        <v>0</v>
      </c>
    </row>
    <row r="71" spans="1:24" s="5" customFormat="1" x14ac:dyDescent="0.25">
      <c r="A71" s="5">
        <v>70</v>
      </c>
      <c r="B71" s="11" t="s">
        <v>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f t="shared" si="1"/>
        <v>0</v>
      </c>
      <c r="W71" s="41">
        <v>0</v>
      </c>
      <c r="X71" s="41">
        <v>0</v>
      </c>
    </row>
    <row r="72" spans="1:24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f t="shared" si="1"/>
        <v>0</v>
      </c>
      <c r="W72" s="41">
        <v>0</v>
      </c>
      <c r="X72" s="41">
        <v>0</v>
      </c>
    </row>
    <row r="73" spans="1:24" s="5" customFormat="1" x14ac:dyDescent="0.25">
      <c r="A73" s="5">
        <v>72</v>
      </c>
      <c r="B73" s="11" t="s">
        <v>89</v>
      </c>
      <c r="C73" s="13">
        <v>2</v>
      </c>
      <c r="D73" s="13">
        <v>0</v>
      </c>
      <c r="E73" s="13">
        <v>0</v>
      </c>
      <c r="F73" s="13">
        <v>0</v>
      </c>
      <c r="G73" s="13">
        <v>2</v>
      </c>
      <c r="H73" s="13">
        <v>0</v>
      </c>
      <c r="I73" s="13">
        <v>0</v>
      </c>
      <c r="J73" s="13">
        <v>0</v>
      </c>
      <c r="K73" s="13">
        <v>1</v>
      </c>
      <c r="L73" s="13">
        <v>0.2</v>
      </c>
      <c r="M73" s="13">
        <v>20800</v>
      </c>
      <c r="N73" s="13">
        <v>0</v>
      </c>
      <c r="O73" s="13">
        <v>0</v>
      </c>
      <c r="P73" s="13">
        <v>0</v>
      </c>
      <c r="Q73" s="13">
        <v>0</v>
      </c>
      <c r="R73" s="13">
        <v>20800</v>
      </c>
      <c r="S73" s="13">
        <v>1</v>
      </c>
      <c r="T73" s="13">
        <v>1</v>
      </c>
      <c r="U73" s="13">
        <v>0</v>
      </c>
      <c r="V73" s="5">
        <f t="shared" si="1"/>
        <v>1</v>
      </c>
      <c r="W73" s="41">
        <v>2</v>
      </c>
      <c r="X73" s="41">
        <v>0</v>
      </c>
    </row>
    <row r="74" spans="1:24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f t="shared" si="1"/>
        <v>0</v>
      </c>
      <c r="W74" s="41">
        <v>0</v>
      </c>
      <c r="X74" s="41">
        <v>0</v>
      </c>
    </row>
    <row r="75" spans="1:24" s="5" customFormat="1" x14ac:dyDescent="0.25">
      <c r="A75" s="5">
        <v>74</v>
      </c>
      <c r="B75" s="11" t="s">
        <v>91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f t="shared" si="1"/>
        <v>0</v>
      </c>
      <c r="W75" s="41">
        <v>0</v>
      </c>
      <c r="X75" s="41">
        <v>0</v>
      </c>
    </row>
    <row r="76" spans="1:24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f t="shared" si="1"/>
        <v>0</v>
      </c>
      <c r="W76" s="41">
        <v>0</v>
      </c>
      <c r="X76" s="41">
        <v>0</v>
      </c>
    </row>
    <row r="77" spans="1:24" s="5" customFormat="1" x14ac:dyDescent="0.25">
      <c r="A77" s="5">
        <v>76</v>
      </c>
      <c r="B77" s="11" t="s">
        <v>93</v>
      </c>
      <c r="C77" s="13">
        <v>4</v>
      </c>
      <c r="D77" s="13">
        <v>2</v>
      </c>
      <c r="E77" s="13">
        <v>0</v>
      </c>
      <c r="F77" s="13">
        <v>0</v>
      </c>
      <c r="G77" s="13">
        <v>4</v>
      </c>
      <c r="H77" s="13">
        <v>0</v>
      </c>
      <c r="I77" s="13">
        <v>0</v>
      </c>
      <c r="J77" s="13">
        <v>0</v>
      </c>
      <c r="K77" s="13">
        <v>4</v>
      </c>
      <c r="L77" s="13">
        <v>0.45</v>
      </c>
      <c r="M77" s="13">
        <v>20000</v>
      </c>
      <c r="N77" s="13">
        <v>0</v>
      </c>
      <c r="O77" s="13">
        <v>0</v>
      </c>
      <c r="P77" s="13">
        <v>0</v>
      </c>
      <c r="Q77" s="13">
        <v>0</v>
      </c>
      <c r="R77" s="13">
        <v>20000</v>
      </c>
      <c r="S77" s="13">
        <v>1</v>
      </c>
      <c r="T77" s="13">
        <v>1</v>
      </c>
      <c r="U77" s="13">
        <v>0</v>
      </c>
      <c r="V77" s="5">
        <f t="shared" si="1"/>
        <v>1</v>
      </c>
      <c r="W77" s="41">
        <v>4</v>
      </c>
      <c r="X77" s="41">
        <v>0</v>
      </c>
    </row>
    <row r="78" spans="1:24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f t="shared" si="1"/>
        <v>0</v>
      </c>
      <c r="W78" s="41">
        <v>0</v>
      </c>
      <c r="X78" s="41">
        <v>0</v>
      </c>
    </row>
    <row r="79" spans="1:24" s="5" customFormat="1" x14ac:dyDescent="0.25">
      <c r="A79" s="5">
        <v>78</v>
      </c>
      <c r="B79" s="11" t="s">
        <v>95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f t="shared" si="1"/>
        <v>0</v>
      </c>
      <c r="W79" s="41">
        <v>0</v>
      </c>
      <c r="X79" s="41">
        <v>0</v>
      </c>
    </row>
    <row r="80" spans="1:24" s="5" customFormat="1" x14ac:dyDescent="0.25">
      <c r="A80" s="5">
        <v>79</v>
      </c>
      <c r="B80" s="11" t="s">
        <v>96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f t="shared" si="1"/>
        <v>0</v>
      </c>
      <c r="W80" s="41">
        <v>0</v>
      </c>
      <c r="X80" s="41">
        <v>0</v>
      </c>
    </row>
    <row r="81" spans="1:24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f t="shared" si="1"/>
        <v>0</v>
      </c>
      <c r="W81" s="41">
        <v>0</v>
      </c>
      <c r="X81" s="41">
        <v>0</v>
      </c>
    </row>
    <row r="82" spans="1:24" s="5" customFormat="1" x14ac:dyDescent="0.25">
      <c r="A82" s="5">
        <v>81</v>
      </c>
      <c r="B82" s="11" t="s">
        <v>98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5">
        <f t="shared" si="1"/>
        <v>0</v>
      </c>
      <c r="W82" s="41">
        <v>0</v>
      </c>
      <c r="X82" s="41">
        <v>0</v>
      </c>
    </row>
    <row r="83" spans="1:24" s="5" customFormat="1" x14ac:dyDescent="0.25">
      <c r="A83" s="5">
        <v>82</v>
      </c>
      <c r="B83" s="11" t="s">
        <v>99</v>
      </c>
      <c r="C83" s="12">
        <v>6</v>
      </c>
      <c r="D83" s="12">
        <v>5</v>
      </c>
      <c r="E83" s="12">
        <v>0</v>
      </c>
      <c r="F83" s="12">
        <v>0</v>
      </c>
      <c r="G83" s="12">
        <v>6</v>
      </c>
      <c r="H83" s="12">
        <v>0</v>
      </c>
      <c r="I83" s="12">
        <v>0</v>
      </c>
      <c r="J83" s="12">
        <v>0</v>
      </c>
      <c r="K83" s="12">
        <v>6</v>
      </c>
      <c r="L83" s="12">
        <v>2</v>
      </c>
      <c r="M83" s="12">
        <v>260745</v>
      </c>
      <c r="N83" s="12">
        <v>0</v>
      </c>
      <c r="O83" s="12">
        <v>0</v>
      </c>
      <c r="P83" s="12">
        <v>0</v>
      </c>
      <c r="Q83" s="12">
        <v>0</v>
      </c>
      <c r="R83" s="12">
        <v>260745</v>
      </c>
      <c r="S83" s="12">
        <v>1</v>
      </c>
      <c r="T83" s="12">
        <v>1</v>
      </c>
      <c r="U83" s="12">
        <v>0</v>
      </c>
      <c r="V83" s="5">
        <f t="shared" si="1"/>
        <v>1</v>
      </c>
      <c r="W83" s="41">
        <v>6</v>
      </c>
      <c r="X83" s="41">
        <v>0</v>
      </c>
    </row>
    <row r="84" spans="1:24" s="5" customFormat="1" x14ac:dyDescent="0.25">
      <c r="A84" s="5">
        <v>83</v>
      </c>
      <c r="B84" s="11" t="s">
        <v>100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5">
        <f t="shared" si="1"/>
        <v>0</v>
      </c>
      <c r="W84" s="41">
        <v>0</v>
      </c>
      <c r="X84" s="41">
        <v>0</v>
      </c>
    </row>
    <row r="85" spans="1:24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f t="shared" si="1"/>
        <v>0</v>
      </c>
      <c r="W85" s="41">
        <v>0</v>
      </c>
      <c r="X85" s="41">
        <v>0</v>
      </c>
    </row>
    <row r="86" spans="1:24" s="5" customFormat="1" x14ac:dyDescent="0.25">
      <c r="A86" s="5">
        <v>85</v>
      </c>
      <c r="B86" s="11" t="s">
        <v>102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f t="shared" si="1"/>
        <v>0</v>
      </c>
      <c r="W86" s="41">
        <v>0</v>
      </c>
      <c r="X86" s="41">
        <v>0</v>
      </c>
    </row>
    <row r="87" spans="1:24" s="5" customFormat="1" x14ac:dyDescent="0.25">
      <c r="A87" s="5">
        <v>86</v>
      </c>
      <c r="B87" s="11" t="s">
        <v>103</v>
      </c>
      <c r="C87" s="13">
        <v>10</v>
      </c>
      <c r="D87" s="13">
        <v>7</v>
      </c>
      <c r="E87" s="13">
        <v>0</v>
      </c>
      <c r="F87" s="13">
        <v>0</v>
      </c>
      <c r="G87" s="13">
        <v>10</v>
      </c>
      <c r="H87" s="13">
        <v>0</v>
      </c>
      <c r="I87" s="13">
        <v>0</v>
      </c>
      <c r="J87" s="13">
        <v>0</v>
      </c>
      <c r="K87" s="13">
        <v>0</v>
      </c>
      <c r="L87" s="13">
        <v>0.5</v>
      </c>
      <c r="M87" s="13">
        <v>258000</v>
      </c>
      <c r="N87" s="13">
        <v>0</v>
      </c>
      <c r="O87" s="13">
        <v>0</v>
      </c>
      <c r="P87" s="13">
        <v>0</v>
      </c>
      <c r="Q87" s="13">
        <v>0</v>
      </c>
      <c r="R87" s="13">
        <v>258000</v>
      </c>
      <c r="S87" s="13">
        <v>1</v>
      </c>
      <c r="T87" s="13">
        <v>1</v>
      </c>
      <c r="U87" s="13">
        <v>0</v>
      </c>
      <c r="V87" s="5">
        <f t="shared" si="1"/>
        <v>1</v>
      </c>
      <c r="W87" s="41">
        <v>10</v>
      </c>
      <c r="X87" s="41">
        <v>0</v>
      </c>
    </row>
    <row r="88" spans="1:24" s="5" customFormat="1" x14ac:dyDescent="0.25">
      <c r="A88" s="5">
        <v>87</v>
      </c>
      <c r="B88" s="11" t="s">
        <v>104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f t="shared" si="1"/>
        <v>0</v>
      </c>
      <c r="W88" s="41">
        <v>0</v>
      </c>
      <c r="X88" s="41">
        <v>0</v>
      </c>
    </row>
    <row r="89" spans="1:24" s="5" customFormat="1" x14ac:dyDescent="0.25">
      <c r="A89" s="5">
        <v>88</v>
      </c>
      <c r="B89" s="11" t="s">
        <v>105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f t="shared" si="1"/>
        <v>0</v>
      </c>
      <c r="W89" s="41">
        <v>0</v>
      </c>
      <c r="X89" s="41">
        <v>0</v>
      </c>
    </row>
    <row r="90" spans="1:24" s="5" customFormat="1" x14ac:dyDescent="0.25">
      <c r="A90" s="5">
        <v>89</v>
      </c>
      <c r="B90" s="11" t="s">
        <v>106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f t="shared" si="1"/>
        <v>0</v>
      </c>
      <c r="W90" s="41">
        <v>0</v>
      </c>
      <c r="X90" s="41">
        <v>0</v>
      </c>
    </row>
    <row r="91" spans="1:24" s="5" customFormat="1" x14ac:dyDescent="0.25">
      <c r="A91" s="5">
        <v>90</v>
      </c>
      <c r="B91" s="11" t="s">
        <v>107</v>
      </c>
      <c r="C91" s="13">
        <v>1</v>
      </c>
      <c r="D91" s="13">
        <v>1</v>
      </c>
      <c r="E91" s="13">
        <v>0</v>
      </c>
      <c r="F91" s="13">
        <v>0</v>
      </c>
      <c r="G91" s="13">
        <v>1</v>
      </c>
      <c r="H91" s="13">
        <v>0</v>
      </c>
      <c r="I91" s="13">
        <v>0</v>
      </c>
      <c r="J91" s="13">
        <v>0</v>
      </c>
      <c r="K91" s="13">
        <v>1</v>
      </c>
      <c r="L91" s="13">
        <v>0.2</v>
      </c>
      <c r="M91" s="13">
        <v>39888</v>
      </c>
      <c r="N91" s="13">
        <v>0</v>
      </c>
      <c r="O91" s="13">
        <v>0</v>
      </c>
      <c r="P91" s="13">
        <v>0</v>
      </c>
      <c r="Q91" s="13">
        <v>0</v>
      </c>
      <c r="R91" s="13">
        <v>39888</v>
      </c>
      <c r="S91" s="13">
        <v>1</v>
      </c>
      <c r="T91" s="13">
        <v>1</v>
      </c>
      <c r="U91" s="13">
        <v>0</v>
      </c>
      <c r="V91" s="5">
        <f t="shared" si="1"/>
        <v>1</v>
      </c>
      <c r="W91" s="41">
        <v>1</v>
      </c>
      <c r="X91" s="41">
        <v>0</v>
      </c>
    </row>
    <row r="92" spans="1:24" s="5" customFormat="1" x14ac:dyDescent="0.25">
      <c r="A92" s="5">
        <v>91</v>
      </c>
      <c r="B92" s="11" t="s">
        <v>108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f t="shared" si="1"/>
        <v>0</v>
      </c>
      <c r="W92" s="41">
        <v>0</v>
      </c>
      <c r="X92" s="41">
        <v>0</v>
      </c>
    </row>
    <row r="93" spans="1:24" s="5" customFormat="1" x14ac:dyDescent="0.25">
      <c r="A93" s="5">
        <v>92</v>
      </c>
      <c r="B93" s="11" t="s">
        <v>109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f t="shared" si="1"/>
        <v>0</v>
      </c>
      <c r="W93" s="41">
        <v>0</v>
      </c>
      <c r="X93" s="41">
        <v>0</v>
      </c>
    </row>
    <row r="94" spans="1:24" s="5" customFormat="1" x14ac:dyDescent="0.25">
      <c r="A94" s="5">
        <v>93</v>
      </c>
      <c r="B94" s="11" t="s">
        <v>110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f t="shared" si="1"/>
        <v>0</v>
      </c>
      <c r="W94" s="41">
        <v>0</v>
      </c>
      <c r="X94" s="41">
        <v>0</v>
      </c>
    </row>
    <row r="95" spans="1:24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f t="shared" si="1"/>
        <v>0</v>
      </c>
      <c r="W95" s="41">
        <v>0</v>
      </c>
      <c r="X95" s="41">
        <v>0</v>
      </c>
    </row>
    <row r="96" spans="1:24" s="5" customFormat="1" x14ac:dyDescent="0.25">
      <c r="A96" s="5">
        <v>95</v>
      </c>
      <c r="B96" s="11" t="s">
        <v>112</v>
      </c>
      <c r="C96" s="13">
        <v>3</v>
      </c>
      <c r="D96" s="13">
        <v>0</v>
      </c>
      <c r="E96" s="13">
        <v>0</v>
      </c>
      <c r="F96" s="13">
        <v>0</v>
      </c>
      <c r="G96" s="13">
        <v>3</v>
      </c>
      <c r="H96" s="13">
        <v>0</v>
      </c>
      <c r="I96" s="13">
        <v>0</v>
      </c>
      <c r="J96" s="13">
        <v>0</v>
      </c>
      <c r="K96" s="13">
        <v>1</v>
      </c>
      <c r="L96" s="13">
        <v>0.2</v>
      </c>
      <c r="M96" s="13">
        <v>33750</v>
      </c>
      <c r="N96" s="13">
        <v>0</v>
      </c>
      <c r="O96" s="13">
        <v>0</v>
      </c>
      <c r="P96" s="13">
        <v>0</v>
      </c>
      <c r="Q96" s="13">
        <v>0</v>
      </c>
      <c r="R96" s="13">
        <v>33750</v>
      </c>
      <c r="S96" s="13">
        <v>1</v>
      </c>
      <c r="T96" s="13">
        <v>1</v>
      </c>
      <c r="U96" s="13">
        <v>0</v>
      </c>
      <c r="V96" s="5">
        <f t="shared" si="1"/>
        <v>1</v>
      </c>
      <c r="W96" s="41">
        <v>3</v>
      </c>
      <c r="X96" s="41">
        <v>0</v>
      </c>
    </row>
    <row r="97" spans="1:24" s="5" customFormat="1" x14ac:dyDescent="0.25">
      <c r="A97" s="5">
        <v>96</v>
      </c>
      <c r="B97" s="11" t="s">
        <v>113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f t="shared" si="1"/>
        <v>0</v>
      </c>
      <c r="W97" s="41">
        <v>0</v>
      </c>
      <c r="X97" s="41">
        <v>0</v>
      </c>
    </row>
    <row r="98" spans="1:24" s="5" customFormat="1" x14ac:dyDescent="0.25">
      <c r="A98" s="5">
        <v>97</v>
      </c>
      <c r="B98" s="11" t="s">
        <v>114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f t="shared" si="1"/>
        <v>0</v>
      </c>
      <c r="W98" s="41">
        <v>0</v>
      </c>
      <c r="X98" s="41">
        <v>0</v>
      </c>
    </row>
    <row r="99" spans="1:24" s="5" customFormat="1" x14ac:dyDescent="0.25">
      <c r="A99" s="5">
        <v>98</v>
      </c>
      <c r="B99" s="11" t="s">
        <v>115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5">
        <f t="shared" si="1"/>
        <v>0</v>
      </c>
      <c r="W99" s="41">
        <v>0</v>
      </c>
      <c r="X99" s="41">
        <v>0</v>
      </c>
    </row>
    <row r="100" spans="1:24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f t="shared" si="1"/>
        <v>0</v>
      </c>
      <c r="W100" s="41">
        <v>0</v>
      </c>
      <c r="X100" s="41">
        <v>0</v>
      </c>
    </row>
    <row r="101" spans="1:24" s="5" customFormat="1" x14ac:dyDescent="0.25">
      <c r="A101" s="5">
        <v>100</v>
      </c>
      <c r="B101" s="11" t="s">
        <v>117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f t="shared" si="1"/>
        <v>0</v>
      </c>
      <c r="W101" s="41">
        <v>0</v>
      </c>
      <c r="X101" s="41">
        <v>0</v>
      </c>
    </row>
    <row r="102" spans="1:24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f t="shared" si="1"/>
        <v>0</v>
      </c>
      <c r="W102" s="41">
        <v>0</v>
      </c>
      <c r="X102" s="41">
        <v>0</v>
      </c>
    </row>
    <row r="103" spans="1:24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f t="shared" si="1"/>
        <v>0</v>
      </c>
      <c r="W103" s="41">
        <v>0</v>
      </c>
      <c r="X103" s="41">
        <v>0</v>
      </c>
    </row>
    <row r="104" spans="1:24" s="5" customFormat="1" x14ac:dyDescent="0.25">
      <c r="A104" s="5">
        <v>103</v>
      </c>
      <c r="B104" s="11" t="s">
        <v>120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0.5</v>
      </c>
      <c r="M104" s="13">
        <v>3161</v>
      </c>
      <c r="N104" s="13">
        <v>0</v>
      </c>
      <c r="O104" s="13">
        <v>0</v>
      </c>
      <c r="P104" s="13">
        <v>0</v>
      </c>
      <c r="Q104" s="13">
        <v>0</v>
      </c>
      <c r="R104" s="13">
        <v>3161</v>
      </c>
      <c r="S104" s="13">
        <v>1</v>
      </c>
      <c r="T104" s="13">
        <v>1</v>
      </c>
      <c r="U104" s="13">
        <v>0</v>
      </c>
      <c r="V104" s="5">
        <f t="shared" si="1"/>
        <v>1</v>
      </c>
      <c r="W104" s="41">
        <v>0</v>
      </c>
      <c r="X104" s="41">
        <v>0</v>
      </c>
    </row>
    <row r="105" spans="1:24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f t="shared" si="1"/>
        <v>0</v>
      </c>
      <c r="W105" s="41">
        <v>0</v>
      </c>
      <c r="X105" s="41">
        <v>0</v>
      </c>
    </row>
    <row r="106" spans="1:24" s="5" customFormat="1" x14ac:dyDescent="0.25">
      <c r="A106" s="5">
        <v>105</v>
      </c>
      <c r="B106" s="11" t="s">
        <v>122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f t="shared" si="1"/>
        <v>0</v>
      </c>
      <c r="W106" s="41">
        <v>0</v>
      </c>
      <c r="X106" s="41">
        <v>0</v>
      </c>
    </row>
    <row r="107" spans="1:24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f t="shared" si="1"/>
        <v>0</v>
      </c>
      <c r="W107" s="41">
        <v>0</v>
      </c>
      <c r="X107" s="41">
        <v>0</v>
      </c>
    </row>
    <row r="108" spans="1:24" s="5" customFormat="1" x14ac:dyDescent="0.25">
      <c r="A108" s="5">
        <v>107</v>
      </c>
      <c r="B108" s="11" t="s">
        <v>124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f t="shared" si="1"/>
        <v>0</v>
      </c>
      <c r="W108" s="41">
        <v>0</v>
      </c>
      <c r="X108" s="41">
        <v>0</v>
      </c>
    </row>
    <row r="109" spans="1:24" s="5" customFormat="1" x14ac:dyDescent="0.25">
      <c r="A109" s="5">
        <v>108</v>
      </c>
      <c r="B109" s="11" t="s">
        <v>125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f t="shared" si="1"/>
        <v>0</v>
      </c>
      <c r="W109" s="41">
        <v>0</v>
      </c>
      <c r="X109" s="41">
        <v>0</v>
      </c>
    </row>
    <row r="110" spans="1:24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f t="shared" si="1"/>
        <v>0</v>
      </c>
      <c r="W110" s="41">
        <v>0</v>
      </c>
      <c r="X110" s="41">
        <v>0</v>
      </c>
    </row>
    <row r="111" spans="1:24" s="5" customFormat="1" x14ac:dyDescent="0.25">
      <c r="A111" s="5">
        <v>110</v>
      </c>
      <c r="B111" s="11" t="s">
        <v>127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f t="shared" si="1"/>
        <v>0</v>
      </c>
      <c r="W111" s="41">
        <v>0</v>
      </c>
      <c r="X111" s="41">
        <v>0</v>
      </c>
    </row>
    <row r="112" spans="1:24" s="5" customFormat="1" x14ac:dyDescent="0.25">
      <c r="A112" s="5">
        <v>111</v>
      </c>
      <c r="B112" s="11" t="s">
        <v>128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f t="shared" si="1"/>
        <v>0</v>
      </c>
      <c r="W112" s="41">
        <v>0</v>
      </c>
      <c r="X112" s="41">
        <v>0</v>
      </c>
    </row>
    <row r="113" spans="1:24" s="5" customFormat="1" x14ac:dyDescent="0.25">
      <c r="A113" s="5">
        <v>112</v>
      </c>
      <c r="B113" s="11" t="s">
        <v>129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f t="shared" si="1"/>
        <v>0</v>
      </c>
      <c r="W113" s="41">
        <v>0</v>
      </c>
      <c r="X113" s="41">
        <v>0</v>
      </c>
    </row>
    <row r="114" spans="1:24" s="5" customFormat="1" x14ac:dyDescent="0.25">
      <c r="A114" s="5">
        <v>113</v>
      </c>
      <c r="B114" s="11" t="s">
        <v>130</v>
      </c>
      <c r="C114" s="13">
        <v>3</v>
      </c>
      <c r="D114" s="13">
        <v>2</v>
      </c>
      <c r="E114" s="13">
        <v>0</v>
      </c>
      <c r="F114" s="13">
        <v>0</v>
      </c>
      <c r="G114" s="13">
        <v>3</v>
      </c>
      <c r="H114" s="13">
        <v>0</v>
      </c>
      <c r="I114" s="13">
        <v>0</v>
      </c>
      <c r="J114" s="13">
        <v>0</v>
      </c>
      <c r="K114" s="13">
        <v>0</v>
      </c>
      <c r="L114" s="13">
        <v>1</v>
      </c>
      <c r="M114" s="13">
        <v>46882.6</v>
      </c>
      <c r="N114" s="13">
        <v>0</v>
      </c>
      <c r="O114" s="13">
        <v>0</v>
      </c>
      <c r="P114" s="13">
        <v>0</v>
      </c>
      <c r="Q114" s="13">
        <v>0</v>
      </c>
      <c r="R114" s="13">
        <v>46882.6</v>
      </c>
      <c r="S114" s="13">
        <v>1</v>
      </c>
      <c r="T114" s="13">
        <v>1</v>
      </c>
      <c r="U114" s="13">
        <v>0</v>
      </c>
      <c r="V114" s="5">
        <f t="shared" si="1"/>
        <v>1</v>
      </c>
      <c r="W114" s="41">
        <v>3</v>
      </c>
      <c r="X114" s="41">
        <v>0</v>
      </c>
    </row>
    <row r="115" spans="1:24" s="5" customFormat="1" x14ac:dyDescent="0.25">
      <c r="A115" s="5">
        <v>114</v>
      </c>
      <c r="B115" s="11" t="s">
        <v>131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f t="shared" si="1"/>
        <v>0</v>
      </c>
      <c r="W115" s="41">
        <v>0</v>
      </c>
      <c r="X115" s="41">
        <v>0</v>
      </c>
    </row>
    <row r="116" spans="1:24" s="5" customFormat="1" x14ac:dyDescent="0.25">
      <c r="A116" s="5">
        <v>115</v>
      </c>
      <c r="B116" s="11" t="s">
        <v>132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5">
        <f t="shared" si="1"/>
        <v>0</v>
      </c>
      <c r="W116" s="41">
        <v>0</v>
      </c>
      <c r="X116" s="41">
        <v>0</v>
      </c>
    </row>
    <row r="117" spans="1:24" s="5" customFormat="1" x14ac:dyDescent="0.25">
      <c r="A117" s="5">
        <v>116</v>
      </c>
      <c r="B117" s="11" t="s">
        <v>133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f t="shared" si="1"/>
        <v>0</v>
      </c>
      <c r="W117" s="41">
        <v>0</v>
      </c>
      <c r="X117" s="41">
        <v>0</v>
      </c>
    </row>
    <row r="118" spans="1:24" s="5" customFormat="1" x14ac:dyDescent="0.25">
      <c r="A118" s="5">
        <v>117</v>
      </c>
      <c r="B118" s="11" t="s">
        <v>134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5">
        <f t="shared" si="1"/>
        <v>0</v>
      </c>
      <c r="W118" s="41">
        <v>0</v>
      </c>
      <c r="X118" s="41">
        <v>0</v>
      </c>
    </row>
    <row r="119" spans="1:24" s="5" customFormat="1" x14ac:dyDescent="0.25">
      <c r="A119" s="5">
        <v>118</v>
      </c>
      <c r="B119" s="11" t="s">
        <v>135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5">
        <f t="shared" si="1"/>
        <v>0</v>
      </c>
      <c r="W119" s="41">
        <v>0</v>
      </c>
      <c r="X119" s="41">
        <v>0</v>
      </c>
    </row>
    <row r="120" spans="1:24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f t="shared" si="1"/>
        <v>0</v>
      </c>
      <c r="W120" s="41">
        <v>0</v>
      </c>
      <c r="X120" s="41">
        <v>0</v>
      </c>
    </row>
    <row r="121" spans="1:24" s="5" customFormat="1" x14ac:dyDescent="0.25">
      <c r="A121" s="5">
        <v>120</v>
      </c>
      <c r="B121" s="11" t="s">
        <v>137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f t="shared" si="1"/>
        <v>0</v>
      </c>
      <c r="W121" s="41">
        <v>0</v>
      </c>
      <c r="X121" s="41">
        <v>0</v>
      </c>
    </row>
    <row r="122" spans="1:24" s="5" customFormat="1" x14ac:dyDescent="0.25">
      <c r="A122" s="5">
        <v>121</v>
      </c>
      <c r="B122" s="11" t="s">
        <v>138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f t="shared" si="1"/>
        <v>0</v>
      </c>
      <c r="W122" s="41">
        <v>0</v>
      </c>
      <c r="X122" s="41">
        <v>0</v>
      </c>
    </row>
    <row r="123" spans="1:24" s="5" customFormat="1" x14ac:dyDescent="0.25">
      <c r="A123" s="5">
        <v>122</v>
      </c>
      <c r="B123" s="11" t="s">
        <v>139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f t="shared" si="1"/>
        <v>0</v>
      </c>
      <c r="W123" s="41">
        <v>0</v>
      </c>
      <c r="X123" s="41">
        <v>0</v>
      </c>
    </row>
    <row r="124" spans="1:24" s="5" customFormat="1" x14ac:dyDescent="0.25">
      <c r="A124" s="5">
        <v>123</v>
      </c>
      <c r="B124" s="11" t="s">
        <v>140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5">
        <f t="shared" si="1"/>
        <v>0</v>
      </c>
      <c r="W124" s="41">
        <v>0</v>
      </c>
      <c r="X124" s="41">
        <v>0</v>
      </c>
    </row>
    <row r="125" spans="1:24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f t="shared" si="1"/>
        <v>0</v>
      </c>
      <c r="W125" s="41">
        <v>0</v>
      </c>
      <c r="X125" s="41">
        <v>0</v>
      </c>
    </row>
    <row r="126" spans="1:24" s="5" customFormat="1" x14ac:dyDescent="0.25">
      <c r="A126" s="5">
        <v>125</v>
      </c>
      <c r="B126" s="11" t="s">
        <v>142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f t="shared" si="1"/>
        <v>0</v>
      </c>
      <c r="W126" s="41">
        <v>0</v>
      </c>
      <c r="X126" s="41">
        <v>0</v>
      </c>
    </row>
    <row r="127" spans="1:24" s="5" customFormat="1" x14ac:dyDescent="0.25">
      <c r="A127" s="5">
        <v>126</v>
      </c>
      <c r="B127" s="11" t="s">
        <v>143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f t="shared" si="1"/>
        <v>0</v>
      </c>
      <c r="W127" s="41">
        <v>0</v>
      </c>
      <c r="X127" s="41">
        <v>0</v>
      </c>
    </row>
    <row r="128" spans="1:24" s="5" customFormat="1" x14ac:dyDescent="0.25">
      <c r="A128" s="5">
        <v>127</v>
      </c>
      <c r="B128" s="11" t="s">
        <v>144</v>
      </c>
      <c r="C128" s="13">
        <v>1</v>
      </c>
      <c r="D128" s="13">
        <v>0</v>
      </c>
      <c r="E128" s="13">
        <v>0</v>
      </c>
      <c r="F128" s="13">
        <v>0</v>
      </c>
      <c r="G128" s="13">
        <v>1</v>
      </c>
      <c r="H128" s="13">
        <v>0</v>
      </c>
      <c r="I128" s="13">
        <v>0</v>
      </c>
      <c r="J128" s="13">
        <v>0</v>
      </c>
      <c r="K128" s="13">
        <v>1</v>
      </c>
      <c r="L128" s="13">
        <v>0.3</v>
      </c>
      <c r="M128" s="13">
        <v>33330</v>
      </c>
      <c r="N128" s="13">
        <v>0</v>
      </c>
      <c r="O128" s="13">
        <v>0</v>
      </c>
      <c r="P128" s="13">
        <v>0</v>
      </c>
      <c r="Q128" s="13">
        <v>0</v>
      </c>
      <c r="R128" s="13">
        <v>33330</v>
      </c>
      <c r="S128" s="13">
        <v>1</v>
      </c>
      <c r="T128" s="13">
        <v>1</v>
      </c>
      <c r="U128" s="13">
        <v>0</v>
      </c>
      <c r="V128" s="5">
        <f t="shared" si="1"/>
        <v>1</v>
      </c>
      <c r="W128" s="41">
        <v>1</v>
      </c>
      <c r="X128" s="41">
        <v>0</v>
      </c>
    </row>
    <row r="129" spans="1:24" s="5" customFormat="1" x14ac:dyDescent="0.25">
      <c r="A129" s="5">
        <v>128</v>
      </c>
      <c r="B129" s="11" t="s">
        <v>145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f t="shared" si="1"/>
        <v>0</v>
      </c>
      <c r="W129" s="41">
        <v>0</v>
      </c>
      <c r="X129" s="41">
        <v>0</v>
      </c>
    </row>
    <row r="130" spans="1:24" s="5" customFormat="1" x14ac:dyDescent="0.25">
      <c r="A130" s="5">
        <v>129</v>
      </c>
      <c r="B130" s="11" t="s">
        <v>146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5">
        <f t="shared" si="1"/>
        <v>0</v>
      </c>
      <c r="W130" s="41">
        <v>0</v>
      </c>
      <c r="X130" s="41">
        <v>0</v>
      </c>
    </row>
    <row r="131" spans="1:24" s="5" customFormat="1" x14ac:dyDescent="0.25">
      <c r="A131" s="5">
        <v>130</v>
      </c>
      <c r="B131" s="11" t="s">
        <v>147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5">
        <f t="shared" ref="V131:V146" si="2">IF(S131&gt;0,1,0)</f>
        <v>0</v>
      </c>
      <c r="W131" s="41">
        <v>0</v>
      </c>
      <c r="X131" s="41">
        <v>0</v>
      </c>
    </row>
    <row r="132" spans="1:24" s="5" customFormat="1" x14ac:dyDescent="0.25">
      <c r="A132" s="5">
        <v>131</v>
      </c>
      <c r="B132" s="11" t="s">
        <v>148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f t="shared" si="2"/>
        <v>0</v>
      </c>
      <c r="W132" s="41">
        <v>0</v>
      </c>
      <c r="X132" s="41">
        <v>0</v>
      </c>
    </row>
    <row r="133" spans="1:24" s="5" customFormat="1" x14ac:dyDescent="0.25">
      <c r="A133" s="5">
        <v>132</v>
      </c>
      <c r="B133" s="11" t="s">
        <v>149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5">
        <f t="shared" si="2"/>
        <v>0</v>
      </c>
      <c r="W133" s="41">
        <v>0</v>
      </c>
      <c r="X133" s="41">
        <v>0</v>
      </c>
    </row>
    <row r="134" spans="1:24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f t="shared" si="2"/>
        <v>0</v>
      </c>
      <c r="W134" s="41">
        <v>0</v>
      </c>
      <c r="X134" s="41">
        <v>0</v>
      </c>
    </row>
    <row r="135" spans="1:24" s="5" customFormat="1" x14ac:dyDescent="0.25">
      <c r="A135" s="5">
        <v>134</v>
      </c>
      <c r="B135" s="11" t="s">
        <v>151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5">
        <f t="shared" si="2"/>
        <v>0</v>
      </c>
      <c r="W135" s="41">
        <v>0</v>
      </c>
      <c r="X135" s="41">
        <v>0</v>
      </c>
    </row>
    <row r="136" spans="1:24" s="5" customFormat="1" x14ac:dyDescent="0.25">
      <c r="A136" s="5">
        <v>135</v>
      </c>
      <c r="B136" s="11" t="s">
        <v>152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f t="shared" si="2"/>
        <v>0</v>
      </c>
      <c r="W136" s="41">
        <v>0</v>
      </c>
      <c r="X136" s="41">
        <v>0</v>
      </c>
    </row>
    <row r="137" spans="1:24" s="5" customFormat="1" x14ac:dyDescent="0.25">
      <c r="A137" s="5">
        <v>136</v>
      </c>
      <c r="B137" s="11" t="s">
        <v>153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f t="shared" si="2"/>
        <v>0</v>
      </c>
      <c r="W137" s="41">
        <v>0</v>
      </c>
      <c r="X137" s="41">
        <v>0</v>
      </c>
    </row>
    <row r="138" spans="1:24" s="5" customFormat="1" x14ac:dyDescent="0.25">
      <c r="A138" s="5">
        <v>137</v>
      </c>
      <c r="B138" s="11" t="s">
        <v>154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f t="shared" si="2"/>
        <v>0</v>
      </c>
      <c r="W138" s="41">
        <v>0</v>
      </c>
      <c r="X138" s="41">
        <v>0</v>
      </c>
    </row>
    <row r="139" spans="1:24" s="5" customFormat="1" x14ac:dyDescent="0.25">
      <c r="A139" s="5">
        <v>138</v>
      </c>
      <c r="B139" s="11" t="s">
        <v>155</v>
      </c>
      <c r="C139" s="13">
        <v>2</v>
      </c>
      <c r="D139" s="13">
        <v>1</v>
      </c>
      <c r="E139" s="13">
        <v>0</v>
      </c>
      <c r="F139" s="13">
        <v>0</v>
      </c>
      <c r="G139" s="13">
        <v>2</v>
      </c>
      <c r="H139" s="13">
        <v>0</v>
      </c>
      <c r="I139" s="13">
        <v>0</v>
      </c>
      <c r="J139" s="13">
        <v>0</v>
      </c>
      <c r="K139" s="13">
        <v>2</v>
      </c>
      <c r="L139" s="13">
        <v>0.2</v>
      </c>
      <c r="M139" s="13">
        <v>53333.33</v>
      </c>
      <c r="N139" s="13">
        <v>0</v>
      </c>
      <c r="O139" s="13">
        <v>0</v>
      </c>
      <c r="P139" s="13">
        <v>0</v>
      </c>
      <c r="Q139" s="13">
        <v>0</v>
      </c>
      <c r="R139" s="13">
        <v>53333.33</v>
      </c>
      <c r="S139" s="13">
        <v>1</v>
      </c>
      <c r="T139" s="13">
        <v>1</v>
      </c>
      <c r="U139" s="13">
        <v>0</v>
      </c>
      <c r="V139" s="5">
        <f t="shared" si="2"/>
        <v>1</v>
      </c>
      <c r="W139" s="41">
        <v>2</v>
      </c>
      <c r="X139" s="41">
        <v>0</v>
      </c>
    </row>
    <row r="140" spans="1:24" s="5" customFormat="1" x14ac:dyDescent="0.25">
      <c r="A140" s="5">
        <v>139</v>
      </c>
      <c r="B140" s="11" t="s">
        <v>156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5">
        <f t="shared" si="2"/>
        <v>0</v>
      </c>
      <c r="W140" s="41">
        <v>0</v>
      </c>
      <c r="X140" s="41">
        <v>0</v>
      </c>
    </row>
    <row r="141" spans="1:24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f t="shared" si="2"/>
        <v>0</v>
      </c>
      <c r="W141" s="41">
        <v>0</v>
      </c>
      <c r="X141" s="41">
        <v>0</v>
      </c>
    </row>
    <row r="142" spans="1:24" s="5" customFormat="1" x14ac:dyDescent="0.25">
      <c r="A142" s="5">
        <v>141</v>
      </c>
      <c r="B142" s="11" t="s">
        <v>158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5">
        <f t="shared" si="2"/>
        <v>0</v>
      </c>
      <c r="W142" s="41">
        <v>0</v>
      </c>
      <c r="X142" s="41">
        <v>0</v>
      </c>
    </row>
    <row r="143" spans="1:24" s="5" customFormat="1" x14ac:dyDescent="0.25">
      <c r="A143" s="5">
        <v>142</v>
      </c>
      <c r="B143" s="11" t="s">
        <v>159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f t="shared" si="2"/>
        <v>0</v>
      </c>
      <c r="W143" s="41">
        <v>0</v>
      </c>
      <c r="X143" s="41">
        <v>0</v>
      </c>
    </row>
    <row r="144" spans="1:24" s="5" customFormat="1" x14ac:dyDescent="0.25">
      <c r="A144" s="5">
        <v>143</v>
      </c>
      <c r="B144" s="11" t="s">
        <v>160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f t="shared" si="2"/>
        <v>0</v>
      </c>
      <c r="W144" s="41">
        <v>0</v>
      </c>
      <c r="X144" s="41">
        <v>0</v>
      </c>
    </row>
    <row r="145" spans="1:24" s="5" customFormat="1" x14ac:dyDescent="0.25">
      <c r="A145" s="5">
        <v>144</v>
      </c>
      <c r="B145" s="11" t="s">
        <v>161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f t="shared" si="2"/>
        <v>0</v>
      </c>
      <c r="W145" s="41">
        <v>0</v>
      </c>
      <c r="X145" s="41">
        <v>0</v>
      </c>
    </row>
    <row r="146" spans="1:24" s="5" customFormat="1" x14ac:dyDescent="0.25">
      <c r="A146" s="5">
        <v>145</v>
      </c>
      <c r="B146" s="11" t="s">
        <v>162</v>
      </c>
      <c r="C146" s="13">
        <v>2</v>
      </c>
      <c r="D146" s="13">
        <v>0</v>
      </c>
      <c r="E146" s="13">
        <v>0</v>
      </c>
      <c r="F146" s="13">
        <v>0</v>
      </c>
      <c r="G146" s="13">
        <v>2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10000</v>
      </c>
      <c r="N146" s="13">
        <v>0</v>
      </c>
      <c r="O146" s="13">
        <v>0</v>
      </c>
      <c r="P146" s="13">
        <v>0</v>
      </c>
      <c r="Q146" s="13">
        <v>0</v>
      </c>
      <c r="R146" s="13">
        <v>10000</v>
      </c>
      <c r="S146" s="13">
        <v>1</v>
      </c>
      <c r="T146" s="13">
        <v>1</v>
      </c>
      <c r="U146" s="13">
        <v>0</v>
      </c>
      <c r="V146" s="5">
        <f t="shared" si="2"/>
        <v>1</v>
      </c>
      <c r="W146" s="41">
        <v>2</v>
      </c>
      <c r="X146" s="41">
        <v>0</v>
      </c>
    </row>
    <row r="147" spans="1:24" x14ac:dyDescent="0.25">
      <c r="A147" s="5"/>
    </row>
    <row r="148" spans="1:24" x14ac:dyDescent="0.25">
      <c r="A148" s="5"/>
    </row>
    <row r="149" spans="1:24" x14ac:dyDescent="0.25">
      <c r="A149" s="5"/>
    </row>
    <row r="150" spans="1:24" x14ac:dyDescent="0.25">
      <c r="A150" s="5"/>
    </row>
    <row r="151" spans="1:24" x14ac:dyDescent="0.25">
      <c r="A151" s="5"/>
    </row>
    <row r="152" spans="1:24" x14ac:dyDescent="0.25">
      <c r="A152" s="5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9" sqref="B9"/>
    </sheetView>
  </sheetViews>
  <sheetFormatPr defaultColWidth="82.42578125" defaultRowHeight="15" x14ac:dyDescent="0.25"/>
  <cols>
    <col min="1" max="1" width="8.7109375" customWidth="1"/>
    <col min="2" max="2" width="93.7109375" customWidth="1"/>
    <col min="3" max="3" width="29.7109375" customWidth="1"/>
  </cols>
  <sheetData>
    <row r="1" spans="1:3" x14ac:dyDescent="0.25">
      <c r="A1" s="3" t="s">
        <v>164</v>
      </c>
      <c r="B1" s="3" t="s">
        <v>165</v>
      </c>
      <c r="C1" s="3" t="s">
        <v>187</v>
      </c>
    </row>
    <row r="2" spans="1:3" x14ac:dyDescent="0.25">
      <c r="A2" s="4">
        <v>1</v>
      </c>
      <c r="B2" s="15" t="s">
        <v>170</v>
      </c>
      <c r="C2" t="s">
        <v>188</v>
      </c>
    </row>
    <row r="3" spans="1:3" x14ac:dyDescent="0.25">
      <c r="A3" s="4">
        <v>2</v>
      </c>
      <c r="B3" s="15" t="s">
        <v>171</v>
      </c>
      <c r="C3" t="s">
        <v>189</v>
      </c>
    </row>
    <row r="4" spans="1:3" x14ac:dyDescent="0.25">
      <c r="A4" s="4">
        <v>3</v>
      </c>
      <c r="B4" s="15" t="s">
        <v>172</v>
      </c>
      <c r="C4" t="s">
        <v>190</v>
      </c>
    </row>
    <row r="5" spans="1:3" x14ac:dyDescent="0.25">
      <c r="A5" s="4">
        <v>4</v>
      </c>
      <c r="B5" s="15" t="s">
        <v>173</v>
      </c>
      <c r="C5" t="s">
        <v>191</v>
      </c>
    </row>
    <row r="6" spans="1:3" x14ac:dyDescent="0.25">
      <c r="A6" s="4">
        <v>5</v>
      </c>
      <c r="B6" s="15" t="s">
        <v>174</v>
      </c>
      <c r="C6" t="s">
        <v>192</v>
      </c>
    </row>
    <row r="7" spans="1:3" x14ac:dyDescent="0.25">
      <c r="A7" s="4">
        <v>6</v>
      </c>
      <c r="B7" s="15" t="s">
        <v>175</v>
      </c>
      <c r="C7" t="s">
        <v>193</v>
      </c>
    </row>
    <row r="8" spans="1:3" x14ac:dyDescent="0.25">
      <c r="A8" s="4">
        <v>7</v>
      </c>
      <c r="B8" s="15" t="s">
        <v>176</v>
      </c>
      <c r="C8" t="s">
        <v>194</v>
      </c>
    </row>
    <row r="9" spans="1:3" x14ac:dyDescent="0.25">
      <c r="A9" s="4">
        <v>8</v>
      </c>
      <c r="B9" s="15" t="s">
        <v>177</v>
      </c>
      <c r="C9" t="s">
        <v>195</v>
      </c>
    </row>
    <row r="10" spans="1:3" x14ac:dyDescent="0.25">
      <c r="A10" s="4">
        <v>9</v>
      </c>
      <c r="B10" s="15" t="s">
        <v>178</v>
      </c>
      <c r="C10" t="s">
        <v>196</v>
      </c>
    </row>
    <row r="11" spans="1:3" x14ac:dyDescent="0.25">
      <c r="A11" s="4">
        <v>10</v>
      </c>
      <c r="B11" s="15" t="s">
        <v>179</v>
      </c>
      <c r="C11" t="s">
        <v>197</v>
      </c>
    </row>
    <row r="12" spans="1:3" x14ac:dyDescent="0.25">
      <c r="A12" s="4">
        <v>11</v>
      </c>
      <c r="B12" s="15" t="s">
        <v>180</v>
      </c>
      <c r="C12" t="s">
        <v>198</v>
      </c>
    </row>
    <row r="13" spans="1:3" x14ac:dyDescent="0.25">
      <c r="A13" s="4">
        <v>12</v>
      </c>
      <c r="B13" s="15" t="s">
        <v>181</v>
      </c>
      <c r="C13" t="s">
        <v>199</v>
      </c>
    </row>
    <row r="14" spans="1:3" x14ac:dyDescent="0.25">
      <c r="A14" s="4">
        <v>13</v>
      </c>
      <c r="B14" s="15" t="s">
        <v>182</v>
      </c>
      <c r="C14" t="s">
        <v>200</v>
      </c>
    </row>
    <row r="15" spans="1:3" x14ac:dyDescent="0.25">
      <c r="A15" s="4">
        <v>14</v>
      </c>
      <c r="B15" s="15" t="s">
        <v>183</v>
      </c>
      <c r="C15" t="s">
        <v>201</v>
      </c>
    </row>
    <row r="16" spans="1:3" x14ac:dyDescent="0.25">
      <c r="A16" s="4">
        <v>15</v>
      </c>
      <c r="B16" s="15" t="s">
        <v>184</v>
      </c>
      <c r="C16" t="s">
        <v>202</v>
      </c>
    </row>
    <row r="17" spans="1:3" x14ac:dyDescent="0.25">
      <c r="A17" s="4">
        <v>16</v>
      </c>
      <c r="B17" s="15" t="s">
        <v>185</v>
      </c>
      <c r="C17" t="s">
        <v>203</v>
      </c>
    </row>
    <row r="18" spans="1:3" x14ac:dyDescent="0.25">
      <c r="A18" s="4">
        <v>17</v>
      </c>
      <c r="B18" s="15" t="s">
        <v>186</v>
      </c>
      <c r="C18" t="s">
        <v>204</v>
      </c>
    </row>
  </sheetData>
  <phoneticPr fontId="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2" max="2" width="18.7109375" bestFit="1" customWidth="1"/>
    <col min="3" max="3" width="15" bestFit="1" customWidth="1"/>
    <col min="4" max="4" width="7.28515625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.140625" bestFit="1" customWidth="1"/>
    <col min="11" max="11" width="7.42578125" bestFit="1" customWidth="1"/>
    <col min="12" max="12" width="19.140625" bestFit="1" customWidth="1"/>
    <col min="13" max="13" width="10.28515625" bestFit="1" customWidth="1"/>
    <col min="14" max="14" width="17" bestFit="1" customWidth="1"/>
    <col min="15" max="15" width="8.42578125" bestFit="1" customWidth="1"/>
    <col min="16" max="16" width="11.85546875" bestFit="1" customWidth="1"/>
    <col min="17" max="17" width="6.7109375" bestFit="1" customWidth="1"/>
    <col min="18" max="18" width="19.28515625" bestFit="1" customWidth="1"/>
    <col min="19" max="19" width="19" bestFit="1" customWidth="1"/>
    <col min="20" max="20" width="7.42578125" bestFit="1" customWidth="1"/>
    <col min="21" max="21" width="9.85546875" bestFit="1" customWidth="1"/>
    <col min="22" max="22" width="16" bestFit="1" customWidth="1"/>
    <col min="23" max="23" width="18.5703125" customWidth="1"/>
    <col min="24" max="24" width="20.28515625" customWidth="1"/>
  </cols>
  <sheetData>
    <row r="1" spans="1:24" s="5" customFormat="1" ht="30" x14ac:dyDescent="0.25">
      <c r="A1" s="1" t="s">
        <v>205</v>
      </c>
      <c r="B1" s="10" t="s">
        <v>167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" t="s">
        <v>252</v>
      </c>
      <c r="T1" s="10" t="s">
        <v>16</v>
      </c>
      <c r="U1" s="10" t="s">
        <v>17</v>
      </c>
      <c r="V1" s="10" t="s">
        <v>253</v>
      </c>
      <c r="W1" s="42" t="s">
        <v>254</v>
      </c>
      <c r="X1" s="42" t="s">
        <v>255</v>
      </c>
    </row>
    <row r="2" spans="1:24" s="5" customFormat="1" x14ac:dyDescent="0.25">
      <c r="A2" s="5">
        <v>1</v>
      </c>
      <c r="B2" s="11" t="s">
        <v>18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5">
        <f>IF(S2&gt;0,1,0)</f>
        <v>0</v>
      </c>
      <c r="W2" s="41">
        <v>0</v>
      </c>
      <c r="X2" s="41">
        <v>0</v>
      </c>
    </row>
    <row r="3" spans="1:24" s="5" customFormat="1" x14ac:dyDescent="0.25">
      <c r="A3" s="5">
        <v>2</v>
      </c>
      <c r="B3" s="11" t="s">
        <v>19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5">
        <f t="shared" ref="V3:V66" si="0">IF(S3&gt;0,1,0)</f>
        <v>0</v>
      </c>
      <c r="W3" s="41">
        <v>0</v>
      </c>
      <c r="X3" s="41">
        <v>0</v>
      </c>
    </row>
    <row r="4" spans="1:24" s="5" customFormat="1" x14ac:dyDescent="0.25">
      <c r="A4" s="5">
        <v>3</v>
      </c>
      <c r="B4" s="11" t="s">
        <v>20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5">
        <f t="shared" si="0"/>
        <v>0</v>
      </c>
      <c r="W4" s="41">
        <v>0</v>
      </c>
      <c r="X4" s="41">
        <v>0</v>
      </c>
    </row>
    <row r="5" spans="1:24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f t="shared" si="0"/>
        <v>0</v>
      </c>
      <c r="W5" s="41">
        <v>0</v>
      </c>
      <c r="X5" s="41">
        <v>0</v>
      </c>
    </row>
    <row r="6" spans="1:24" s="5" customFormat="1" x14ac:dyDescent="0.25">
      <c r="A6" s="5">
        <v>5</v>
      </c>
      <c r="B6" s="11" t="s">
        <v>22</v>
      </c>
      <c r="C6" s="13">
        <v>206</v>
      </c>
      <c r="D6" s="13">
        <v>138</v>
      </c>
      <c r="E6" s="13">
        <v>0</v>
      </c>
      <c r="F6" s="13">
        <v>0</v>
      </c>
      <c r="G6" s="13">
        <v>10</v>
      </c>
      <c r="H6" s="13">
        <v>191</v>
      </c>
      <c r="I6" s="13">
        <v>5</v>
      </c>
      <c r="J6" s="13">
        <v>0</v>
      </c>
      <c r="K6" s="13">
        <v>137</v>
      </c>
      <c r="L6" s="13">
        <v>0.6</v>
      </c>
      <c r="M6" s="13">
        <v>42240</v>
      </c>
      <c r="N6" s="13">
        <v>0</v>
      </c>
      <c r="O6" s="13">
        <v>0</v>
      </c>
      <c r="P6" s="13">
        <v>0</v>
      </c>
      <c r="Q6" s="13">
        <v>0</v>
      </c>
      <c r="R6" s="13">
        <v>42240</v>
      </c>
      <c r="S6" s="13">
        <v>1</v>
      </c>
      <c r="T6" s="13">
        <v>1</v>
      </c>
      <c r="U6" s="13">
        <v>0</v>
      </c>
      <c r="V6" s="5">
        <f t="shared" si="0"/>
        <v>1</v>
      </c>
      <c r="W6" s="41">
        <v>206</v>
      </c>
      <c r="X6" s="41">
        <v>0</v>
      </c>
    </row>
    <row r="7" spans="1:24" s="5" customFormat="1" x14ac:dyDescent="0.25">
      <c r="A7" s="5">
        <v>6</v>
      </c>
      <c r="B7" s="11" t="s">
        <v>23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5">
        <f t="shared" si="0"/>
        <v>0</v>
      </c>
      <c r="W7" s="41">
        <v>0</v>
      </c>
      <c r="X7" s="41">
        <v>0</v>
      </c>
    </row>
    <row r="8" spans="1:24" s="5" customFormat="1" x14ac:dyDescent="0.25">
      <c r="A8" s="5">
        <v>7</v>
      </c>
      <c r="B8" s="11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f t="shared" si="0"/>
        <v>0</v>
      </c>
      <c r="W8" s="41">
        <v>0</v>
      </c>
      <c r="X8" s="41">
        <v>0</v>
      </c>
    </row>
    <row r="9" spans="1:24" s="5" customFormat="1" x14ac:dyDescent="0.25">
      <c r="A9" s="5">
        <v>8</v>
      </c>
      <c r="B9" s="11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f t="shared" si="0"/>
        <v>0</v>
      </c>
      <c r="W9" s="41">
        <v>0</v>
      </c>
      <c r="X9" s="41">
        <v>0</v>
      </c>
    </row>
    <row r="10" spans="1:24" s="5" customFormat="1" x14ac:dyDescent="0.25">
      <c r="A10" s="5">
        <v>9</v>
      </c>
      <c r="B10" s="11" t="s">
        <v>26</v>
      </c>
      <c r="C10" s="13">
        <v>34</v>
      </c>
      <c r="D10" s="13">
        <v>16</v>
      </c>
      <c r="E10" s="13">
        <v>2</v>
      </c>
      <c r="F10" s="13">
        <v>4</v>
      </c>
      <c r="G10" s="13">
        <v>5</v>
      </c>
      <c r="H10" s="13">
        <v>21</v>
      </c>
      <c r="I10" s="13">
        <v>2</v>
      </c>
      <c r="J10" s="13">
        <v>0</v>
      </c>
      <c r="K10" s="13">
        <v>22</v>
      </c>
      <c r="L10" s="13">
        <v>0.9</v>
      </c>
      <c r="M10" s="13">
        <v>0</v>
      </c>
      <c r="N10" s="13">
        <v>200000</v>
      </c>
      <c r="O10" s="13">
        <v>0</v>
      </c>
      <c r="P10" s="13">
        <v>0</v>
      </c>
      <c r="Q10" s="13">
        <v>0</v>
      </c>
      <c r="R10" s="13">
        <v>200000</v>
      </c>
      <c r="S10" s="13">
        <v>1</v>
      </c>
      <c r="T10" s="13">
        <v>1</v>
      </c>
      <c r="U10" s="13">
        <v>0</v>
      </c>
      <c r="V10" s="5">
        <f t="shared" si="0"/>
        <v>1</v>
      </c>
      <c r="W10" s="41">
        <v>34</v>
      </c>
      <c r="X10" s="41">
        <v>0</v>
      </c>
    </row>
    <row r="11" spans="1:24" s="5" customFormat="1" x14ac:dyDescent="0.25">
      <c r="A11" s="5">
        <v>10</v>
      </c>
      <c r="B11" s="11" t="s">
        <v>27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5">
        <f t="shared" si="0"/>
        <v>0</v>
      </c>
      <c r="W11" s="41">
        <v>0</v>
      </c>
      <c r="X11" s="41">
        <v>0</v>
      </c>
    </row>
    <row r="12" spans="1:24" s="5" customFormat="1" x14ac:dyDescent="0.25">
      <c r="A12" s="5">
        <v>11</v>
      </c>
      <c r="B12" s="11" t="s">
        <v>28</v>
      </c>
      <c r="C12" s="13">
        <v>23</v>
      </c>
      <c r="D12" s="13">
        <v>14</v>
      </c>
      <c r="E12" s="13">
        <v>0</v>
      </c>
      <c r="F12" s="13">
        <v>0</v>
      </c>
      <c r="G12" s="13">
        <v>0</v>
      </c>
      <c r="H12" s="13">
        <v>23</v>
      </c>
      <c r="I12" s="13">
        <v>0</v>
      </c>
      <c r="J12" s="13">
        <v>0</v>
      </c>
      <c r="K12" s="13">
        <v>22</v>
      </c>
      <c r="L12" s="13">
        <v>0.3</v>
      </c>
      <c r="M12" s="13">
        <v>0</v>
      </c>
      <c r="N12" s="13">
        <v>0</v>
      </c>
      <c r="O12" s="13">
        <v>72288</v>
      </c>
      <c r="P12" s="13">
        <v>0</v>
      </c>
      <c r="Q12" s="13">
        <v>0</v>
      </c>
      <c r="R12" s="13">
        <v>72288</v>
      </c>
      <c r="S12" s="13">
        <v>1</v>
      </c>
      <c r="T12" s="13">
        <v>0</v>
      </c>
      <c r="U12" s="13">
        <v>1</v>
      </c>
      <c r="V12" s="5">
        <f t="shared" si="0"/>
        <v>1</v>
      </c>
      <c r="W12" s="41">
        <v>0</v>
      </c>
      <c r="X12" s="41">
        <v>23</v>
      </c>
    </row>
    <row r="13" spans="1:24" s="5" customFormat="1" x14ac:dyDescent="0.25">
      <c r="A13" s="5">
        <v>12</v>
      </c>
      <c r="B13" s="11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f t="shared" si="0"/>
        <v>0</v>
      </c>
      <c r="W13" s="41">
        <v>0</v>
      </c>
      <c r="X13" s="41">
        <v>0</v>
      </c>
    </row>
    <row r="14" spans="1:24" s="5" customFormat="1" x14ac:dyDescent="0.25">
      <c r="A14" s="5">
        <v>13</v>
      </c>
      <c r="B14" s="11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f t="shared" si="0"/>
        <v>0</v>
      </c>
      <c r="W14" s="41">
        <v>0</v>
      </c>
      <c r="X14" s="41">
        <v>0</v>
      </c>
    </row>
    <row r="15" spans="1:24" s="5" customFormat="1" x14ac:dyDescent="0.25">
      <c r="A15" s="5">
        <v>14</v>
      </c>
      <c r="B15" s="11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f t="shared" si="0"/>
        <v>0</v>
      </c>
      <c r="W15" s="41">
        <v>0</v>
      </c>
      <c r="X15" s="41">
        <v>0</v>
      </c>
    </row>
    <row r="16" spans="1:24" s="5" customFormat="1" x14ac:dyDescent="0.25">
      <c r="A16" s="5">
        <v>15</v>
      </c>
      <c r="B16" s="11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f t="shared" si="0"/>
        <v>0</v>
      </c>
      <c r="W16" s="41">
        <v>0</v>
      </c>
      <c r="X16" s="41">
        <v>0</v>
      </c>
    </row>
    <row r="17" spans="1:24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f t="shared" si="0"/>
        <v>0</v>
      </c>
      <c r="W17" s="41">
        <v>0</v>
      </c>
      <c r="X17" s="41">
        <v>0</v>
      </c>
    </row>
    <row r="18" spans="1:24" s="5" customFormat="1" x14ac:dyDescent="0.25">
      <c r="A18" s="5">
        <v>17</v>
      </c>
      <c r="B18" s="11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f t="shared" si="0"/>
        <v>0</v>
      </c>
      <c r="W18" s="41">
        <v>0</v>
      </c>
      <c r="X18" s="41">
        <v>0</v>
      </c>
    </row>
    <row r="19" spans="1:24" s="5" customFormat="1" x14ac:dyDescent="0.25">
      <c r="A19" s="5">
        <v>18</v>
      </c>
      <c r="B19" s="11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f t="shared" si="0"/>
        <v>0</v>
      </c>
      <c r="W19" s="41">
        <v>0</v>
      </c>
      <c r="X19" s="41">
        <v>0</v>
      </c>
    </row>
    <row r="20" spans="1:24" s="5" customFormat="1" x14ac:dyDescent="0.25">
      <c r="A20" s="5">
        <v>19</v>
      </c>
      <c r="B20" s="11" t="s">
        <v>36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f t="shared" si="0"/>
        <v>0</v>
      </c>
      <c r="W20" s="41">
        <v>0</v>
      </c>
      <c r="X20" s="41">
        <v>0</v>
      </c>
    </row>
    <row r="21" spans="1:24" s="5" customFormat="1" x14ac:dyDescent="0.25">
      <c r="A21" s="5">
        <v>20</v>
      </c>
      <c r="B21" s="11" t="s">
        <v>37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5">
        <f t="shared" si="0"/>
        <v>0</v>
      </c>
      <c r="W21" s="41">
        <v>0</v>
      </c>
      <c r="X21" s="41">
        <v>0</v>
      </c>
    </row>
    <row r="22" spans="1:24" s="5" customFormat="1" x14ac:dyDescent="0.25">
      <c r="A22" s="5">
        <v>21</v>
      </c>
      <c r="B22" s="11" t="s">
        <v>38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5">
        <f t="shared" si="0"/>
        <v>0</v>
      </c>
      <c r="W22" s="41">
        <v>0</v>
      </c>
      <c r="X22" s="41">
        <v>0</v>
      </c>
    </row>
    <row r="23" spans="1:24" s="5" customFormat="1" x14ac:dyDescent="0.25">
      <c r="A23" s="5">
        <v>22</v>
      </c>
      <c r="B23" s="11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f t="shared" si="0"/>
        <v>0</v>
      </c>
      <c r="W23" s="41">
        <v>0</v>
      </c>
      <c r="X23" s="41">
        <v>0</v>
      </c>
    </row>
    <row r="24" spans="1:24" s="5" customFormat="1" x14ac:dyDescent="0.25">
      <c r="A24" s="5">
        <v>23</v>
      </c>
      <c r="B24" s="11" t="s">
        <v>40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5">
        <f t="shared" si="0"/>
        <v>0</v>
      </c>
      <c r="W24" s="41">
        <v>0</v>
      </c>
      <c r="X24" s="41">
        <v>0</v>
      </c>
    </row>
    <row r="25" spans="1:24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f t="shared" si="0"/>
        <v>0</v>
      </c>
      <c r="W25" s="41">
        <v>0</v>
      </c>
      <c r="X25" s="41">
        <v>0</v>
      </c>
    </row>
    <row r="26" spans="1:24" s="5" customFormat="1" x14ac:dyDescent="0.25">
      <c r="A26" s="5">
        <v>25</v>
      </c>
      <c r="B26" s="11" t="s">
        <v>42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f t="shared" si="0"/>
        <v>0</v>
      </c>
      <c r="W26" s="41">
        <v>0</v>
      </c>
      <c r="X26" s="41">
        <v>0</v>
      </c>
    </row>
    <row r="27" spans="1:24" s="5" customFormat="1" x14ac:dyDescent="0.25">
      <c r="A27" s="5">
        <v>26</v>
      </c>
      <c r="B27" s="11" t="s">
        <v>43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5">
        <f t="shared" si="0"/>
        <v>0</v>
      </c>
      <c r="W27" s="41">
        <v>0</v>
      </c>
      <c r="X27" s="41">
        <v>0</v>
      </c>
    </row>
    <row r="28" spans="1:24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f t="shared" si="0"/>
        <v>0</v>
      </c>
      <c r="W28" s="41">
        <v>0</v>
      </c>
      <c r="X28" s="41">
        <v>0</v>
      </c>
    </row>
    <row r="29" spans="1:24" s="5" customFormat="1" x14ac:dyDescent="0.25">
      <c r="A29" s="5">
        <v>28</v>
      </c>
      <c r="B29" s="11" t="s">
        <v>45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f t="shared" si="0"/>
        <v>0</v>
      </c>
      <c r="W29" s="41">
        <v>0</v>
      </c>
      <c r="X29" s="41">
        <v>0</v>
      </c>
    </row>
    <row r="30" spans="1:24" s="5" customFormat="1" x14ac:dyDescent="0.25">
      <c r="A30" s="5">
        <v>29</v>
      </c>
      <c r="B30" s="11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f t="shared" si="0"/>
        <v>0</v>
      </c>
      <c r="W30" s="41">
        <v>0</v>
      </c>
      <c r="X30" s="41">
        <v>0</v>
      </c>
    </row>
    <row r="31" spans="1:24" s="5" customFormat="1" x14ac:dyDescent="0.25">
      <c r="A31" s="5">
        <v>30</v>
      </c>
      <c r="B31" s="11" t="s">
        <v>47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f t="shared" si="0"/>
        <v>0</v>
      </c>
      <c r="W31" s="41">
        <v>0</v>
      </c>
      <c r="X31" s="41">
        <v>0</v>
      </c>
    </row>
    <row r="32" spans="1:24" s="5" customFormat="1" x14ac:dyDescent="0.25">
      <c r="A32" s="5">
        <v>31</v>
      </c>
      <c r="B32" s="11" t="s">
        <v>48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f t="shared" si="0"/>
        <v>0</v>
      </c>
      <c r="W32" s="41">
        <v>0</v>
      </c>
      <c r="X32" s="41">
        <v>0</v>
      </c>
    </row>
    <row r="33" spans="1:24" s="5" customFormat="1" x14ac:dyDescent="0.25">
      <c r="A33" s="5">
        <v>32</v>
      </c>
      <c r="B33" s="11" t="s">
        <v>49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f t="shared" si="0"/>
        <v>0</v>
      </c>
      <c r="W33" s="41">
        <v>0</v>
      </c>
      <c r="X33" s="41">
        <v>0</v>
      </c>
    </row>
    <row r="34" spans="1:24" s="5" customFormat="1" x14ac:dyDescent="0.25">
      <c r="A34" s="5">
        <v>33</v>
      </c>
      <c r="B34" s="11" t="s">
        <v>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f t="shared" si="0"/>
        <v>0</v>
      </c>
      <c r="W34" s="41">
        <v>0</v>
      </c>
      <c r="X34" s="41">
        <v>0</v>
      </c>
    </row>
    <row r="35" spans="1:24" s="5" customFormat="1" x14ac:dyDescent="0.25">
      <c r="A35" s="5">
        <v>34</v>
      </c>
      <c r="B35" s="11" t="s">
        <v>51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f t="shared" si="0"/>
        <v>0</v>
      </c>
      <c r="W35" s="41">
        <v>0</v>
      </c>
      <c r="X35" s="41">
        <v>0</v>
      </c>
    </row>
    <row r="36" spans="1:24" s="5" customFormat="1" x14ac:dyDescent="0.25">
      <c r="A36" s="5">
        <v>35</v>
      </c>
      <c r="B36" s="11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f t="shared" si="0"/>
        <v>0</v>
      </c>
      <c r="W36" s="41">
        <v>0</v>
      </c>
      <c r="X36" s="41">
        <v>0</v>
      </c>
    </row>
    <row r="37" spans="1:24" s="5" customFormat="1" x14ac:dyDescent="0.25">
      <c r="A37" s="5">
        <v>36</v>
      </c>
      <c r="B37" s="11" t="s">
        <v>53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5">
        <f t="shared" si="0"/>
        <v>0</v>
      </c>
      <c r="W37" s="41">
        <v>0</v>
      </c>
      <c r="X37" s="41">
        <v>0</v>
      </c>
    </row>
    <row r="38" spans="1:24" s="5" customFormat="1" x14ac:dyDescent="0.25">
      <c r="A38" s="5">
        <v>37</v>
      </c>
      <c r="B38" s="11" t="s">
        <v>54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5">
        <f t="shared" si="0"/>
        <v>0</v>
      </c>
      <c r="W38" s="41">
        <v>0</v>
      </c>
      <c r="X38" s="41">
        <v>0</v>
      </c>
    </row>
    <row r="39" spans="1:24" s="5" customFormat="1" x14ac:dyDescent="0.25">
      <c r="A39" s="5">
        <v>38</v>
      </c>
      <c r="B39" s="11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f t="shared" si="0"/>
        <v>0</v>
      </c>
      <c r="W39" s="41">
        <v>0</v>
      </c>
      <c r="X39" s="41">
        <v>0</v>
      </c>
    </row>
    <row r="40" spans="1:24" s="5" customFormat="1" x14ac:dyDescent="0.25">
      <c r="A40" s="5">
        <v>39</v>
      </c>
      <c r="B40" s="11" t="s">
        <v>56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f t="shared" si="0"/>
        <v>0</v>
      </c>
      <c r="W40" s="41">
        <v>0</v>
      </c>
      <c r="X40" s="41">
        <v>0</v>
      </c>
    </row>
    <row r="41" spans="1:24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f t="shared" si="0"/>
        <v>0</v>
      </c>
      <c r="W41" s="41">
        <v>0</v>
      </c>
      <c r="X41" s="41">
        <v>0</v>
      </c>
    </row>
    <row r="42" spans="1:24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f t="shared" si="0"/>
        <v>0</v>
      </c>
      <c r="W42" s="41">
        <v>0</v>
      </c>
      <c r="X42" s="41">
        <v>0</v>
      </c>
    </row>
    <row r="43" spans="1:24" s="5" customFormat="1" x14ac:dyDescent="0.25">
      <c r="A43" s="5">
        <v>42</v>
      </c>
      <c r="B43" s="11" t="s">
        <v>59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f t="shared" si="0"/>
        <v>0</v>
      </c>
      <c r="W43" s="41">
        <v>0</v>
      </c>
      <c r="X43" s="41">
        <v>0</v>
      </c>
    </row>
    <row r="44" spans="1:24" s="5" customFormat="1" x14ac:dyDescent="0.25">
      <c r="A44" s="5">
        <v>43</v>
      </c>
      <c r="B44" s="11" t="s">
        <v>60</v>
      </c>
      <c r="C44" s="13">
        <v>120</v>
      </c>
      <c r="D44" s="13">
        <v>90</v>
      </c>
      <c r="E44" s="13">
        <v>0</v>
      </c>
      <c r="F44" s="13">
        <v>0</v>
      </c>
      <c r="G44" s="13">
        <v>36</v>
      </c>
      <c r="H44" s="13">
        <v>84</v>
      </c>
      <c r="I44" s="13">
        <v>0</v>
      </c>
      <c r="J44" s="13">
        <v>0</v>
      </c>
      <c r="K44" s="13">
        <v>115</v>
      </c>
      <c r="L44" s="13">
        <v>4</v>
      </c>
      <c r="M44" s="13">
        <v>120000</v>
      </c>
      <c r="N44" s="13">
        <v>0</v>
      </c>
      <c r="O44" s="13">
        <v>0</v>
      </c>
      <c r="P44" s="13">
        <v>0</v>
      </c>
      <c r="Q44" s="13">
        <v>0</v>
      </c>
      <c r="R44" s="13">
        <v>120000</v>
      </c>
      <c r="S44" s="13">
        <v>1</v>
      </c>
      <c r="T44" s="13">
        <v>1</v>
      </c>
      <c r="U44" s="13">
        <v>0</v>
      </c>
      <c r="V44" s="5">
        <f t="shared" si="0"/>
        <v>1</v>
      </c>
      <c r="W44" s="41">
        <v>120</v>
      </c>
      <c r="X44" s="41">
        <v>0</v>
      </c>
    </row>
    <row r="45" spans="1:24" s="5" customFormat="1" x14ac:dyDescent="0.25">
      <c r="A45" s="5">
        <v>44</v>
      </c>
      <c r="B45" s="11" t="s">
        <v>61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f t="shared" si="0"/>
        <v>0</v>
      </c>
      <c r="W45" s="41">
        <v>0</v>
      </c>
      <c r="X45" s="41">
        <v>0</v>
      </c>
    </row>
    <row r="46" spans="1:24" s="5" customFormat="1" x14ac:dyDescent="0.25">
      <c r="A46" s="5">
        <v>45</v>
      </c>
      <c r="B46" s="11" t="s">
        <v>62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f t="shared" si="0"/>
        <v>0</v>
      </c>
      <c r="W46" s="41">
        <v>0</v>
      </c>
      <c r="X46" s="41">
        <v>0</v>
      </c>
    </row>
    <row r="47" spans="1:24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f t="shared" si="0"/>
        <v>0</v>
      </c>
      <c r="W47" s="41">
        <v>0</v>
      </c>
      <c r="X47" s="41">
        <v>0</v>
      </c>
    </row>
    <row r="48" spans="1:24" s="5" customFormat="1" x14ac:dyDescent="0.25">
      <c r="A48" s="5">
        <v>47</v>
      </c>
      <c r="B48" s="11" t="s">
        <v>64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f t="shared" si="0"/>
        <v>0</v>
      </c>
      <c r="W48" s="41">
        <v>0</v>
      </c>
      <c r="X48" s="41">
        <v>0</v>
      </c>
    </row>
    <row r="49" spans="1:24" s="5" customFormat="1" x14ac:dyDescent="0.25">
      <c r="A49" s="5">
        <v>48</v>
      </c>
      <c r="B49" s="11" t="s">
        <v>65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f t="shared" si="0"/>
        <v>0</v>
      </c>
      <c r="W49" s="41">
        <v>0</v>
      </c>
      <c r="X49" s="41">
        <v>0</v>
      </c>
    </row>
    <row r="50" spans="1:24" s="5" customFormat="1" x14ac:dyDescent="0.25">
      <c r="A50" s="5">
        <v>49</v>
      </c>
      <c r="B50" s="11" t="s">
        <v>66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f t="shared" si="0"/>
        <v>0</v>
      </c>
      <c r="W50" s="41">
        <v>0</v>
      </c>
      <c r="X50" s="41">
        <v>0</v>
      </c>
    </row>
    <row r="51" spans="1:24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f t="shared" si="0"/>
        <v>0</v>
      </c>
      <c r="W51" s="41">
        <v>0</v>
      </c>
      <c r="X51" s="41">
        <v>0</v>
      </c>
    </row>
    <row r="52" spans="1:24" s="5" customFormat="1" x14ac:dyDescent="0.25">
      <c r="A52" s="5">
        <v>51</v>
      </c>
      <c r="B52" s="11" t="s">
        <v>68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f t="shared" si="0"/>
        <v>0</v>
      </c>
      <c r="W52" s="41">
        <v>0</v>
      </c>
      <c r="X52" s="41">
        <v>0</v>
      </c>
    </row>
    <row r="53" spans="1:24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f t="shared" si="0"/>
        <v>0</v>
      </c>
      <c r="W53" s="41">
        <v>0</v>
      </c>
      <c r="X53" s="41">
        <v>0</v>
      </c>
    </row>
    <row r="54" spans="1:24" s="5" customFormat="1" x14ac:dyDescent="0.25">
      <c r="A54" s="5">
        <v>53</v>
      </c>
      <c r="B54" s="11" t="s">
        <v>70</v>
      </c>
      <c r="C54" s="13">
        <v>320</v>
      </c>
      <c r="D54" s="13">
        <v>190</v>
      </c>
      <c r="E54" s="13">
        <v>0</v>
      </c>
      <c r="F54" s="13">
        <v>66</v>
      </c>
      <c r="G54" s="13">
        <v>40</v>
      </c>
      <c r="H54" s="13">
        <v>200</v>
      </c>
      <c r="I54" s="13">
        <v>14</v>
      </c>
      <c r="J54" s="13">
        <v>0</v>
      </c>
      <c r="K54" s="13">
        <v>305</v>
      </c>
      <c r="L54" s="13">
        <v>3</v>
      </c>
      <c r="M54" s="13">
        <v>242583</v>
      </c>
      <c r="N54" s="13">
        <v>0</v>
      </c>
      <c r="O54" s="13">
        <v>0</v>
      </c>
      <c r="P54" s="13">
        <v>0</v>
      </c>
      <c r="Q54" s="13">
        <v>0</v>
      </c>
      <c r="R54" s="13">
        <v>242583</v>
      </c>
      <c r="S54" s="13">
        <v>1</v>
      </c>
      <c r="T54" s="13">
        <v>1</v>
      </c>
      <c r="U54" s="13">
        <v>0</v>
      </c>
      <c r="V54" s="5">
        <f t="shared" si="0"/>
        <v>1</v>
      </c>
      <c r="W54" s="41">
        <v>320</v>
      </c>
      <c r="X54" s="41">
        <v>0</v>
      </c>
    </row>
    <row r="55" spans="1:24" s="5" customFormat="1" x14ac:dyDescent="0.25">
      <c r="A55" s="5">
        <v>54</v>
      </c>
      <c r="B55" s="11" t="s">
        <v>71</v>
      </c>
      <c r="C55" s="12">
        <v>56</v>
      </c>
      <c r="D55" s="12">
        <v>34</v>
      </c>
      <c r="E55" s="12">
        <v>0</v>
      </c>
      <c r="F55" s="12">
        <v>0</v>
      </c>
      <c r="G55" s="12">
        <v>11</v>
      </c>
      <c r="H55" s="12">
        <v>45</v>
      </c>
      <c r="I55" s="12">
        <v>0</v>
      </c>
      <c r="J55" s="12">
        <v>0</v>
      </c>
      <c r="K55" s="12">
        <v>33</v>
      </c>
      <c r="L55" s="12">
        <v>1</v>
      </c>
      <c r="M55" s="12">
        <v>81451.490000000005</v>
      </c>
      <c r="N55" s="12">
        <v>0</v>
      </c>
      <c r="O55" s="12">
        <v>0</v>
      </c>
      <c r="P55" s="12">
        <v>0</v>
      </c>
      <c r="Q55" s="12">
        <v>0</v>
      </c>
      <c r="R55" s="12">
        <v>81451.490000000005</v>
      </c>
      <c r="S55" s="12">
        <v>1</v>
      </c>
      <c r="T55" s="12">
        <v>1</v>
      </c>
      <c r="U55" s="12">
        <v>0</v>
      </c>
      <c r="V55" s="5">
        <f t="shared" si="0"/>
        <v>1</v>
      </c>
      <c r="W55" s="41">
        <v>56</v>
      </c>
      <c r="X55" s="41">
        <v>0</v>
      </c>
    </row>
    <row r="56" spans="1:24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f t="shared" si="0"/>
        <v>0</v>
      </c>
      <c r="W56" s="41">
        <v>0</v>
      </c>
      <c r="X56" s="41">
        <v>0</v>
      </c>
    </row>
    <row r="57" spans="1:24" s="5" customFormat="1" x14ac:dyDescent="0.25">
      <c r="A57" s="5">
        <v>56</v>
      </c>
      <c r="B57" s="11" t="s">
        <v>73</v>
      </c>
      <c r="C57" s="13">
        <v>160</v>
      </c>
      <c r="D57" s="13">
        <v>96</v>
      </c>
      <c r="E57" s="13">
        <v>0</v>
      </c>
      <c r="F57" s="13">
        <v>0</v>
      </c>
      <c r="G57" s="13">
        <v>92</v>
      </c>
      <c r="H57" s="13">
        <v>68</v>
      </c>
      <c r="I57" s="13">
        <v>0</v>
      </c>
      <c r="J57" s="13">
        <v>0</v>
      </c>
      <c r="K57" s="13">
        <v>145</v>
      </c>
      <c r="L57" s="13">
        <v>1</v>
      </c>
      <c r="M57" s="13">
        <v>164508</v>
      </c>
      <c r="N57" s="13">
        <v>0</v>
      </c>
      <c r="O57" s="13">
        <v>0</v>
      </c>
      <c r="P57" s="13">
        <v>0</v>
      </c>
      <c r="Q57" s="13">
        <v>0</v>
      </c>
      <c r="R57" s="13">
        <v>164508</v>
      </c>
      <c r="S57" s="13">
        <v>1</v>
      </c>
      <c r="T57" s="13">
        <v>1</v>
      </c>
      <c r="U57" s="13">
        <v>0</v>
      </c>
      <c r="V57" s="5">
        <f t="shared" si="0"/>
        <v>1</v>
      </c>
      <c r="W57" s="41">
        <v>160</v>
      </c>
      <c r="X57" s="41">
        <v>0</v>
      </c>
    </row>
    <row r="58" spans="1:24" s="5" customFormat="1" x14ac:dyDescent="0.25">
      <c r="A58" s="5">
        <v>57</v>
      </c>
      <c r="B58" s="11" t="s">
        <v>74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5">
        <f t="shared" si="0"/>
        <v>0</v>
      </c>
      <c r="W58" s="41">
        <v>0</v>
      </c>
      <c r="X58" s="41">
        <v>0</v>
      </c>
    </row>
    <row r="59" spans="1:24" s="5" customFormat="1" x14ac:dyDescent="0.25">
      <c r="A59" s="5">
        <v>58</v>
      </c>
      <c r="B59" s="11" t="s">
        <v>75</v>
      </c>
      <c r="C59" s="13">
        <v>222</v>
      </c>
      <c r="D59" s="13">
        <v>67</v>
      </c>
      <c r="E59" s="13">
        <v>0</v>
      </c>
      <c r="F59" s="13">
        <v>0</v>
      </c>
      <c r="G59" s="13">
        <v>66</v>
      </c>
      <c r="H59" s="13">
        <v>156</v>
      </c>
      <c r="I59" s="13">
        <v>0</v>
      </c>
      <c r="J59" s="13">
        <v>0</v>
      </c>
      <c r="K59" s="13">
        <v>204</v>
      </c>
      <c r="L59" s="13">
        <v>1.6</v>
      </c>
      <c r="M59" s="13">
        <v>20000</v>
      </c>
      <c r="N59" s="13">
        <v>40000</v>
      </c>
      <c r="O59" s="13">
        <v>0</v>
      </c>
      <c r="P59" s="13">
        <v>0</v>
      </c>
      <c r="Q59" s="13">
        <v>0</v>
      </c>
      <c r="R59" s="13">
        <v>60000</v>
      </c>
      <c r="S59" s="13">
        <v>1</v>
      </c>
      <c r="T59" s="13">
        <v>1</v>
      </c>
      <c r="U59" s="13">
        <v>0</v>
      </c>
      <c r="V59" s="5">
        <f t="shared" si="0"/>
        <v>1</v>
      </c>
      <c r="W59" s="41">
        <v>222</v>
      </c>
      <c r="X59" s="41">
        <v>0</v>
      </c>
    </row>
    <row r="60" spans="1:24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f t="shared" si="0"/>
        <v>0</v>
      </c>
      <c r="W60" s="41">
        <v>0</v>
      </c>
      <c r="X60" s="41">
        <v>0</v>
      </c>
    </row>
    <row r="61" spans="1:24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f t="shared" si="0"/>
        <v>0</v>
      </c>
      <c r="W61" s="41">
        <v>0</v>
      </c>
      <c r="X61" s="41">
        <v>0</v>
      </c>
    </row>
    <row r="62" spans="1:24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f t="shared" si="0"/>
        <v>0</v>
      </c>
      <c r="W62" s="41">
        <v>0</v>
      </c>
      <c r="X62" s="41">
        <v>0</v>
      </c>
    </row>
    <row r="63" spans="1:24" s="5" customFormat="1" x14ac:dyDescent="0.25">
      <c r="A63" s="5">
        <v>62</v>
      </c>
      <c r="B63" s="11" t="s">
        <v>79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f t="shared" si="0"/>
        <v>0</v>
      </c>
      <c r="W63" s="41">
        <v>0</v>
      </c>
      <c r="X63" s="41">
        <v>0</v>
      </c>
    </row>
    <row r="64" spans="1:24" s="5" customFormat="1" x14ac:dyDescent="0.25">
      <c r="A64" s="5">
        <v>63</v>
      </c>
      <c r="B64" s="11" t="s">
        <v>80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f t="shared" si="0"/>
        <v>0</v>
      </c>
      <c r="W64" s="41">
        <v>0</v>
      </c>
      <c r="X64" s="41">
        <v>0</v>
      </c>
    </row>
    <row r="65" spans="1:24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f t="shared" si="0"/>
        <v>0</v>
      </c>
      <c r="W65" s="41">
        <v>0</v>
      </c>
      <c r="X65" s="41">
        <v>0</v>
      </c>
    </row>
    <row r="66" spans="1:24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f t="shared" si="0"/>
        <v>0</v>
      </c>
      <c r="W66" s="41">
        <v>0</v>
      </c>
      <c r="X66" s="41">
        <v>0</v>
      </c>
    </row>
    <row r="67" spans="1:24" s="5" customFormat="1" x14ac:dyDescent="0.25">
      <c r="A67" s="5">
        <v>66</v>
      </c>
      <c r="B67" s="11" t="s">
        <v>83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f t="shared" ref="V67:V130" si="1">IF(S67&gt;0,1,0)</f>
        <v>0</v>
      </c>
      <c r="W67" s="41">
        <v>0</v>
      </c>
      <c r="X67" s="41">
        <v>0</v>
      </c>
    </row>
    <row r="68" spans="1:24" s="5" customFormat="1" x14ac:dyDescent="0.25">
      <c r="A68" s="5">
        <v>67</v>
      </c>
      <c r="B68" s="11" t="s">
        <v>84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f t="shared" si="1"/>
        <v>0</v>
      </c>
      <c r="W68" s="41">
        <v>0</v>
      </c>
      <c r="X68" s="41">
        <v>0</v>
      </c>
    </row>
    <row r="69" spans="1:24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f t="shared" si="1"/>
        <v>0</v>
      </c>
      <c r="W69" s="41">
        <v>0</v>
      </c>
      <c r="X69" s="41">
        <v>0</v>
      </c>
    </row>
    <row r="70" spans="1:24" s="5" customFormat="1" x14ac:dyDescent="0.25">
      <c r="A70" s="5">
        <v>69</v>
      </c>
      <c r="B70" s="11" t="s">
        <v>86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f t="shared" si="1"/>
        <v>0</v>
      </c>
      <c r="W70" s="41">
        <v>0</v>
      </c>
      <c r="X70" s="41">
        <v>0</v>
      </c>
    </row>
    <row r="71" spans="1:24" s="5" customFormat="1" x14ac:dyDescent="0.25">
      <c r="A71" s="5">
        <v>70</v>
      </c>
      <c r="B71" s="11" t="s">
        <v>87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5">
        <f t="shared" si="1"/>
        <v>0</v>
      </c>
      <c r="W71" s="41">
        <v>0</v>
      </c>
      <c r="X71" s="41">
        <v>0</v>
      </c>
    </row>
    <row r="72" spans="1:24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f t="shared" si="1"/>
        <v>0</v>
      </c>
      <c r="W72" s="41">
        <v>0</v>
      </c>
      <c r="X72" s="41">
        <v>0</v>
      </c>
    </row>
    <row r="73" spans="1:24" s="5" customFormat="1" x14ac:dyDescent="0.25">
      <c r="A73" s="5">
        <v>72</v>
      </c>
      <c r="B73" s="11" t="s">
        <v>89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f t="shared" si="1"/>
        <v>0</v>
      </c>
      <c r="W73" s="41">
        <v>0</v>
      </c>
      <c r="X73" s="41">
        <v>0</v>
      </c>
    </row>
    <row r="74" spans="1:24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f t="shared" si="1"/>
        <v>0</v>
      </c>
      <c r="W74" s="41">
        <v>0</v>
      </c>
      <c r="X74" s="41">
        <v>0</v>
      </c>
    </row>
    <row r="75" spans="1:24" s="5" customFormat="1" x14ac:dyDescent="0.25">
      <c r="A75" s="5">
        <v>74</v>
      </c>
      <c r="B75" s="11" t="s">
        <v>91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f t="shared" si="1"/>
        <v>0</v>
      </c>
      <c r="W75" s="41">
        <v>0</v>
      </c>
      <c r="X75" s="41">
        <v>0</v>
      </c>
    </row>
    <row r="76" spans="1:24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f t="shared" si="1"/>
        <v>0</v>
      </c>
      <c r="W76" s="41">
        <v>0</v>
      </c>
      <c r="X76" s="41">
        <v>0</v>
      </c>
    </row>
    <row r="77" spans="1:24" s="5" customFormat="1" x14ac:dyDescent="0.25">
      <c r="A77" s="5">
        <v>76</v>
      </c>
      <c r="B77" s="11" t="s">
        <v>93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f t="shared" si="1"/>
        <v>0</v>
      </c>
      <c r="W77" s="41">
        <v>0</v>
      </c>
      <c r="X77" s="41">
        <v>0</v>
      </c>
    </row>
    <row r="78" spans="1:24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f t="shared" si="1"/>
        <v>0</v>
      </c>
      <c r="W78" s="41">
        <v>0</v>
      </c>
      <c r="X78" s="41">
        <v>0</v>
      </c>
    </row>
    <row r="79" spans="1:24" s="5" customFormat="1" x14ac:dyDescent="0.25">
      <c r="A79" s="5">
        <v>78</v>
      </c>
      <c r="B79" s="11" t="s">
        <v>95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f t="shared" si="1"/>
        <v>0</v>
      </c>
      <c r="W79" s="41">
        <v>0</v>
      </c>
      <c r="X79" s="41">
        <v>0</v>
      </c>
    </row>
    <row r="80" spans="1:24" s="5" customFormat="1" x14ac:dyDescent="0.25">
      <c r="A80" s="5">
        <v>79</v>
      </c>
      <c r="B80" s="11" t="s">
        <v>96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f t="shared" si="1"/>
        <v>0</v>
      </c>
      <c r="W80" s="41">
        <v>0</v>
      </c>
      <c r="X80" s="41">
        <v>0</v>
      </c>
    </row>
    <row r="81" spans="1:24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f t="shared" si="1"/>
        <v>0</v>
      </c>
      <c r="W81" s="41">
        <v>0</v>
      </c>
      <c r="X81" s="41">
        <v>0</v>
      </c>
    </row>
    <row r="82" spans="1:24" s="5" customFormat="1" x14ac:dyDescent="0.25">
      <c r="A82" s="5">
        <v>81</v>
      </c>
      <c r="B82" s="11" t="s">
        <v>98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f t="shared" si="1"/>
        <v>0</v>
      </c>
      <c r="W82" s="41">
        <v>0</v>
      </c>
      <c r="X82" s="41">
        <v>0</v>
      </c>
    </row>
    <row r="83" spans="1:24" s="5" customFormat="1" x14ac:dyDescent="0.25">
      <c r="A83" s="5">
        <v>82</v>
      </c>
      <c r="B83" s="11" t="s">
        <v>99</v>
      </c>
      <c r="C83" s="13">
        <v>79</v>
      </c>
      <c r="D83" s="13">
        <v>56</v>
      </c>
      <c r="E83" s="13">
        <v>0</v>
      </c>
      <c r="F83" s="13">
        <v>0</v>
      </c>
      <c r="G83" s="13">
        <v>8</v>
      </c>
      <c r="H83" s="13">
        <v>71</v>
      </c>
      <c r="I83" s="13">
        <v>0</v>
      </c>
      <c r="J83" s="13">
        <v>0</v>
      </c>
      <c r="K83" s="13">
        <v>79</v>
      </c>
      <c r="L83" s="13">
        <v>6</v>
      </c>
      <c r="M83" s="13">
        <v>680000</v>
      </c>
      <c r="N83" s="13">
        <v>0</v>
      </c>
      <c r="O83" s="13">
        <v>0</v>
      </c>
      <c r="P83" s="13">
        <v>0</v>
      </c>
      <c r="Q83" s="13">
        <v>0</v>
      </c>
      <c r="R83" s="13">
        <v>680000</v>
      </c>
      <c r="S83" s="13">
        <v>1</v>
      </c>
      <c r="T83" s="13">
        <v>1</v>
      </c>
      <c r="U83" s="13">
        <v>0</v>
      </c>
      <c r="V83" s="5">
        <f t="shared" si="1"/>
        <v>1</v>
      </c>
      <c r="W83" s="41">
        <v>79</v>
      </c>
      <c r="X83" s="41">
        <v>0</v>
      </c>
    </row>
    <row r="84" spans="1:24" s="5" customFormat="1" x14ac:dyDescent="0.25">
      <c r="A84" s="5">
        <v>83</v>
      </c>
      <c r="B84" s="11" t="s">
        <v>100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f t="shared" si="1"/>
        <v>0</v>
      </c>
      <c r="W84" s="41">
        <v>0</v>
      </c>
      <c r="X84" s="41">
        <v>0</v>
      </c>
    </row>
    <row r="85" spans="1:24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f t="shared" si="1"/>
        <v>0</v>
      </c>
      <c r="W85" s="41">
        <v>0</v>
      </c>
      <c r="X85" s="41">
        <v>0</v>
      </c>
    </row>
    <row r="86" spans="1:24" s="5" customFormat="1" x14ac:dyDescent="0.25">
      <c r="A86" s="5">
        <v>85</v>
      </c>
      <c r="B86" s="11" t="s">
        <v>102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f t="shared" si="1"/>
        <v>0</v>
      </c>
      <c r="W86" s="41">
        <v>0</v>
      </c>
      <c r="X86" s="41">
        <v>0</v>
      </c>
    </row>
    <row r="87" spans="1:24" s="5" customFormat="1" x14ac:dyDescent="0.25">
      <c r="A87" s="5">
        <v>86</v>
      </c>
      <c r="B87" s="11" t="s">
        <v>103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f t="shared" si="1"/>
        <v>0</v>
      </c>
      <c r="W87" s="41">
        <v>0</v>
      </c>
      <c r="X87" s="41">
        <v>0</v>
      </c>
    </row>
    <row r="88" spans="1:24" s="5" customFormat="1" x14ac:dyDescent="0.25">
      <c r="A88" s="5">
        <v>87</v>
      </c>
      <c r="B88" s="11" t="s">
        <v>104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f t="shared" si="1"/>
        <v>0</v>
      </c>
      <c r="W88" s="41">
        <v>0</v>
      </c>
      <c r="X88" s="41">
        <v>0</v>
      </c>
    </row>
    <row r="89" spans="1:24" s="5" customFormat="1" x14ac:dyDescent="0.25">
      <c r="A89" s="5">
        <v>88</v>
      </c>
      <c r="B89" s="11" t="s">
        <v>105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5">
        <f t="shared" si="1"/>
        <v>0</v>
      </c>
      <c r="W89" s="41">
        <v>0</v>
      </c>
      <c r="X89" s="41">
        <v>0</v>
      </c>
    </row>
    <row r="90" spans="1:24" s="5" customFormat="1" x14ac:dyDescent="0.25">
      <c r="A90" s="5">
        <v>89</v>
      </c>
      <c r="B90" s="11" t="s">
        <v>106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5">
        <f t="shared" si="1"/>
        <v>0</v>
      </c>
      <c r="W90" s="41">
        <v>0</v>
      </c>
      <c r="X90" s="41">
        <v>0</v>
      </c>
    </row>
    <row r="91" spans="1:24" s="5" customFormat="1" x14ac:dyDescent="0.25">
      <c r="A91" s="5">
        <v>90</v>
      </c>
      <c r="B91" s="11" t="s">
        <v>107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5">
        <f t="shared" si="1"/>
        <v>0</v>
      </c>
      <c r="W91" s="41">
        <v>0</v>
      </c>
      <c r="X91" s="41">
        <v>0</v>
      </c>
    </row>
    <row r="92" spans="1:24" s="5" customFormat="1" x14ac:dyDescent="0.25">
      <c r="A92" s="5">
        <v>91</v>
      </c>
      <c r="B92" s="11" t="s">
        <v>108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5">
        <f t="shared" si="1"/>
        <v>0</v>
      </c>
      <c r="W92" s="41">
        <v>0</v>
      </c>
      <c r="X92" s="41">
        <v>0</v>
      </c>
    </row>
    <row r="93" spans="1:24" s="5" customFormat="1" x14ac:dyDescent="0.25">
      <c r="A93" s="5">
        <v>92</v>
      </c>
      <c r="B93" s="11" t="s">
        <v>109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f t="shared" si="1"/>
        <v>0</v>
      </c>
      <c r="W93" s="41">
        <v>0</v>
      </c>
      <c r="X93" s="41">
        <v>0</v>
      </c>
    </row>
    <row r="94" spans="1:24" s="5" customFormat="1" x14ac:dyDescent="0.25">
      <c r="A94" s="5">
        <v>93</v>
      </c>
      <c r="B94" s="11" t="s">
        <v>110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f t="shared" si="1"/>
        <v>0</v>
      </c>
      <c r="W94" s="41">
        <v>0</v>
      </c>
      <c r="X94" s="41">
        <v>0</v>
      </c>
    </row>
    <row r="95" spans="1:24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f t="shared" si="1"/>
        <v>0</v>
      </c>
      <c r="W95" s="41">
        <v>0</v>
      </c>
      <c r="X95" s="41">
        <v>0</v>
      </c>
    </row>
    <row r="96" spans="1:24" s="5" customFormat="1" x14ac:dyDescent="0.25">
      <c r="A96" s="5">
        <v>95</v>
      </c>
      <c r="B96" s="11" t="s">
        <v>112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f t="shared" si="1"/>
        <v>0</v>
      </c>
      <c r="W96" s="41">
        <v>0</v>
      </c>
      <c r="X96" s="41">
        <v>0</v>
      </c>
    </row>
    <row r="97" spans="1:24" s="5" customFormat="1" x14ac:dyDescent="0.25">
      <c r="A97" s="5">
        <v>96</v>
      </c>
      <c r="B97" s="11" t="s">
        <v>113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f t="shared" si="1"/>
        <v>0</v>
      </c>
      <c r="W97" s="41">
        <v>0</v>
      </c>
      <c r="X97" s="41">
        <v>0</v>
      </c>
    </row>
    <row r="98" spans="1:24" s="5" customFormat="1" x14ac:dyDescent="0.25">
      <c r="A98" s="5">
        <v>97</v>
      </c>
      <c r="B98" s="11" t="s">
        <v>114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f t="shared" si="1"/>
        <v>0</v>
      </c>
      <c r="W98" s="41">
        <v>0</v>
      </c>
      <c r="X98" s="41">
        <v>0</v>
      </c>
    </row>
    <row r="99" spans="1:24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f t="shared" si="1"/>
        <v>0</v>
      </c>
      <c r="W99" s="41">
        <v>0</v>
      </c>
      <c r="X99" s="41">
        <v>0</v>
      </c>
    </row>
    <row r="100" spans="1:24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f t="shared" si="1"/>
        <v>0</v>
      </c>
      <c r="W100" s="41">
        <v>0</v>
      </c>
      <c r="X100" s="41">
        <v>0</v>
      </c>
    </row>
    <row r="101" spans="1:24" s="5" customFormat="1" x14ac:dyDescent="0.25">
      <c r="A101" s="5">
        <v>100</v>
      </c>
      <c r="B101" s="11" t="s">
        <v>117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5">
        <f t="shared" si="1"/>
        <v>0</v>
      </c>
      <c r="W101" s="41">
        <v>0</v>
      </c>
      <c r="X101" s="41">
        <v>0</v>
      </c>
    </row>
    <row r="102" spans="1:24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f t="shared" si="1"/>
        <v>0</v>
      </c>
      <c r="W102" s="41">
        <v>0</v>
      </c>
      <c r="X102" s="41">
        <v>0</v>
      </c>
    </row>
    <row r="103" spans="1:24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f t="shared" si="1"/>
        <v>0</v>
      </c>
      <c r="W103" s="41">
        <v>0</v>
      </c>
      <c r="X103" s="41">
        <v>0</v>
      </c>
    </row>
    <row r="104" spans="1:24" s="5" customFormat="1" x14ac:dyDescent="0.25">
      <c r="A104" s="5">
        <v>103</v>
      </c>
      <c r="B104" s="11" t="s">
        <v>120</v>
      </c>
      <c r="C104" s="13">
        <v>50</v>
      </c>
      <c r="D104" s="13">
        <v>28</v>
      </c>
      <c r="E104" s="13">
        <v>0</v>
      </c>
      <c r="F104" s="13">
        <v>0</v>
      </c>
      <c r="G104" s="13">
        <v>15</v>
      </c>
      <c r="H104" s="13">
        <v>35</v>
      </c>
      <c r="I104" s="13">
        <v>0</v>
      </c>
      <c r="J104" s="13">
        <v>0</v>
      </c>
      <c r="K104" s="13">
        <v>50</v>
      </c>
      <c r="L104" s="13">
        <v>4</v>
      </c>
      <c r="M104" s="13">
        <v>51752</v>
      </c>
      <c r="N104" s="13">
        <v>0</v>
      </c>
      <c r="O104" s="13">
        <v>0</v>
      </c>
      <c r="P104" s="13">
        <v>0</v>
      </c>
      <c r="Q104" s="13">
        <v>0</v>
      </c>
      <c r="R104" s="13">
        <v>51752</v>
      </c>
      <c r="S104" s="13">
        <v>1</v>
      </c>
      <c r="T104" s="13">
        <v>1</v>
      </c>
      <c r="U104" s="13">
        <v>0</v>
      </c>
      <c r="V104" s="5">
        <f t="shared" si="1"/>
        <v>1</v>
      </c>
      <c r="W104" s="41">
        <v>50</v>
      </c>
      <c r="X104" s="41">
        <v>0</v>
      </c>
    </row>
    <row r="105" spans="1:24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f t="shared" si="1"/>
        <v>0</v>
      </c>
      <c r="W105" s="41">
        <v>0</v>
      </c>
      <c r="X105" s="41">
        <v>0</v>
      </c>
    </row>
    <row r="106" spans="1:24" s="5" customFormat="1" x14ac:dyDescent="0.25">
      <c r="A106" s="5">
        <v>105</v>
      </c>
      <c r="B106" s="11" t="s">
        <v>122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5">
        <f t="shared" si="1"/>
        <v>0</v>
      </c>
      <c r="W106" s="41">
        <v>0</v>
      </c>
      <c r="X106" s="41">
        <v>0</v>
      </c>
    </row>
    <row r="107" spans="1:24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f t="shared" si="1"/>
        <v>0</v>
      </c>
      <c r="W107" s="41">
        <v>0</v>
      </c>
      <c r="X107" s="41">
        <v>0</v>
      </c>
    </row>
    <row r="108" spans="1:24" s="5" customFormat="1" x14ac:dyDescent="0.25">
      <c r="A108" s="5">
        <v>107</v>
      </c>
      <c r="B108" s="11" t="s">
        <v>124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f t="shared" si="1"/>
        <v>0</v>
      </c>
      <c r="W108" s="41">
        <v>0</v>
      </c>
      <c r="X108" s="41">
        <v>0</v>
      </c>
    </row>
    <row r="109" spans="1:24" s="5" customFormat="1" x14ac:dyDescent="0.25">
      <c r="A109" s="5">
        <v>108</v>
      </c>
      <c r="B109" s="11" t="s">
        <v>125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5">
        <f t="shared" si="1"/>
        <v>0</v>
      </c>
      <c r="W109" s="41">
        <v>0</v>
      </c>
      <c r="X109" s="41">
        <v>0</v>
      </c>
    </row>
    <row r="110" spans="1:24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f t="shared" si="1"/>
        <v>0</v>
      </c>
      <c r="W110" s="41">
        <v>0</v>
      </c>
      <c r="X110" s="41">
        <v>0</v>
      </c>
    </row>
    <row r="111" spans="1:24" s="5" customFormat="1" x14ac:dyDescent="0.25">
      <c r="A111" s="5">
        <v>110</v>
      </c>
      <c r="B111" s="11" t="s">
        <v>127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f t="shared" si="1"/>
        <v>0</v>
      </c>
      <c r="W111" s="41">
        <v>0</v>
      </c>
      <c r="X111" s="41">
        <v>0</v>
      </c>
    </row>
    <row r="112" spans="1:24" s="5" customFormat="1" x14ac:dyDescent="0.25">
      <c r="A112" s="5">
        <v>111</v>
      </c>
      <c r="B112" s="11" t="s">
        <v>128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f t="shared" si="1"/>
        <v>0</v>
      </c>
      <c r="W112" s="41">
        <v>0</v>
      </c>
      <c r="X112" s="41">
        <v>0</v>
      </c>
    </row>
    <row r="113" spans="1:24" s="5" customFormat="1" x14ac:dyDescent="0.25">
      <c r="A113" s="5">
        <v>112</v>
      </c>
      <c r="B113" s="11" t="s">
        <v>129</v>
      </c>
      <c r="C113" s="13">
        <v>41</v>
      </c>
      <c r="D113" s="13">
        <v>29</v>
      </c>
      <c r="E113" s="13">
        <v>0</v>
      </c>
      <c r="F113" s="13">
        <v>0</v>
      </c>
      <c r="G113" s="13">
        <v>15</v>
      </c>
      <c r="H113" s="13">
        <v>19</v>
      </c>
      <c r="I113" s="13">
        <v>7</v>
      </c>
      <c r="J113" s="13">
        <v>0</v>
      </c>
      <c r="K113" s="13">
        <v>0</v>
      </c>
      <c r="L113" s="13">
        <v>0.05</v>
      </c>
      <c r="M113" s="13">
        <v>10500</v>
      </c>
      <c r="N113" s="13">
        <v>0</v>
      </c>
      <c r="O113" s="13">
        <v>0</v>
      </c>
      <c r="P113" s="13">
        <v>0</v>
      </c>
      <c r="Q113" s="13">
        <v>0</v>
      </c>
      <c r="R113" s="13">
        <v>10500</v>
      </c>
      <c r="S113" s="13">
        <v>1</v>
      </c>
      <c r="T113" s="13">
        <v>1</v>
      </c>
      <c r="U113" s="13">
        <v>0</v>
      </c>
      <c r="V113" s="5">
        <f t="shared" si="1"/>
        <v>1</v>
      </c>
      <c r="W113" s="41">
        <v>41</v>
      </c>
      <c r="X113" s="41">
        <v>0</v>
      </c>
    </row>
    <row r="114" spans="1:24" s="5" customFormat="1" x14ac:dyDescent="0.25">
      <c r="A114" s="5">
        <v>113</v>
      </c>
      <c r="B114" s="11" t="s">
        <v>130</v>
      </c>
      <c r="C114" s="12">
        <v>82</v>
      </c>
      <c r="D114" s="12">
        <v>40</v>
      </c>
      <c r="E114" s="12">
        <v>0</v>
      </c>
      <c r="F114" s="12">
        <v>5</v>
      </c>
      <c r="G114" s="12">
        <v>8</v>
      </c>
      <c r="H114" s="12">
        <v>66</v>
      </c>
      <c r="I114" s="12">
        <v>3</v>
      </c>
      <c r="J114" s="12">
        <v>0</v>
      </c>
      <c r="K114" s="12">
        <v>51</v>
      </c>
      <c r="L114" s="12">
        <v>2</v>
      </c>
      <c r="M114" s="12">
        <v>181459.82</v>
      </c>
      <c r="N114" s="12">
        <v>0</v>
      </c>
      <c r="O114" s="12">
        <v>0</v>
      </c>
      <c r="P114" s="12">
        <v>0</v>
      </c>
      <c r="Q114" s="12">
        <v>0</v>
      </c>
      <c r="R114" s="12">
        <v>181459.82</v>
      </c>
      <c r="S114" s="12">
        <v>1</v>
      </c>
      <c r="T114" s="12">
        <v>1</v>
      </c>
      <c r="U114" s="12">
        <v>0</v>
      </c>
      <c r="V114" s="5">
        <f t="shared" si="1"/>
        <v>1</v>
      </c>
      <c r="W114" s="41">
        <v>82</v>
      </c>
      <c r="X114" s="41">
        <v>0</v>
      </c>
    </row>
    <row r="115" spans="1:24" s="5" customFormat="1" x14ac:dyDescent="0.25">
      <c r="A115" s="5">
        <v>114</v>
      </c>
      <c r="B115" s="11" t="s">
        <v>131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5">
        <f t="shared" si="1"/>
        <v>0</v>
      </c>
      <c r="W115" s="41">
        <v>0</v>
      </c>
      <c r="X115" s="41">
        <v>0</v>
      </c>
    </row>
    <row r="116" spans="1:24" s="5" customFormat="1" x14ac:dyDescent="0.25">
      <c r="A116" s="5">
        <v>115</v>
      </c>
      <c r="B116" s="11" t="s">
        <v>132</v>
      </c>
      <c r="C116" s="12">
        <v>299</v>
      </c>
      <c r="D116" s="12">
        <v>184</v>
      </c>
      <c r="E116" s="12">
        <v>0</v>
      </c>
      <c r="F116" s="12">
        <v>0</v>
      </c>
      <c r="G116" s="12">
        <v>90</v>
      </c>
      <c r="H116" s="12">
        <v>209</v>
      </c>
      <c r="I116" s="12">
        <v>0</v>
      </c>
      <c r="J116" s="12">
        <v>0</v>
      </c>
      <c r="K116" s="12">
        <v>280</v>
      </c>
      <c r="L116" s="12">
        <v>2</v>
      </c>
      <c r="M116" s="12">
        <v>166920</v>
      </c>
      <c r="N116" s="12">
        <v>0</v>
      </c>
      <c r="O116" s="12">
        <v>0</v>
      </c>
      <c r="P116" s="12">
        <v>0</v>
      </c>
      <c r="Q116" s="12">
        <v>0</v>
      </c>
      <c r="R116" s="12">
        <v>166920</v>
      </c>
      <c r="S116" s="12">
        <v>1</v>
      </c>
      <c r="T116" s="12">
        <v>1</v>
      </c>
      <c r="U116" s="12">
        <v>0</v>
      </c>
      <c r="V116" s="5">
        <f t="shared" si="1"/>
        <v>1</v>
      </c>
      <c r="W116" s="41">
        <v>299</v>
      </c>
      <c r="X116" s="41">
        <v>0</v>
      </c>
    </row>
    <row r="117" spans="1:24" s="5" customFormat="1" x14ac:dyDescent="0.25">
      <c r="A117" s="5">
        <v>116</v>
      </c>
      <c r="B117" s="11" t="s">
        <v>133</v>
      </c>
      <c r="C117" s="13">
        <v>39</v>
      </c>
      <c r="D117" s="13">
        <v>25</v>
      </c>
      <c r="E117" s="13">
        <v>0</v>
      </c>
      <c r="F117" s="13">
        <v>0</v>
      </c>
      <c r="G117" s="13">
        <v>11</v>
      </c>
      <c r="H117" s="13">
        <v>28</v>
      </c>
      <c r="I117" s="13">
        <v>0</v>
      </c>
      <c r="J117" s="13">
        <v>0</v>
      </c>
      <c r="K117" s="13">
        <v>33</v>
      </c>
      <c r="L117" s="13">
        <v>3</v>
      </c>
      <c r="M117" s="13">
        <v>244634.07</v>
      </c>
      <c r="N117" s="13">
        <v>0</v>
      </c>
      <c r="O117" s="13">
        <v>0</v>
      </c>
      <c r="P117" s="13">
        <v>0</v>
      </c>
      <c r="Q117" s="13">
        <v>0</v>
      </c>
      <c r="R117" s="13">
        <v>244634.07</v>
      </c>
      <c r="S117" s="13">
        <v>1</v>
      </c>
      <c r="T117" s="13">
        <v>1</v>
      </c>
      <c r="U117" s="13">
        <v>0</v>
      </c>
      <c r="V117" s="5">
        <f t="shared" si="1"/>
        <v>1</v>
      </c>
      <c r="W117" s="41">
        <v>39</v>
      </c>
      <c r="X117" s="41">
        <v>0</v>
      </c>
    </row>
    <row r="118" spans="1:24" s="5" customFormat="1" x14ac:dyDescent="0.25">
      <c r="A118" s="5">
        <v>117</v>
      </c>
      <c r="B118" s="11" t="s">
        <v>134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f t="shared" si="1"/>
        <v>0</v>
      </c>
      <c r="W118" s="41">
        <v>0</v>
      </c>
      <c r="X118" s="41">
        <v>0</v>
      </c>
    </row>
    <row r="119" spans="1:24" s="5" customFormat="1" x14ac:dyDescent="0.25">
      <c r="A119" s="5">
        <v>118</v>
      </c>
      <c r="B119" s="11" t="s">
        <v>135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f t="shared" si="1"/>
        <v>0</v>
      </c>
      <c r="W119" s="41">
        <v>0</v>
      </c>
      <c r="X119" s="41">
        <v>0</v>
      </c>
    </row>
    <row r="120" spans="1:24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f t="shared" si="1"/>
        <v>0</v>
      </c>
      <c r="W120" s="41">
        <v>0</v>
      </c>
      <c r="X120" s="41">
        <v>0</v>
      </c>
    </row>
    <row r="121" spans="1:24" s="5" customFormat="1" x14ac:dyDescent="0.25">
      <c r="A121" s="5">
        <v>120</v>
      </c>
      <c r="B121" s="11" t="s">
        <v>137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5">
        <f t="shared" si="1"/>
        <v>0</v>
      </c>
      <c r="W121" s="41">
        <v>0</v>
      </c>
      <c r="X121" s="41">
        <v>0</v>
      </c>
    </row>
    <row r="122" spans="1:24" s="5" customFormat="1" x14ac:dyDescent="0.25">
      <c r="A122" s="5">
        <v>121</v>
      </c>
      <c r="B122" s="11" t="s">
        <v>138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5">
        <f t="shared" si="1"/>
        <v>0</v>
      </c>
      <c r="W122" s="41">
        <v>0</v>
      </c>
      <c r="X122" s="41">
        <v>0</v>
      </c>
    </row>
    <row r="123" spans="1:24" s="5" customFormat="1" x14ac:dyDescent="0.25">
      <c r="A123" s="5">
        <v>122</v>
      </c>
      <c r="B123" s="11" t="s">
        <v>139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5">
        <f t="shared" si="1"/>
        <v>0</v>
      </c>
      <c r="W123" s="41">
        <v>0</v>
      </c>
      <c r="X123" s="41">
        <v>0</v>
      </c>
    </row>
    <row r="124" spans="1:24" s="5" customFormat="1" x14ac:dyDescent="0.25">
      <c r="A124" s="5">
        <v>123</v>
      </c>
      <c r="B124" s="11" t="s">
        <v>140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f t="shared" si="1"/>
        <v>0</v>
      </c>
      <c r="W124" s="41">
        <v>0</v>
      </c>
      <c r="X124" s="41">
        <v>0</v>
      </c>
    </row>
    <row r="125" spans="1:24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f t="shared" si="1"/>
        <v>0</v>
      </c>
      <c r="W125" s="41">
        <v>0</v>
      </c>
      <c r="X125" s="41">
        <v>0</v>
      </c>
    </row>
    <row r="126" spans="1:24" s="5" customFormat="1" x14ac:dyDescent="0.25">
      <c r="A126" s="5">
        <v>125</v>
      </c>
      <c r="B126" s="11" t="s">
        <v>142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f t="shared" si="1"/>
        <v>0</v>
      </c>
      <c r="W126" s="41">
        <v>0</v>
      </c>
      <c r="X126" s="41">
        <v>0</v>
      </c>
    </row>
    <row r="127" spans="1:24" s="5" customFormat="1" x14ac:dyDescent="0.25">
      <c r="A127" s="5">
        <v>126</v>
      </c>
      <c r="B127" s="11" t="s">
        <v>143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f t="shared" si="1"/>
        <v>0</v>
      </c>
      <c r="W127" s="41">
        <v>0</v>
      </c>
      <c r="X127" s="41">
        <v>0</v>
      </c>
    </row>
    <row r="128" spans="1:24" s="5" customFormat="1" x14ac:dyDescent="0.25">
      <c r="A128" s="5">
        <v>127</v>
      </c>
      <c r="B128" s="11" t="s">
        <v>144</v>
      </c>
      <c r="C128" s="13">
        <v>300</v>
      </c>
      <c r="D128" s="13">
        <v>200</v>
      </c>
      <c r="E128" s="13">
        <v>0</v>
      </c>
      <c r="F128" s="13">
        <v>50</v>
      </c>
      <c r="G128" s="13">
        <v>100</v>
      </c>
      <c r="H128" s="13">
        <v>150</v>
      </c>
      <c r="I128" s="13">
        <v>0</v>
      </c>
      <c r="J128" s="13">
        <v>0</v>
      </c>
      <c r="K128" s="13">
        <v>250</v>
      </c>
      <c r="L128" s="13">
        <v>1.2</v>
      </c>
      <c r="M128" s="13">
        <v>58330</v>
      </c>
      <c r="N128" s="13">
        <v>0</v>
      </c>
      <c r="O128" s="13">
        <v>0</v>
      </c>
      <c r="P128" s="13">
        <v>0</v>
      </c>
      <c r="Q128" s="13">
        <v>0</v>
      </c>
      <c r="R128" s="13">
        <v>58330</v>
      </c>
      <c r="S128" s="13">
        <v>1</v>
      </c>
      <c r="T128" s="13">
        <v>1</v>
      </c>
      <c r="U128" s="13">
        <v>0</v>
      </c>
      <c r="V128" s="5">
        <f t="shared" si="1"/>
        <v>1</v>
      </c>
      <c r="W128" s="41">
        <v>300</v>
      </c>
      <c r="X128" s="41">
        <v>0</v>
      </c>
    </row>
    <row r="129" spans="1:24" s="5" customFormat="1" x14ac:dyDescent="0.25">
      <c r="A129" s="5">
        <v>128</v>
      </c>
      <c r="B129" s="11" t="s">
        <v>145</v>
      </c>
      <c r="C129" s="13">
        <v>92</v>
      </c>
      <c r="D129" s="13">
        <v>61</v>
      </c>
      <c r="E129" s="13">
        <v>0</v>
      </c>
      <c r="F129" s="13">
        <v>0</v>
      </c>
      <c r="G129" s="13">
        <v>22</v>
      </c>
      <c r="H129" s="13">
        <v>70</v>
      </c>
      <c r="I129" s="13">
        <v>0</v>
      </c>
      <c r="J129" s="13">
        <v>0</v>
      </c>
      <c r="K129" s="13">
        <v>90</v>
      </c>
      <c r="L129" s="13">
        <v>0.15</v>
      </c>
      <c r="M129" s="13">
        <v>13978</v>
      </c>
      <c r="N129" s="13">
        <v>0</v>
      </c>
      <c r="O129" s="13">
        <v>0</v>
      </c>
      <c r="P129" s="13">
        <v>0</v>
      </c>
      <c r="Q129" s="13">
        <v>0</v>
      </c>
      <c r="R129" s="13">
        <v>13978</v>
      </c>
      <c r="S129" s="13">
        <v>1</v>
      </c>
      <c r="T129" s="13">
        <v>1</v>
      </c>
      <c r="U129" s="13">
        <v>0</v>
      </c>
      <c r="V129" s="5">
        <f t="shared" si="1"/>
        <v>1</v>
      </c>
      <c r="W129" s="41">
        <v>92</v>
      </c>
      <c r="X129" s="41">
        <v>0</v>
      </c>
    </row>
    <row r="130" spans="1:24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f t="shared" si="1"/>
        <v>0</v>
      </c>
      <c r="W130" s="41">
        <v>0</v>
      </c>
      <c r="X130" s="41">
        <v>0</v>
      </c>
    </row>
    <row r="131" spans="1:24" s="5" customFormat="1" x14ac:dyDescent="0.25">
      <c r="A131" s="5">
        <v>130</v>
      </c>
      <c r="B131" s="11" t="s">
        <v>147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f t="shared" ref="V131:V146" si="2">IF(S131&gt;0,1,0)</f>
        <v>0</v>
      </c>
      <c r="W131" s="41">
        <v>0</v>
      </c>
      <c r="X131" s="41">
        <v>0</v>
      </c>
    </row>
    <row r="132" spans="1:24" s="5" customFormat="1" x14ac:dyDescent="0.25">
      <c r="A132" s="5">
        <v>131</v>
      </c>
      <c r="B132" s="11" t="s">
        <v>148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f t="shared" si="2"/>
        <v>0</v>
      </c>
      <c r="W132" s="41">
        <v>0</v>
      </c>
      <c r="X132" s="41">
        <v>0</v>
      </c>
    </row>
    <row r="133" spans="1:24" s="5" customFormat="1" x14ac:dyDescent="0.25">
      <c r="A133" s="5">
        <v>132</v>
      </c>
      <c r="B133" s="11" t="s">
        <v>149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f t="shared" si="2"/>
        <v>0</v>
      </c>
      <c r="W133" s="41">
        <v>0</v>
      </c>
      <c r="X133" s="41">
        <v>0</v>
      </c>
    </row>
    <row r="134" spans="1:24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f t="shared" si="2"/>
        <v>0</v>
      </c>
      <c r="W134" s="41">
        <v>0</v>
      </c>
      <c r="X134" s="41">
        <v>0</v>
      </c>
    </row>
    <row r="135" spans="1:24" s="5" customFormat="1" x14ac:dyDescent="0.25">
      <c r="A135" s="5">
        <v>134</v>
      </c>
      <c r="B135" s="11" t="s">
        <v>151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f t="shared" si="2"/>
        <v>0</v>
      </c>
      <c r="W135" s="41">
        <v>0</v>
      </c>
      <c r="X135" s="41">
        <v>0</v>
      </c>
    </row>
    <row r="136" spans="1:24" s="5" customFormat="1" x14ac:dyDescent="0.25">
      <c r="A136" s="5">
        <v>135</v>
      </c>
      <c r="B136" s="11" t="s">
        <v>152</v>
      </c>
      <c r="C136" s="13">
        <v>98</v>
      </c>
      <c r="D136" s="13">
        <v>49</v>
      </c>
      <c r="E136" s="13">
        <v>0</v>
      </c>
      <c r="F136" s="13">
        <v>0</v>
      </c>
      <c r="G136" s="13">
        <v>0</v>
      </c>
      <c r="H136" s="13">
        <v>98</v>
      </c>
      <c r="I136" s="13">
        <v>0</v>
      </c>
      <c r="J136" s="13">
        <v>0</v>
      </c>
      <c r="K136" s="13">
        <v>68</v>
      </c>
      <c r="L136" s="13">
        <v>0.85</v>
      </c>
      <c r="M136" s="13">
        <v>41670</v>
      </c>
      <c r="N136" s="13">
        <v>0</v>
      </c>
      <c r="O136" s="13">
        <v>0</v>
      </c>
      <c r="P136" s="13">
        <v>0</v>
      </c>
      <c r="Q136" s="13">
        <v>0</v>
      </c>
      <c r="R136" s="13">
        <v>41670</v>
      </c>
      <c r="S136" s="13">
        <v>1</v>
      </c>
      <c r="T136" s="13">
        <v>1</v>
      </c>
      <c r="U136" s="13">
        <v>0</v>
      </c>
      <c r="V136" s="5">
        <f t="shared" si="2"/>
        <v>1</v>
      </c>
      <c r="W136" s="41">
        <v>98</v>
      </c>
      <c r="X136" s="41">
        <v>0</v>
      </c>
    </row>
    <row r="137" spans="1:24" s="5" customFormat="1" x14ac:dyDescent="0.25">
      <c r="A137" s="5">
        <v>136</v>
      </c>
      <c r="B137" s="11" t="s">
        <v>153</v>
      </c>
      <c r="C137" s="13">
        <v>205</v>
      </c>
      <c r="D137" s="13">
        <v>180</v>
      </c>
      <c r="E137" s="13">
        <v>0</v>
      </c>
      <c r="F137" s="13">
        <v>0</v>
      </c>
      <c r="G137" s="13">
        <v>0</v>
      </c>
      <c r="H137" s="13">
        <v>190</v>
      </c>
      <c r="I137" s="13">
        <v>15</v>
      </c>
      <c r="J137" s="13">
        <v>0</v>
      </c>
      <c r="K137" s="13">
        <v>120</v>
      </c>
      <c r="L137" s="13">
        <v>0.45</v>
      </c>
      <c r="M137" s="13">
        <v>58333</v>
      </c>
      <c r="N137" s="13">
        <v>0</v>
      </c>
      <c r="O137" s="13">
        <v>0</v>
      </c>
      <c r="P137" s="13">
        <v>0</v>
      </c>
      <c r="Q137" s="13">
        <v>0</v>
      </c>
      <c r="R137" s="13">
        <v>58333</v>
      </c>
      <c r="S137" s="13">
        <v>1</v>
      </c>
      <c r="T137" s="13">
        <v>1</v>
      </c>
      <c r="U137" s="13">
        <v>0</v>
      </c>
      <c r="V137" s="5">
        <f t="shared" si="2"/>
        <v>1</v>
      </c>
      <c r="W137" s="41">
        <v>205</v>
      </c>
      <c r="X137" s="41">
        <v>0</v>
      </c>
    </row>
    <row r="138" spans="1:24" s="5" customFormat="1" x14ac:dyDescent="0.25">
      <c r="A138" s="5">
        <v>137</v>
      </c>
      <c r="B138" s="11" t="s">
        <v>154</v>
      </c>
      <c r="C138" s="12">
        <v>45</v>
      </c>
      <c r="D138" s="12">
        <v>31</v>
      </c>
      <c r="E138" s="12">
        <v>0</v>
      </c>
      <c r="F138" s="12">
        <v>0</v>
      </c>
      <c r="G138" s="12">
        <v>0</v>
      </c>
      <c r="H138" s="12">
        <v>45</v>
      </c>
      <c r="I138" s="12">
        <v>0</v>
      </c>
      <c r="J138" s="12">
        <v>0</v>
      </c>
      <c r="K138" s="12">
        <v>30</v>
      </c>
      <c r="L138" s="12">
        <v>0.2</v>
      </c>
      <c r="M138" s="12">
        <v>0</v>
      </c>
      <c r="N138" s="12">
        <v>0</v>
      </c>
      <c r="O138" s="12">
        <v>0</v>
      </c>
      <c r="P138" s="12">
        <v>2500</v>
      </c>
      <c r="Q138" s="12">
        <v>0</v>
      </c>
      <c r="R138" s="12">
        <v>2500</v>
      </c>
      <c r="S138" s="12">
        <v>1</v>
      </c>
      <c r="T138" s="12">
        <v>1</v>
      </c>
      <c r="U138" s="12">
        <v>0</v>
      </c>
      <c r="V138" s="5">
        <f t="shared" si="2"/>
        <v>1</v>
      </c>
      <c r="W138" s="41">
        <v>45</v>
      </c>
      <c r="X138" s="41">
        <v>0</v>
      </c>
    </row>
    <row r="139" spans="1:24" s="5" customFormat="1" x14ac:dyDescent="0.25">
      <c r="A139" s="5">
        <v>138</v>
      </c>
      <c r="B139" s="11" t="s">
        <v>155</v>
      </c>
      <c r="C139" s="12">
        <v>41</v>
      </c>
      <c r="D139" s="12">
        <v>19</v>
      </c>
      <c r="E139" s="12">
        <v>0</v>
      </c>
      <c r="F139" s="12">
        <v>0</v>
      </c>
      <c r="G139" s="12">
        <v>0</v>
      </c>
      <c r="H139" s="12">
        <v>40</v>
      </c>
      <c r="I139" s="12">
        <v>1</v>
      </c>
      <c r="J139" s="12">
        <v>0</v>
      </c>
      <c r="K139" s="12">
        <v>37</v>
      </c>
      <c r="L139" s="12">
        <v>2.4</v>
      </c>
      <c r="M139" s="12">
        <v>166000</v>
      </c>
      <c r="N139" s="12">
        <v>0</v>
      </c>
      <c r="O139" s="12">
        <v>0</v>
      </c>
      <c r="P139" s="12">
        <v>0</v>
      </c>
      <c r="Q139" s="12">
        <v>0</v>
      </c>
      <c r="R139" s="12">
        <v>166000</v>
      </c>
      <c r="S139" s="12">
        <v>1</v>
      </c>
      <c r="T139" s="12">
        <v>1</v>
      </c>
      <c r="U139" s="12">
        <v>0</v>
      </c>
      <c r="V139" s="5">
        <f t="shared" si="2"/>
        <v>1</v>
      </c>
      <c r="W139" s="41">
        <v>41</v>
      </c>
      <c r="X139" s="41">
        <v>0</v>
      </c>
    </row>
    <row r="140" spans="1:24" s="5" customFormat="1" x14ac:dyDescent="0.25">
      <c r="A140" s="5">
        <v>139</v>
      </c>
      <c r="B140" s="11" t="s">
        <v>156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5">
        <f t="shared" si="2"/>
        <v>0</v>
      </c>
      <c r="W140" s="41">
        <v>0</v>
      </c>
      <c r="X140" s="41">
        <v>0</v>
      </c>
    </row>
    <row r="141" spans="1:24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f t="shared" si="2"/>
        <v>0</v>
      </c>
      <c r="W141" s="41">
        <v>0</v>
      </c>
      <c r="X141" s="41">
        <v>0</v>
      </c>
    </row>
    <row r="142" spans="1:24" s="5" customFormat="1" x14ac:dyDescent="0.25">
      <c r="A142" s="5">
        <v>141</v>
      </c>
      <c r="B142" s="11" t="s">
        <v>158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5">
        <f t="shared" si="2"/>
        <v>0</v>
      </c>
      <c r="W142" s="41">
        <v>0</v>
      </c>
      <c r="X142" s="41">
        <v>0</v>
      </c>
    </row>
    <row r="143" spans="1:24" s="5" customFormat="1" x14ac:dyDescent="0.25">
      <c r="A143" s="5">
        <v>142</v>
      </c>
      <c r="B143" s="11" t="s">
        <v>159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f t="shared" si="2"/>
        <v>0</v>
      </c>
      <c r="W143" s="41">
        <v>0</v>
      </c>
      <c r="X143" s="41">
        <v>0</v>
      </c>
    </row>
    <row r="144" spans="1:24" s="5" customFormat="1" x14ac:dyDescent="0.25">
      <c r="A144" s="5">
        <v>143</v>
      </c>
      <c r="B144" s="11" t="s">
        <v>160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f t="shared" si="2"/>
        <v>0</v>
      </c>
      <c r="W144" s="41">
        <v>0</v>
      </c>
      <c r="X144" s="41">
        <v>0</v>
      </c>
    </row>
    <row r="145" spans="1:24" s="5" customFormat="1" x14ac:dyDescent="0.25">
      <c r="A145" s="5">
        <v>144</v>
      </c>
      <c r="B145" s="11" t="s">
        <v>161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f t="shared" si="2"/>
        <v>0</v>
      </c>
      <c r="W145" s="41">
        <v>0</v>
      </c>
      <c r="X145" s="41">
        <v>0</v>
      </c>
    </row>
    <row r="146" spans="1:24" s="5" customFormat="1" x14ac:dyDescent="0.25">
      <c r="A146" s="5">
        <v>145</v>
      </c>
      <c r="B146" s="11" t="s">
        <v>162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f t="shared" si="2"/>
        <v>0</v>
      </c>
      <c r="W146" s="41">
        <v>0</v>
      </c>
      <c r="X146" s="41">
        <v>0</v>
      </c>
    </row>
    <row r="147" spans="1:24" x14ac:dyDescent="0.25">
      <c r="A147" s="5"/>
    </row>
    <row r="148" spans="1:24" x14ac:dyDescent="0.25">
      <c r="A148" s="5"/>
    </row>
    <row r="149" spans="1:24" x14ac:dyDescent="0.25">
      <c r="A149" s="5"/>
    </row>
    <row r="150" spans="1:24" x14ac:dyDescent="0.25">
      <c r="A150" s="5"/>
    </row>
    <row r="151" spans="1:24" x14ac:dyDescent="0.25">
      <c r="A151" s="5"/>
    </row>
    <row r="152" spans="1:24" x14ac:dyDescent="0.25">
      <c r="A152" s="5"/>
    </row>
  </sheetData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2" max="2" width="18.7109375" bestFit="1" customWidth="1"/>
    <col min="3" max="3" width="15" bestFit="1" customWidth="1"/>
    <col min="4" max="4" width="7.28515625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.140625" bestFit="1" customWidth="1"/>
    <col min="11" max="11" width="7.42578125" bestFit="1" customWidth="1"/>
    <col min="12" max="12" width="19.140625" bestFit="1" customWidth="1"/>
    <col min="13" max="13" width="10.28515625" bestFit="1" customWidth="1"/>
    <col min="14" max="14" width="17" bestFit="1" customWidth="1"/>
    <col min="15" max="15" width="8.42578125" bestFit="1" customWidth="1"/>
    <col min="16" max="16" width="11.85546875" bestFit="1" customWidth="1"/>
    <col min="17" max="17" width="6.7109375" bestFit="1" customWidth="1"/>
    <col min="18" max="18" width="19.28515625" bestFit="1" customWidth="1"/>
    <col min="19" max="19" width="19" bestFit="1" customWidth="1"/>
    <col min="20" max="20" width="7.42578125" bestFit="1" customWidth="1"/>
    <col min="21" max="21" width="9.85546875" bestFit="1" customWidth="1"/>
    <col min="22" max="22" width="16" bestFit="1" customWidth="1"/>
    <col min="23" max="23" width="17.140625" customWidth="1"/>
    <col min="24" max="24" width="18" customWidth="1"/>
  </cols>
  <sheetData>
    <row r="1" spans="1:24" s="5" customFormat="1" ht="45" x14ac:dyDescent="0.25">
      <c r="A1" s="1" t="s">
        <v>205</v>
      </c>
      <c r="B1" s="10" t="s">
        <v>167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" t="s">
        <v>252</v>
      </c>
      <c r="T1" s="10" t="s">
        <v>16</v>
      </c>
      <c r="U1" s="10" t="s">
        <v>17</v>
      </c>
      <c r="V1" s="10" t="s">
        <v>253</v>
      </c>
      <c r="W1" s="42" t="s">
        <v>254</v>
      </c>
      <c r="X1" s="42" t="s">
        <v>255</v>
      </c>
    </row>
    <row r="2" spans="1:24" s="5" customFormat="1" x14ac:dyDescent="0.25">
      <c r="A2" s="5">
        <v>1</v>
      </c>
      <c r="B2" s="11" t="s">
        <v>18</v>
      </c>
      <c r="C2" s="13">
        <v>560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560</v>
      </c>
      <c r="J2" s="13">
        <v>0</v>
      </c>
      <c r="K2" s="13">
        <v>560</v>
      </c>
      <c r="L2" s="13">
        <v>1.2</v>
      </c>
      <c r="M2" s="13">
        <v>27300</v>
      </c>
      <c r="N2" s="13">
        <v>0</v>
      </c>
      <c r="O2" s="13">
        <v>0</v>
      </c>
      <c r="P2" s="13">
        <v>0</v>
      </c>
      <c r="Q2" s="13">
        <v>0</v>
      </c>
      <c r="R2" s="13">
        <v>27300</v>
      </c>
      <c r="S2" s="13">
        <v>1</v>
      </c>
      <c r="T2" s="13">
        <v>1</v>
      </c>
      <c r="U2" s="13">
        <v>0</v>
      </c>
      <c r="V2" s="5">
        <f>IF(S2&gt;0,1,0)</f>
        <v>1</v>
      </c>
      <c r="W2" s="41">
        <v>560</v>
      </c>
      <c r="X2" s="41">
        <v>0</v>
      </c>
    </row>
    <row r="3" spans="1:24" s="5" customFormat="1" x14ac:dyDescent="0.25">
      <c r="A3" s="5">
        <v>2</v>
      </c>
      <c r="B3" s="11" t="s">
        <v>19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f t="shared" ref="V3:V66" si="0">IF(S3&gt;0,1,0)</f>
        <v>0</v>
      </c>
      <c r="W3" s="41">
        <v>0</v>
      </c>
      <c r="X3" s="41">
        <v>0</v>
      </c>
    </row>
    <row r="4" spans="1:24" s="5" customFormat="1" x14ac:dyDescent="0.25">
      <c r="A4" s="5">
        <v>3</v>
      </c>
      <c r="B4" s="11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f t="shared" si="0"/>
        <v>0</v>
      </c>
      <c r="W4" s="41">
        <v>0</v>
      </c>
      <c r="X4" s="41">
        <v>0</v>
      </c>
    </row>
    <row r="5" spans="1:24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f t="shared" si="0"/>
        <v>0</v>
      </c>
      <c r="W5" s="41">
        <v>0</v>
      </c>
      <c r="X5" s="41">
        <v>0</v>
      </c>
    </row>
    <row r="6" spans="1:24" s="5" customFormat="1" x14ac:dyDescent="0.25">
      <c r="A6" s="5">
        <v>5</v>
      </c>
      <c r="B6" s="11" t="s">
        <v>22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f t="shared" si="0"/>
        <v>0</v>
      </c>
      <c r="W6" s="41">
        <v>0</v>
      </c>
      <c r="X6" s="41">
        <v>0</v>
      </c>
    </row>
    <row r="7" spans="1:24" s="5" customFormat="1" x14ac:dyDescent="0.25">
      <c r="A7" s="5">
        <v>6</v>
      </c>
      <c r="B7" s="11" t="s">
        <v>23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5">
        <f t="shared" si="0"/>
        <v>0</v>
      </c>
      <c r="W7" s="41">
        <v>0</v>
      </c>
      <c r="X7" s="41">
        <v>0</v>
      </c>
    </row>
    <row r="8" spans="1:24" s="5" customFormat="1" x14ac:dyDescent="0.25">
      <c r="A8" s="5">
        <v>7</v>
      </c>
      <c r="B8" s="11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f t="shared" si="0"/>
        <v>0</v>
      </c>
      <c r="W8" s="41">
        <v>0</v>
      </c>
      <c r="X8" s="41">
        <v>0</v>
      </c>
    </row>
    <row r="9" spans="1:24" s="5" customFormat="1" x14ac:dyDescent="0.25">
      <c r="A9" s="5">
        <v>8</v>
      </c>
      <c r="B9" s="11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f t="shared" si="0"/>
        <v>0</v>
      </c>
      <c r="W9" s="41">
        <v>0</v>
      </c>
      <c r="X9" s="41">
        <v>0</v>
      </c>
    </row>
    <row r="10" spans="1:24" s="5" customFormat="1" x14ac:dyDescent="0.25">
      <c r="A10" s="5">
        <v>9</v>
      </c>
      <c r="B10" s="11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5">
        <f t="shared" si="0"/>
        <v>0</v>
      </c>
      <c r="W10" s="41">
        <v>0</v>
      </c>
      <c r="X10" s="41">
        <v>0</v>
      </c>
    </row>
    <row r="11" spans="1:24" s="5" customFormat="1" x14ac:dyDescent="0.25">
      <c r="A11" s="5">
        <v>10</v>
      </c>
      <c r="B11" s="11" t="s">
        <v>27</v>
      </c>
      <c r="C11" s="12">
        <v>150</v>
      </c>
      <c r="D11" s="12">
        <v>125</v>
      </c>
      <c r="E11" s="12">
        <v>0</v>
      </c>
      <c r="F11" s="12">
        <v>0</v>
      </c>
      <c r="G11" s="12">
        <v>0</v>
      </c>
      <c r="H11" s="12">
        <v>0</v>
      </c>
      <c r="I11" s="12">
        <v>114</v>
      </c>
      <c r="J11" s="12">
        <v>36</v>
      </c>
      <c r="K11" s="12">
        <v>0</v>
      </c>
      <c r="L11" s="12">
        <v>0.3</v>
      </c>
      <c r="M11" s="12">
        <v>4500</v>
      </c>
      <c r="N11" s="12">
        <v>0</v>
      </c>
      <c r="O11" s="12">
        <v>0</v>
      </c>
      <c r="P11" s="12">
        <v>0</v>
      </c>
      <c r="Q11" s="12">
        <v>0</v>
      </c>
      <c r="R11" s="12">
        <v>4500</v>
      </c>
      <c r="S11" s="12">
        <v>1</v>
      </c>
      <c r="T11" s="12">
        <v>1</v>
      </c>
      <c r="U11" s="12">
        <v>0</v>
      </c>
      <c r="V11" s="5">
        <f t="shared" si="0"/>
        <v>1</v>
      </c>
      <c r="W11" s="41">
        <v>150</v>
      </c>
      <c r="X11" s="41">
        <v>0</v>
      </c>
    </row>
    <row r="12" spans="1:24" s="5" customFormat="1" x14ac:dyDescent="0.25">
      <c r="A12" s="5">
        <v>11</v>
      </c>
      <c r="B12" s="11" t="s">
        <v>28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5">
        <f t="shared" si="0"/>
        <v>0</v>
      </c>
      <c r="W12" s="41">
        <v>0</v>
      </c>
      <c r="X12" s="41">
        <v>0</v>
      </c>
    </row>
    <row r="13" spans="1:24" s="5" customFormat="1" x14ac:dyDescent="0.25">
      <c r="A13" s="5">
        <v>12</v>
      </c>
      <c r="B13" s="11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f t="shared" si="0"/>
        <v>0</v>
      </c>
      <c r="W13" s="41">
        <v>0</v>
      </c>
      <c r="X13" s="41">
        <v>0</v>
      </c>
    </row>
    <row r="14" spans="1:24" s="5" customFormat="1" x14ac:dyDescent="0.25">
      <c r="A14" s="5">
        <v>13</v>
      </c>
      <c r="B14" s="11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f t="shared" si="0"/>
        <v>0</v>
      </c>
      <c r="W14" s="41">
        <v>0</v>
      </c>
      <c r="X14" s="41">
        <v>0</v>
      </c>
    </row>
    <row r="15" spans="1:24" s="5" customFormat="1" x14ac:dyDescent="0.25">
      <c r="A15" s="5">
        <v>14</v>
      </c>
      <c r="B15" s="11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f t="shared" si="0"/>
        <v>0</v>
      </c>
      <c r="W15" s="41">
        <v>0</v>
      </c>
      <c r="X15" s="41">
        <v>0</v>
      </c>
    </row>
    <row r="16" spans="1:24" s="5" customFormat="1" x14ac:dyDescent="0.25">
      <c r="A16" s="5">
        <v>15</v>
      </c>
      <c r="B16" s="11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f t="shared" si="0"/>
        <v>0</v>
      </c>
      <c r="W16" s="41">
        <v>0</v>
      </c>
      <c r="X16" s="41">
        <v>0</v>
      </c>
    </row>
    <row r="17" spans="1:24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f t="shared" si="0"/>
        <v>0</v>
      </c>
      <c r="W17" s="41">
        <v>0</v>
      </c>
      <c r="X17" s="41">
        <v>0</v>
      </c>
    </row>
    <row r="18" spans="1:24" s="5" customFormat="1" x14ac:dyDescent="0.25">
      <c r="A18" s="5">
        <v>17</v>
      </c>
      <c r="B18" s="11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f t="shared" si="0"/>
        <v>0</v>
      </c>
      <c r="W18" s="41">
        <v>0</v>
      </c>
      <c r="X18" s="41">
        <v>0</v>
      </c>
    </row>
    <row r="19" spans="1:24" s="5" customFormat="1" x14ac:dyDescent="0.25">
      <c r="A19" s="5">
        <v>18</v>
      </c>
      <c r="B19" s="11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f t="shared" si="0"/>
        <v>0</v>
      </c>
      <c r="W19" s="41">
        <v>0</v>
      </c>
      <c r="X19" s="41">
        <v>0</v>
      </c>
    </row>
    <row r="20" spans="1:24" s="5" customFormat="1" x14ac:dyDescent="0.25">
      <c r="A20" s="5">
        <v>19</v>
      </c>
      <c r="B20" s="11" t="s">
        <v>36</v>
      </c>
      <c r="C20" s="13">
        <v>3000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55</v>
      </c>
      <c r="M20" s="13">
        <v>600000</v>
      </c>
      <c r="N20" s="13">
        <v>0</v>
      </c>
      <c r="O20" s="13">
        <v>0</v>
      </c>
      <c r="P20" s="13">
        <v>0</v>
      </c>
      <c r="Q20" s="13">
        <v>0</v>
      </c>
      <c r="R20" s="13">
        <v>600000</v>
      </c>
      <c r="S20" s="13">
        <v>1</v>
      </c>
      <c r="T20" s="13">
        <v>1</v>
      </c>
      <c r="U20" s="13">
        <v>0</v>
      </c>
      <c r="V20" s="5">
        <f t="shared" si="0"/>
        <v>1</v>
      </c>
      <c r="W20" s="41">
        <v>3000</v>
      </c>
      <c r="X20" s="41">
        <v>0</v>
      </c>
    </row>
    <row r="21" spans="1:24" s="5" customFormat="1" x14ac:dyDescent="0.25">
      <c r="A21" s="5">
        <v>20</v>
      </c>
      <c r="B21" s="11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f t="shared" si="0"/>
        <v>0</v>
      </c>
      <c r="W21" s="41">
        <v>0</v>
      </c>
      <c r="X21" s="41">
        <v>0</v>
      </c>
    </row>
    <row r="22" spans="1:24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f t="shared" si="0"/>
        <v>0</v>
      </c>
      <c r="W22" s="41">
        <v>0</v>
      </c>
      <c r="X22" s="41">
        <v>0</v>
      </c>
    </row>
    <row r="23" spans="1:24" s="5" customFormat="1" x14ac:dyDescent="0.25">
      <c r="A23" s="5">
        <v>22</v>
      </c>
      <c r="B23" s="11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f t="shared" si="0"/>
        <v>0</v>
      </c>
      <c r="W23" s="41">
        <v>0</v>
      </c>
      <c r="X23" s="41">
        <v>0</v>
      </c>
    </row>
    <row r="24" spans="1:24" s="5" customFormat="1" x14ac:dyDescent="0.25">
      <c r="A24" s="5">
        <v>23</v>
      </c>
      <c r="B24" s="11" t="s">
        <v>40</v>
      </c>
      <c r="C24" s="13">
        <v>30</v>
      </c>
      <c r="D24" s="13">
        <v>13</v>
      </c>
      <c r="E24" s="13">
        <v>0</v>
      </c>
      <c r="F24" s="13">
        <v>0</v>
      </c>
      <c r="G24" s="13">
        <v>30</v>
      </c>
      <c r="H24" s="13">
        <v>0</v>
      </c>
      <c r="I24" s="13">
        <v>0</v>
      </c>
      <c r="J24" s="13">
        <v>0</v>
      </c>
      <c r="K24" s="13">
        <v>0</v>
      </c>
      <c r="L24" s="13">
        <v>0.75</v>
      </c>
      <c r="M24" s="13">
        <v>34000</v>
      </c>
      <c r="N24" s="13">
        <v>0</v>
      </c>
      <c r="O24" s="13">
        <v>0</v>
      </c>
      <c r="P24" s="13">
        <v>0</v>
      </c>
      <c r="Q24" s="13">
        <v>0</v>
      </c>
      <c r="R24" s="13">
        <v>34000</v>
      </c>
      <c r="S24" s="13">
        <v>1</v>
      </c>
      <c r="T24" s="13">
        <v>1</v>
      </c>
      <c r="U24" s="13">
        <v>0</v>
      </c>
      <c r="V24" s="5">
        <f t="shared" si="0"/>
        <v>1</v>
      </c>
      <c r="W24" s="41">
        <v>30</v>
      </c>
      <c r="X24" s="41">
        <v>0</v>
      </c>
    </row>
    <row r="25" spans="1:24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f t="shared" si="0"/>
        <v>0</v>
      </c>
      <c r="W25" s="41">
        <v>0</v>
      </c>
      <c r="X25" s="41">
        <v>0</v>
      </c>
    </row>
    <row r="26" spans="1:24" s="5" customFormat="1" x14ac:dyDescent="0.25">
      <c r="A26" s="5">
        <v>25</v>
      </c>
      <c r="B26" s="11" t="s">
        <v>42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5">
        <f t="shared" si="0"/>
        <v>0</v>
      </c>
      <c r="W26" s="41">
        <v>0</v>
      </c>
      <c r="X26" s="41">
        <v>0</v>
      </c>
    </row>
    <row r="27" spans="1:24" s="5" customFormat="1" x14ac:dyDescent="0.25">
      <c r="A27" s="5">
        <v>26</v>
      </c>
      <c r="B27" s="11" t="s">
        <v>43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5">
        <f t="shared" si="0"/>
        <v>0</v>
      </c>
      <c r="W27" s="41">
        <v>0</v>
      </c>
      <c r="X27" s="41">
        <v>0</v>
      </c>
    </row>
    <row r="28" spans="1:24" s="5" customFormat="1" x14ac:dyDescent="0.25">
      <c r="A28" s="5">
        <v>27</v>
      </c>
      <c r="B28" s="11" t="s">
        <v>44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5">
        <f t="shared" si="0"/>
        <v>0</v>
      </c>
      <c r="W28" s="41">
        <v>0</v>
      </c>
      <c r="X28" s="41">
        <v>0</v>
      </c>
    </row>
    <row r="29" spans="1:24" s="5" customFormat="1" x14ac:dyDescent="0.25">
      <c r="A29" s="5">
        <v>28</v>
      </c>
      <c r="B29" s="11" t="s">
        <v>45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5">
        <f t="shared" si="0"/>
        <v>0</v>
      </c>
      <c r="W29" s="41">
        <v>0</v>
      </c>
      <c r="X29" s="41">
        <v>0</v>
      </c>
    </row>
    <row r="30" spans="1:24" s="5" customFormat="1" x14ac:dyDescent="0.25">
      <c r="A30" s="5">
        <v>29</v>
      </c>
      <c r="B30" s="11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f t="shared" si="0"/>
        <v>0</v>
      </c>
      <c r="W30" s="41">
        <v>0</v>
      </c>
      <c r="X30" s="41">
        <v>0</v>
      </c>
    </row>
    <row r="31" spans="1:24" s="5" customFormat="1" x14ac:dyDescent="0.25">
      <c r="A31" s="5">
        <v>30</v>
      </c>
      <c r="B31" s="11" t="s">
        <v>47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f t="shared" si="0"/>
        <v>0</v>
      </c>
      <c r="W31" s="41">
        <v>0</v>
      </c>
      <c r="X31" s="41">
        <v>0</v>
      </c>
    </row>
    <row r="32" spans="1:24" s="5" customFormat="1" x14ac:dyDescent="0.25">
      <c r="A32" s="5">
        <v>31</v>
      </c>
      <c r="B32" s="11" t="s">
        <v>48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5">
        <f t="shared" si="0"/>
        <v>0</v>
      </c>
      <c r="W32" s="41">
        <v>0</v>
      </c>
      <c r="X32" s="41">
        <v>0</v>
      </c>
    </row>
    <row r="33" spans="1:24" s="5" customFormat="1" x14ac:dyDescent="0.25">
      <c r="A33" s="5">
        <v>32</v>
      </c>
      <c r="B33" s="11" t="s">
        <v>49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f t="shared" si="0"/>
        <v>0</v>
      </c>
      <c r="W33" s="41">
        <v>0</v>
      </c>
      <c r="X33" s="41">
        <v>0</v>
      </c>
    </row>
    <row r="34" spans="1:24" s="5" customFormat="1" x14ac:dyDescent="0.25">
      <c r="A34" s="5">
        <v>33</v>
      </c>
      <c r="B34" s="11" t="s">
        <v>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f t="shared" si="0"/>
        <v>0</v>
      </c>
      <c r="W34" s="41">
        <v>0</v>
      </c>
      <c r="X34" s="41">
        <v>0</v>
      </c>
    </row>
    <row r="35" spans="1:24" s="5" customFormat="1" x14ac:dyDescent="0.25">
      <c r="A35" s="5">
        <v>34</v>
      </c>
      <c r="B35" s="11" t="s">
        <v>51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f t="shared" si="0"/>
        <v>0</v>
      </c>
      <c r="W35" s="41">
        <v>0</v>
      </c>
      <c r="X35" s="41">
        <v>0</v>
      </c>
    </row>
    <row r="36" spans="1:24" s="5" customFormat="1" x14ac:dyDescent="0.25">
      <c r="A36" s="5">
        <v>35</v>
      </c>
      <c r="B36" s="11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f t="shared" si="0"/>
        <v>0</v>
      </c>
      <c r="W36" s="41">
        <v>0</v>
      </c>
      <c r="X36" s="41">
        <v>0</v>
      </c>
    </row>
    <row r="37" spans="1:24" s="5" customFormat="1" x14ac:dyDescent="0.25">
      <c r="A37" s="5">
        <v>36</v>
      </c>
      <c r="B37" s="11" t="s">
        <v>53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f t="shared" si="0"/>
        <v>0</v>
      </c>
      <c r="W37" s="41">
        <v>0</v>
      </c>
      <c r="X37" s="41">
        <v>0</v>
      </c>
    </row>
    <row r="38" spans="1:24" s="5" customFormat="1" x14ac:dyDescent="0.25">
      <c r="A38" s="5">
        <v>37</v>
      </c>
      <c r="B38" s="11" t="s">
        <v>54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f t="shared" si="0"/>
        <v>0</v>
      </c>
      <c r="W38" s="41">
        <v>0</v>
      </c>
      <c r="X38" s="41">
        <v>0</v>
      </c>
    </row>
    <row r="39" spans="1:24" s="5" customFormat="1" x14ac:dyDescent="0.25">
      <c r="A39" s="5">
        <v>38</v>
      </c>
      <c r="B39" s="11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f t="shared" si="0"/>
        <v>0</v>
      </c>
      <c r="W39" s="41">
        <v>0</v>
      </c>
      <c r="X39" s="41">
        <v>0</v>
      </c>
    </row>
    <row r="40" spans="1:24" s="5" customFormat="1" x14ac:dyDescent="0.25">
      <c r="A40" s="5">
        <v>39</v>
      </c>
      <c r="B40" s="11" t="s">
        <v>56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f t="shared" si="0"/>
        <v>0</v>
      </c>
      <c r="W40" s="41">
        <v>0</v>
      </c>
      <c r="X40" s="41">
        <v>0</v>
      </c>
    </row>
    <row r="41" spans="1:24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f t="shared" si="0"/>
        <v>0</v>
      </c>
      <c r="W41" s="41">
        <v>0</v>
      </c>
      <c r="X41" s="41">
        <v>0</v>
      </c>
    </row>
    <row r="42" spans="1:24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f t="shared" si="0"/>
        <v>0</v>
      </c>
      <c r="W42" s="41">
        <v>0</v>
      </c>
      <c r="X42" s="41">
        <v>0</v>
      </c>
    </row>
    <row r="43" spans="1:24" s="5" customFormat="1" x14ac:dyDescent="0.25">
      <c r="A43" s="5">
        <v>42</v>
      </c>
      <c r="B43" s="11" t="s">
        <v>59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f t="shared" si="0"/>
        <v>0</v>
      </c>
      <c r="W43" s="41">
        <v>0</v>
      </c>
      <c r="X43" s="41">
        <v>0</v>
      </c>
    </row>
    <row r="44" spans="1:24" s="5" customFormat="1" x14ac:dyDescent="0.25">
      <c r="A44" s="5">
        <v>43</v>
      </c>
      <c r="B44" s="11" t="s">
        <v>60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f t="shared" si="0"/>
        <v>0</v>
      </c>
      <c r="W44" s="41">
        <v>0</v>
      </c>
      <c r="X44" s="41">
        <v>0</v>
      </c>
    </row>
    <row r="45" spans="1:24" s="5" customFormat="1" x14ac:dyDescent="0.25">
      <c r="A45" s="5">
        <v>44</v>
      </c>
      <c r="B45" s="11" t="s">
        <v>61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f t="shared" si="0"/>
        <v>0</v>
      </c>
      <c r="W45" s="41">
        <v>0</v>
      </c>
      <c r="X45" s="41">
        <v>0</v>
      </c>
    </row>
    <row r="46" spans="1:24" s="5" customFormat="1" x14ac:dyDescent="0.25">
      <c r="A46" s="5">
        <v>45</v>
      </c>
      <c r="B46" s="11" t="s">
        <v>62</v>
      </c>
      <c r="C46" s="13">
        <v>130</v>
      </c>
      <c r="D46" s="13">
        <v>93</v>
      </c>
      <c r="E46" s="13">
        <v>0</v>
      </c>
      <c r="F46" s="13">
        <v>0</v>
      </c>
      <c r="G46" s="13">
        <v>0</v>
      </c>
      <c r="H46" s="13">
        <v>35</v>
      </c>
      <c r="I46" s="13">
        <v>59</v>
      </c>
      <c r="J46" s="13">
        <v>36</v>
      </c>
      <c r="K46" s="13">
        <v>130</v>
      </c>
      <c r="L46" s="13">
        <v>1</v>
      </c>
      <c r="M46" s="13">
        <v>25000</v>
      </c>
      <c r="N46" s="13">
        <v>0</v>
      </c>
      <c r="O46" s="13">
        <v>0</v>
      </c>
      <c r="P46" s="13">
        <v>0</v>
      </c>
      <c r="Q46" s="13">
        <v>0</v>
      </c>
      <c r="R46" s="13">
        <v>25000</v>
      </c>
      <c r="S46" s="13">
        <v>1</v>
      </c>
      <c r="T46" s="13">
        <v>1</v>
      </c>
      <c r="U46" s="13">
        <v>0</v>
      </c>
      <c r="V46" s="5">
        <f t="shared" si="0"/>
        <v>1</v>
      </c>
      <c r="W46" s="41">
        <v>130</v>
      </c>
      <c r="X46" s="41">
        <v>0</v>
      </c>
    </row>
    <row r="47" spans="1:24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f t="shared" si="0"/>
        <v>0</v>
      </c>
      <c r="W47" s="41">
        <v>0</v>
      </c>
      <c r="X47" s="41">
        <v>0</v>
      </c>
    </row>
    <row r="48" spans="1:24" s="5" customFormat="1" x14ac:dyDescent="0.25">
      <c r="A48" s="5">
        <v>47</v>
      </c>
      <c r="B48" s="11" t="s">
        <v>64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5">
        <f t="shared" si="0"/>
        <v>0</v>
      </c>
      <c r="W48" s="41">
        <v>0</v>
      </c>
      <c r="X48" s="41">
        <v>0</v>
      </c>
    </row>
    <row r="49" spans="1:24" s="5" customFormat="1" x14ac:dyDescent="0.25">
      <c r="A49" s="5">
        <v>48</v>
      </c>
      <c r="B49" s="11" t="s">
        <v>65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f t="shared" si="0"/>
        <v>0</v>
      </c>
      <c r="W49" s="41">
        <v>0</v>
      </c>
      <c r="X49" s="41">
        <v>0</v>
      </c>
    </row>
    <row r="50" spans="1:24" s="5" customFormat="1" x14ac:dyDescent="0.25">
      <c r="A50" s="5">
        <v>49</v>
      </c>
      <c r="B50" s="11" t="s">
        <v>66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f t="shared" si="0"/>
        <v>0</v>
      </c>
      <c r="W50" s="41">
        <v>0</v>
      </c>
      <c r="X50" s="41">
        <v>0</v>
      </c>
    </row>
    <row r="51" spans="1:24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f t="shared" si="0"/>
        <v>0</v>
      </c>
      <c r="W51" s="41">
        <v>0</v>
      </c>
      <c r="X51" s="41">
        <v>0</v>
      </c>
    </row>
    <row r="52" spans="1:24" s="5" customFormat="1" x14ac:dyDescent="0.25">
      <c r="A52" s="5">
        <v>51</v>
      </c>
      <c r="B52" s="11" t="s">
        <v>68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f t="shared" si="0"/>
        <v>0</v>
      </c>
      <c r="W52" s="41">
        <v>0</v>
      </c>
      <c r="X52" s="41">
        <v>0</v>
      </c>
    </row>
    <row r="53" spans="1:24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f t="shared" si="0"/>
        <v>0</v>
      </c>
      <c r="W53" s="41">
        <v>0</v>
      </c>
      <c r="X53" s="41">
        <v>0</v>
      </c>
    </row>
    <row r="54" spans="1:24" s="5" customFormat="1" x14ac:dyDescent="0.25">
      <c r="A54" s="5">
        <v>53</v>
      </c>
      <c r="B54" s="11" t="s">
        <v>70</v>
      </c>
      <c r="C54" s="13">
        <v>45</v>
      </c>
      <c r="D54" s="13">
        <v>27</v>
      </c>
      <c r="E54" s="13">
        <v>0</v>
      </c>
      <c r="F54" s="13">
        <v>0</v>
      </c>
      <c r="G54" s="13">
        <v>8</v>
      </c>
      <c r="H54" s="13">
        <v>37</v>
      </c>
      <c r="I54" s="13">
        <v>0</v>
      </c>
      <c r="J54" s="13">
        <v>0</v>
      </c>
      <c r="K54" s="13">
        <v>45</v>
      </c>
      <c r="L54" s="13">
        <v>3</v>
      </c>
      <c r="M54" s="13">
        <v>36529</v>
      </c>
      <c r="N54" s="13">
        <v>116107</v>
      </c>
      <c r="O54" s="13">
        <v>0</v>
      </c>
      <c r="P54" s="13">
        <v>0</v>
      </c>
      <c r="Q54" s="13">
        <v>0</v>
      </c>
      <c r="R54" s="13">
        <v>152636</v>
      </c>
      <c r="S54" s="13">
        <v>1</v>
      </c>
      <c r="T54" s="13">
        <v>1</v>
      </c>
      <c r="U54" s="13">
        <v>0</v>
      </c>
      <c r="V54" s="5">
        <f t="shared" si="0"/>
        <v>1</v>
      </c>
      <c r="W54" s="41">
        <v>45</v>
      </c>
      <c r="X54" s="41">
        <v>0</v>
      </c>
    </row>
    <row r="55" spans="1:24" s="5" customFormat="1" x14ac:dyDescent="0.25">
      <c r="A55" s="5">
        <v>54</v>
      </c>
      <c r="B55" s="11" t="s">
        <v>71</v>
      </c>
      <c r="C55" s="13">
        <v>48</v>
      </c>
      <c r="D55" s="13">
        <v>28</v>
      </c>
      <c r="E55" s="13">
        <v>0</v>
      </c>
      <c r="F55" s="13">
        <v>0</v>
      </c>
      <c r="G55" s="13">
        <v>0</v>
      </c>
      <c r="H55" s="13">
        <v>48</v>
      </c>
      <c r="I55" s="13">
        <v>0</v>
      </c>
      <c r="J55" s="13">
        <v>0</v>
      </c>
      <c r="K55" s="13">
        <v>11</v>
      </c>
      <c r="L55" s="13">
        <v>0.9</v>
      </c>
      <c r="M55" s="13">
        <v>0</v>
      </c>
      <c r="N55" s="13">
        <v>6500</v>
      </c>
      <c r="O55" s="13">
        <v>0</v>
      </c>
      <c r="P55" s="13">
        <v>0</v>
      </c>
      <c r="Q55" s="13">
        <v>0</v>
      </c>
      <c r="R55" s="13">
        <v>6500</v>
      </c>
      <c r="S55" s="13">
        <v>1</v>
      </c>
      <c r="T55" s="13">
        <v>0</v>
      </c>
      <c r="U55" s="13">
        <v>1</v>
      </c>
      <c r="V55" s="5">
        <f t="shared" si="0"/>
        <v>1</v>
      </c>
      <c r="W55" s="41">
        <v>0</v>
      </c>
      <c r="X55" s="41">
        <v>48</v>
      </c>
    </row>
    <row r="56" spans="1:24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f t="shared" si="0"/>
        <v>0</v>
      </c>
      <c r="W56" s="41">
        <v>0</v>
      </c>
      <c r="X56" s="41">
        <v>0</v>
      </c>
    </row>
    <row r="57" spans="1:24" s="5" customFormat="1" x14ac:dyDescent="0.25">
      <c r="A57" s="5">
        <v>56</v>
      </c>
      <c r="B57" s="11" t="s">
        <v>73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f t="shared" si="0"/>
        <v>0</v>
      </c>
      <c r="W57" s="41">
        <v>0</v>
      </c>
      <c r="X57" s="41">
        <v>0</v>
      </c>
    </row>
    <row r="58" spans="1:24" s="5" customFormat="1" x14ac:dyDescent="0.25">
      <c r="A58" s="5">
        <v>57</v>
      </c>
      <c r="B58" s="11" t="s">
        <v>74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f t="shared" si="0"/>
        <v>0</v>
      </c>
      <c r="W58" s="41">
        <v>0</v>
      </c>
      <c r="X58" s="41">
        <v>0</v>
      </c>
    </row>
    <row r="59" spans="1:24" s="5" customFormat="1" x14ac:dyDescent="0.25">
      <c r="A59" s="5">
        <v>58</v>
      </c>
      <c r="B59" s="11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f t="shared" si="0"/>
        <v>0</v>
      </c>
      <c r="W59" s="41">
        <v>0</v>
      </c>
      <c r="X59" s="41">
        <v>0</v>
      </c>
    </row>
    <row r="60" spans="1:24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f t="shared" si="0"/>
        <v>0</v>
      </c>
      <c r="W60" s="41">
        <v>0</v>
      </c>
      <c r="X60" s="41">
        <v>0</v>
      </c>
    </row>
    <row r="61" spans="1:24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f t="shared" si="0"/>
        <v>0</v>
      </c>
      <c r="W61" s="41">
        <v>0</v>
      </c>
      <c r="X61" s="41">
        <v>0</v>
      </c>
    </row>
    <row r="62" spans="1:24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f t="shared" si="0"/>
        <v>0</v>
      </c>
      <c r="W62" s="41">
        <v>0</v>
      </c>
      <c r="X62" s="41">
        <v>0</v>
      </c>
    </row>
    <row r="63" spans="1:24" s="5" customFormat="1" x14ac:dyDescent="0.25">
      <c r="A63" s="5">
        <v>62</v>
      </c>
      <c r="B63" s="11" t="s">
        <v>79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5">
        <f t="shared" si="0"/>
        <v>0</v>
      </c>
      <c r="W63" s="41">
        <v>0</v>
      </c>
      <c r="X63" s="41">
        <v>0</v>
      </c>
    </row>
    <row r="64" spans="1:24" s="5" customFormat="1" x14ac:dyDescent="0.25">
      <c r="A64" s="5">
        <v>63</v>
      </c>
      <c r="B64" s="11" t="s">
        <v>80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f t="shared" si="0"/>
        <v>0</v>
      </c>
      <c r="W64" s="41">
        <v>0</v>
      </c>
      <c r="X64" s="41">
        <v>0</v>
      </c>
    </row>
    <row r="65" spans="1:24" s="5" customFormat="1" x14ac:dyDescent="0.25">
      <c r="A65" s="5">
        <v>64</v>
      </c>
      <c r="B65" s="11" t="s">
        <v>81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5">
        <f t="shared" si="0"/>
        <v>0</v>
      </c>
      <c r="W65" s="41">
        <v>0</v>
      </c>
      <c r="X65" s="41">
        <v>0</v>
      </c>
    </row>
    <row r="66" spans="1:24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f t="shared" si="0"/>
        <v>0</v>
      </c>
      <c r="W66" s="41">
        <v>0</v>
      </c>
      <c r="X66" s="41">
        <v>0</v>
      </c>
    </row>
    <row r="67" spans="1:24" s="5" customFormat="1" x14ac:dyDescent="0.25">
      <c r="A67" s="5">
        <v>66</v>
      </c>
      <c r="B67" s="11" t="s">
        <v>83</v>
      </c>
      <c r="C67" s="13">
        <v>10</v>
      </c>
      <c r="D67" s="13">
        <v>2</v>
      </c>
      <c r="E67" s="13">
        <v>0</v>
      </c>
      <c r="F67" s="13">
        <v>0</v>
      </c>
      <c r="G67" s="13">
        <v>10</v>
      </c>
      <c r="H67" s="13">
        <v>0</v>
      </c>
      <c r="I67" s="13">
        <v>0</v>
      </c>
      <c r="J67" s="13">
        <v>0</v>
      </c>
      <c r="K67" s="13">
        <v>10</v>
      </c>
      <c r="L67" s="13">
        <v>0.5</v>
      </c>
      <c r="M67" s="13">
        <v>65000</v>
      </c>
      <c r="N67" s="13">
        <v>0</v>
      </c>
      <c r="O67" s="13">
        <v>0</v>
      </c>
      <c r="P67" s="13">
        <v>0</v>
      </c>
      <c r="Q67" s="13">
        <v>0</v>
      </c>
      <c r="R67" s="13">
        <v>65000</v>
      </c>
      <c r="S67" s="13">
        <v>1</v>
      </c>
      <c r="T67" s="13">
        <v>0</v>
      </c>
      <c r="U67" s="13">
        <v>1</v>
      </c>
      <c r="V67" s="5">
        <f t="shared" ref="V67:V130" si="1">IF(S67&gt;0,1,0)</f>
        <v>1</v>
      </c>
      <c r="W67" s="41">
        <v>0</v>
      </c>
      <c r="X67" s="41">
        <v>10</v>
      </c>
    </row>
    <row r="68" spans="1:24" s="5" customFormat="1" x14ac:dyDescent="0.25">
      <c r="A68" s="5">
        <v>67</v>
      </c>
      <c r="B68" s="11" t="s">
        <v>84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f t="shared" si="1"/>
        <v>0</v>
      </c>
      <c r="W68" s="41">
        <v>0</v>
      </c>
      <c r="X68" s="41">
        <v>0</v>
      </c>
    </row>
    <row r="69" spans="1:24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f t="shared" si="1"/>
        <v>0</v>
      </c>
      <c r="W69" s="41">
        <v>0</v>
      </c>
      <c r="X69" s="41">
        <v>0</v>
      </c>
    </row>
    <row r="70" spans="1:24" s="5" customFormat="1" x14ac:dyDescent="0.25">
      <c r="A70" s="5">
        <v>69</v>
      </c>
      <c r="B70" s="11" t="s">
        <v>86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f t="shared" si="1"/>
        <v>0</v>
      </c>
      <c r="W70" s="41">
        <v>0</v>
      </c>
      <c r="X70" s="41">
        <v>0</v>
      </c>
    </row>
    <row r="71" spans="1:24" s="5" customFormat="1" x14ac:dyDescent="0.25">
      <c r="A71" s="5">
        <v>70</v>
      </c>
      <c r="B71" s="11" t="s">
        <v>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f t="shared" si="1"/>
        <v>0</v>
      </c>
      <c r="W71" s="41">
        <v>0</v>
      </c>
      <c r="X71" s="41">
        <v>0</v>
      </c>
    </row>
    <row r="72" spans="1:24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f t="shared" si="1"/>
        <v>0</v>
      </c>
      <c r="W72" s="41">
        <v>0</v>
      </c>
      <c r="X72" s="41">
        <v>0</v>
      </c>
    </row>
    <row r="73" spans="1:24" s="5" customFormat="1" x14ac:dyDescent="0.25">
      <c r="A73" s="5">
        <v>72</v>
      </c>
      <c r="B73" s="11" t="s">
        <v>89</v>
      </c>
      <c r="C73" s="13">
        <v>17</v>
      </c>
      <c r="D73" s="13">
        <v>8</v>
      </c>
      <c r="E73" s="13">
        <v>0</v>
      </c>
      <c r="F73" s="13">
        <v>0</v>
      </c>
      <c r="G73" s="13">
        <v>0</v>
      </c>
      <c r="H73" s="13">
        <v>0</v>
      </c>
      <c r="I73" s="13">
        <v>17</v>
      </c>
      <c r="J73" s="13">
        <v>0</v>
      </c>
      <c r="K73" s="13">
        <v>17</v>
      </c>
      <c r="L73" s="13">
        <v>3</v>
      </c>
      <c r="M73" s="13">
        <v>0</v>
      </c>
      <c r="N73" s="13">
        <v>41660</v>
      </c>
      <c r="O73" s="13">
        <v>0</v>
      </c>
      <c r="P73" s="13">
        <v>0</v>
      </c>
      <c r="Q73" s="13">
        <v>0</v>
      </c>
      <c r="R73" s="13">
        <v>41660</v>
      </c>
      <c r="S73" s="13">
        <v>1</v>
      </c>
      <c r="T73" s="13">
        <v>1</v>
      </c>
      <c r="U73" s="13">
        <v>0</v>
      </c>
      <c r="V73" s="5">
        <f t="shared" si="1"/>
        <v>1</v>
      </c>
      <c r="W73" s="41">
        <v>17</v>
      </c>
      <c r="X73" s="41">
        <v>0</v>
      </c>
    </row>
    <row r="74" spans="1:24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f t="shared" si="1"/>
        <v>0</v>
      </c>
      <c r="W74" s="41">
        <v>0</v>
      </c>
      <c r="X74" s="41">
        <v>0</v>
      </c>
    </row>
    <row r="75" spans="1:24" s="5" customFormat="1" x14ac:dyDescent="0.25">
      <c r="A75" s="5">
        <v>74</v>
      </c>
      <c r="B75" s="11" t="s">
        <v>91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f t="shared" si="1"/>
        <v>0</v>
      </c>
      <c r="W75" s="41">
        <v>0</v>
      </c>
      <c r="X75" s="41">
        <v>0</v>
      </c>
    </row>
    <row r="76" spans="1:24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f t="shared" si="1"/>
        <v>0</v>
      </c>
      <c r="W76" s="41">
        <v>0</v>
      </c>
      <c r="X76" s="41">
        <v>0</v>
      </c>
    </row>
    <row r="77" spans="1:24" s="5" customFormat="1" x14ac:dyDescent="0.25">
      <c r="A77" s="5">
        <v>76</v>
      </c>
      <c r="B77" s="11" t="s">
        <v>93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f t="shared" si="1"/>
        <v>0</v>
      </c>
      <c r="W77" s="41">
        <v>0</v>
      </c>
      <c r="X77" s="41">
        <v>0</v>
      </c>
    </row>
    <row r="78" spans="1:24" s="5" customFormat="1" x14ac:dyDescent="0.25">
      <c r="A78" s="5">
        <v>77</v>
      </c>
      <c r="B78" s="11" t="s">
        <v>94</v>
      </c>
      <c r="C78" s="13">
        <v>43</v>
      </c>
      <c r="D78" s="13">
        <v>33</v>
      </c>
      <c r="E78" s="13">
        <v>0</v>
      </c>
      <c r="F78" s="13">
        <v>0</v>
      </c>
      <c r="G78" s="13">
        <v>0</v>
      </c>
      <c r="H78" s="13">
        <v>0</v>
      </c>
      <c r="I78" s="13">
        <v>43</v>
      </c>
      <c r="J78" s="13">
        <v>0</v>
      </c>
      <c r="K78" s="13">
        <v>0</v>
      </c>
      <c r="L78" s="13">
        <v>5</v>
      </c>
      <c r="M78" s="13">
        <v>0</v>
      </c>
      <c r="N78" s="13">
        <v>90000</v>
      </c>
      <c r="O78" s="13">
        <v>0</v>
      </c>
      <c r="P78" s="13">
        <v>0</v>
      </c>
      <c r="Q78" s="13">
        <v>0</v>
      </c>
      <c r="R78" s="13">
        <v>90000</v>
      </c>
      <c r="S78" s="13">
        <v>1</v>
      </c>
      <c r="T78" s="13">
        <v>1</v>
      </c>
      <c r="U78" s="13">
        <v>0</v>
      </c>
      <c r="V78" s="5">
        <f t="shared" si="1"/>
        <v>1</v>
      </c>
      <c r="W78" s="41">
        <v>43</v>
      </c>
      <c r="X78" s="41">
        <v>0</v>
      </c>
    </row>
    <row r="79" spans="1:24" s="5" customFormat="1" x14ac:dyDescent="0.25">
      <c r="A79" s="5">
        <v>78</v>
      </c>
      <c r="B79" s="11" t="s">
        <v>95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f t="shared" si="1"/>
        <v>0</v>
      </c>
      <c r="W79" s="41">
        <v>0</v>
      </c>
      <c r="X79" s="41">
        <v>0</v>
      </c>
    </row>
    <row r="80" spans="1:24" s="5" customFormat="1" x14ac:dyDescent="0.25">
      <c r="A80" s="5">
        <v>79</v>
      </c>
      <c r="B80" s="11" t="s">
        <v>96</v>
      </c>
      <c r="C80" s="12">
        <v>168</v>
      </c>
      <c r="D80" s="12">
        <v>71</v>
      </c>
      <c r="E80" s="12">
        <v>0</v>
      </c>
      <c r="F80" s="12">
        <v>0</v>
      </c>
      <c r="G80" s="12">
        <v>0</v>
      </c>
      <c r="H80" s="12">
        <v>0</v>
      </c>
      <c r="I80" s="12">
        <v>151</v>
      </c>
      <c r="J80" s="12">
        <v>17</v>
      </c>
      <c r="K80" s="12">
        <v>168</v>
      </c>
      <c r="L80" s="12">
        <v>1.2</v>
      </c>
      <c r="M80" s="12">
        <v>50000</v>
      </c>
      <c r="N80" s="12">
        <v>0</v>
      </c>
      <c r="O80" s="12">
        <v>0</v>
      </c>
      <c r="P80" s="12">
        <v>0</v>
      </c>
      <c r="Q80" s="12">
        <v>0</v>
      </c>
      <c r="R80" s="12">
        <v>50000</v>
      </c>
      <c r="S80" s="12">
        <v>1</v>
      </c>
      <c r="T80" s="12">
        <v>1</v>
      </c>
      <c r="U80" s="12">
        <v>0</v>
      </c>
      <c r="V80" s="5">
        <f t="shared" si="1"/>
        <v>1</v>
      </c>
      <c r="W80" s="41">
        <v>168</v>
      </c>
      <c r="X80" s="41">
        <v>0</v>
      </c>
    </row>
    <row r="81" spans="1:24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f t="shared" si="1"/>
        <v>0</v>
      </c>
      <c r="W81" s="41">
        <v>0</v>
      </c>
      <c r="X81" s="41">
        <v>0</v>
      </c>
    </row>
    <row r="82" spans="1:24" s="5" customFormat="1" x14ac:dyDescent="0.25">
      <c r="A82" s="5">
        <v>81</v>
      </c>
      <c r="B82" s="11" t="s">
        <v>98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f t="shared" si="1"/>
        <v>0</v>
      </c>
      <c r="W82" s="41">
        <v>0</v>
      </c>
      <c r="X82" s="41">
        <v>0</v>
      </c>
    </row>
    <row r="83" spans="1:24" s="5" customFormat="1" x14ac:dyDescent="0.25">
      <c r="A83" s="5">
        <v>82</v>
      </c>
      <c r="B83" s="11" t="s">
        <v>99</v>
      </c>
      <c r="C83" s="12">
        <v>3423</v>
      </c>
      <c r="D83" s="12">
        <v>1141</v>
      </c>
      <c r="E83" s="12">
        <v>0</v>
      </c>
      <c r="F83" s="12">
        <v>0</v>
      </c>
      <c r="G83" s="12">
        <v>0</v>
      </c>
      <c r="H83" s="12">
        <v>0</v>
      </c>
      <c r="I83" s="12">
        <v>2740</v>
      </c>
      <c r="J83" s="12">
        <v>683</v>
      </c>
      <c r="K83" s="12">
        <v>3423</v>
      </c>
      <c r="L83" s="12">
        <v>42</v>
      </c>
      <c r="M83" s="12">
        <v>2712893</v>
      </c>
      <c r="N83" s="12">
        <v>0</v>
      </c>
      <c r="O83" s="12">
        <v>0</v>
      </c>
      <c r="P83" s="12">
        <v>0</v>
      </c>
      <c r="Q83" s="12">
        <v>0</v>
      </c>
      <c r="R83" s="12">
        <v>2712893</v>
      </c>
      <c r="S83" s="12">
        <v>1</v>
      </c>
      <c r="T83" s="12">
        <v>1</v>
      </c>
      <c r="U83" s="12">
        <v>0</v>
      </c>
      <c r="V83" s="5">
        <f t="shared" si="1"/>
        <v>1</v>
      </c>
      <c r="W83" s="41">
        <v>3423</v>
      </c>
      <c r="X83" s="41">
        <v>0</v>
      </c>
    </row>
    <row r="84" spans="1:24" s="5" customFormat="1" x14ac:dyDescent="0.25">
      <c r="A84" s="5">
        <v>83</v>
      </c>
      <c r="B84" s="11" t="s">
        <v>100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f t="shared" si="1"/>
        <v>0</v>
      </c>
      <c r="W84" s="41">
        <v>0</v>
      </c>
      <c r="X84" s="41">
        <v>0</v>
      </c>
    </row>
    <row r="85" spans="1:24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f t="shared" si="1"/>
        <v>0</v>
      </c>
      <c r="W85" s="41">
        <v>0</v>
      </c>
      <c r="X85" s="41">
        <v>0</v>
      </c>
    </row>
    <row r="86" spans="1:24" s="5" customFormat="1" x14ac:dyDescent="0.25">
      <c r="A86" s="5">
        <v>85</v>
      </c>
      <c r="B86" s="11" t="s">
        <v>102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f t="shared" si="1"/>
        <v>0</v>
      </c>
      <c r="W86" s="41">
        <v>0</v>
      </c>
      <c r="X86" s="41">
        <v>0</v>
      </c>
    </row>
    <row r="87" spans="1:24" s="5" customFormat="1" x14ac:dyDescent="0.25">
      <c r="A87" s="5">
        <v>86</v>
      </c>
      <c r="B87" s="11" t="s">
        <v>103</v>
      </c>
      <c r="C87" s="13">
        <v>424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1.5</v>
      </c>
      <c r="M87" s="13">
        <v>120000</v>
      </c>
      <c r="N87" s="13">
        <v>0</v>
      </c>
      <c r="O87" s="13">
        <v>0</v>
      </c>
      <c r="P87" s="13">
        <v>0</v>
      </c>
      <c r="Q87" s="13">
        <v>0</v>
      </c>
      <c r="R87" s="13">
        <v>120000</v>
      </c>
      <c r="S87" s="13">
        <v>1</v>
      </c>
      <c r="T87" s="13">
        <v>1</v>
      </c>
      <c r="U87" s="13">
        <v>0</v>
      </c>
      <c r="V87" s="5">
        <f t="shared" si="1"/>
        <v>1</v>
      </c>
      <c r="W87" s="41">
        <v>424</v>
      </c>
      <c r="X87" s="41">
        <v>0</v>
      </c>
    </row>
    <row r="88" spans="1:24" s="5" customFormat="1" x14ac:dyDescent="0.25">
      <c r="A88" s="5">
        <v>87</v>
      </c>
      <c r="B88" s="11" t="s">
        <v>104</v>
      </c>
      <c r="C88" s="13">
        <v>800</v>
      </c>
      <c r="D88" s="13">
        <v>350</v>
      </c>
      <c r="E88" s="13">
        <v>0</v>
      </c>
      <c r="F88" s="13">
        <v>0</v>
      </c>
      <c r="G88" s="13">
        <v>0</v>
      </c>
      <c r="H88" s="13">
        <v>360</v>
      </c>
      <c r="I88" s="13">
        <v>420</v>
      </c>
      <c r="J88" s="13">
        <v>20</v>
      </c>
      <c r="K88" s="13">
        <v>686</v>
      </c>
      <c r="L88" s="13">
        <v>4.8</v>
      </c>
      <c r="M88" s="13">
        <v>916667</v>
      </c>
      <c r="N88" s="13">
        <v>0</v>
      </c>
      <c r="O88" s="13">
        <v>0</v>
      </c>
      <c r="P88" s="13">
        <v>0</v>
      </c>
      <c r="Q88" s="13">
        <v>0</v>
      </c>
      <c r="R88" s="13">
        <v>916667</v>
      </c>
      <c r="S88" s="13">
        <v>1</v>
      </c>
      <c r="T88" s="13">
        <v>1</v>
      </c>
      <c r="U88" s="13">
        <v>0</v>
      </c>
      <c r="V88" s="5">
        <f t="shared" si="1"/>
        <v>1</v>
      </c>
      <c r="W88" s="41">
        <v>800</v>
      </c>
      <c r="X88" s="41">
        <v>0</v>
      </c>
    </row>
    <row r="89" spans="1:24" s="5" customFormat="1" x14ac:dyDescent="0.25">
      <c r="A89" s="5">
        <v>88</v>
      </c>
      <c r="B89" s="11" t="s">
        <v>105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f t="shared" si="1"/>
        <v>0</v>
      </c>
      <c r="W89" s="41">
        <v>0</v>
      </c>
      <c r="X89" s="41">
        <v>0</v>
      </c>
    </row>
    <row r="90" spans="1:24" s="5" customFormat="1" x14ac:dyDescent="0.25">
      <c r="A90" s="5">
        <v>89</v>
      </c>
      <c r="B90" s="11" t="s">
        <v>106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f t="shared" si="1"/>
        <v>0</v>
      </c>
      <c r="W90" s="41">
        <v>0</v>
      </c>
      <c r="X90" s="41">
        <v>0</v>
      </c>
    </row>
    <row r="91" spans="1:24" s="5" customFormat="1" x14ac:dyDescent="0.25">
      <c r="A91" s="5">
        <v>90</v>
      </c>
      <c r="B91" s="11" t="s">
        <v>107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f t="shared" si="1"/>
        <v>0</v>
      </c>
      <c r="W91" s="41">
        <v>0</v>
      </c>
      <c r="X91" s="41">
        <v>0</v>
      </c>
    </row>
    <row r="92" spans="1:24" s="5" customFormat="1" x14ac:dyDescent="0.25">
      <c r="A92" s="5">
        <v>91</v>
      </c>
      <c r="B92" s="11" t="s">
        <v>108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f t="shared" si="1"/>
        <v>0</v>
      </c>
      <c r="W92" s="41">
        <v>0</v>
      </c>
      <c r="X92" s="41">
        <v>0</v>
      </c>
    </row>
    <row r="93" spans="1:24" s="5" customFormat="1" x14ac:dyDescent="0.25">
      <c r="A93" s="5">
        <v>92</v>
      </c>
      <c r="B93" s="11" t="s">
        <v>109</v>
      </c>
      <c r="C93" s="13">
        <v>27</v>
      </c>
      <c r="D93" s="13">
        <v>2</v>
      </c>
      <c r="E93" s="13">
        <v>0</v>
      </c>
      <c r="F93" s="13">
        <v>20</v>
      </c>
      <c r="G93" s="13">
        <v>7</v>
      </c>
      <c r="H93" s="13">
        <v>0</v>
      </c>
      <c r="I93" s="13">
        <v>0</v>
      </c>
      <c r="J93" s="13">
        <v>0</v>
      </c>
      <c r="K93" s="13">
        <v>20</v>
      </c>
      <c r="L93" s="13">
        <v>0.65</v>
      </c>
      <c r="M93" s="13">
        <v>81210.84</v>
      </c>
      <c r="N93" s="13">
        <v>0</v>
      </c>
      <c r="O93" s="13">
        <v>0</v>
      </c>
      <c r="P93" s="13">
        <v>0</v>
      </c>
      <c r="Q93" s="13">
        <v>0</v>
      </c>
      <c r="R93" s="13">
        <v>81210.84</v>
      </c>
      <c r="S93" s="13">
        <v>1</v>
      </c>
      <c r="T93" s="13">
        <v>0</v>
      </c>
      <c r="U93" s="13">
        <v>1</v>
      </c>
      <c r="V93" s="5">
        <f t="shared" si="1"/>
        <v>1</v>
      </c>
      <c r="W93" s="41">
        <v>0</v>
      </c>
      <c r="X93" s="41">
        <v>27</v>
      </c>
    </row>
    <row r="94" spans="1:24" s="5" customFormat="1" x14ac:dyDescent="0.25">
      <c r="A94" s="5">
        <v>93</v>
      </c>
      <c r="B94" s="11" t="s">
        <v>110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f t="shared" si="1"/>
        <v>0</v>
      </c>
      <c r="W94" s="41">
        <v>0</v>
      </c>
      <c r="X94" s="41">
        <v>0</v>
      </c>
    </row>
    <row r="95" spans="1:24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f t="shared" si="1"/>
        <v>0</v>
      </c>
      <c r="W95" s="41">
        <v>0</v>
      </c>
      <c r="X95" s="41">
        <v>0</v>
      </c>
    </row>
    <row r="96" spans="1:24" s="5" customFormat="1" x14ac:dyDescent="0.25">
      <c r="A96" s="5">
        <v>95</v>
      </c>
      <c r="B96" s="11" t="s">
        <v>112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5">
        <f t="shared" si="1"/>
        <v>0</v>
      </c>
      <c r="W96" s="41">
        <v>0</v>
      </c>
      <c r="X96" s="41">
        <v>0</v>
      </c>
    </row>
    <row r="97" spans="1:24" s="5" customFormat="1" x14ac:dyDescent="0.25">
      <c r="A97" s="5">
        <v>96</v>
      </c>
      <c r="B97" s="11" t="s">
        <v>113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5">
        <f t="shared" si="1"/>
        <v>0</v>
      </c>
      <c r="W97" s="41">
        <v>0</v>
      </c>
      <c r="X97" s="41">
        <v>0</v>
      </c>
    </row>
    <row r="98" spans="1:24" s="5" customFormat="1" x14ac:dyDescent="0.25">
      <c r="A98" s="5">
        <v>97</v>
      </c>
      <c r="B98" s="11" t="s">
        <v>114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f t="shared" si="1"/>
        <v>0</v>
      </c>
      <c r="W98" s="41">
        <v>0</v>
      </c>
      <c r="X98" s="41">
        <v>0</v>
      </c>
    </row>
    <row r="99" spans="1:24" s="5" customFormat="1" x14ac:dyDescent="0.25">
      <c r="A99" s="5">
        <v>98</v>
      </c>
      <c r="B99" s="11" t="s">
        <v>115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5">
        <f t="shared" si="1"/>
        <v>0</v>
      </c>
      <c r="W99" s="41">
        <v>0</v>
      </c>
      <c r="X99" s="41">
        <v>0</v>
      </c>
    </row>
    <row r="100" spans="1:24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f t="shared" si="1"/>
        <v>0</v>
      </c>
      <c r="W100" s="41">
        <v>0</v>
      </c>
      <c r="X100" s="41">
        <v>0</v>
      </c>
    </row>
    <row r="101" spans="1:24" s="5" customFormat="1" x14ac:dyDescent="0.25">
      <c r="A101" s="5">
        <v>100</v>
      </c>
      <c r="B101" s="11" t="s">
        <v>117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5">
        <f t="shared" si="1"/>
        <v>0</v>
      </c>
      <c r="W101" s="41">
        <v>0</v>
      </c>
      <c r="X101" s="41">
        <v>0</v>
      </c>
    </row>
    <row r="102" spans="1:24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f t="shared" si="1"/>
        <v>0</v>
      </c>
      <c r="W102" s="41">
        <v>0</v>
      </c>
      <c r="X102" s="41">
        <v>0</v>
      </c>
    </row>
    <row r="103" spans="1:24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f t="shared" si="1"/>
        <v>0</v>
      </c>
      <c r="W103" s="41">
        <v>0</v>
      </c>
      <c r="X103" s="41">
        <v>0</v>
      </c>
    </row>
    <row r="104" spans="1:24" s="5" customFormat="1" x14ac:dyDescent="0.25">
      <c r="A104" s="5">
        <v>103</v>
      </c>
      <c r="B104" s="11" t="s">
        <v>120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f t="shared" si="1"/>
        <v>0</v>
      </c>
      <c r="W104" s="41">
        <v>0</v>
      </c>
      <c r="X104" s="41">
        <v>0</v>
      </c>
    </row>
    <row r="105" spans="1:24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f t="shared" si="1"/>
        <v>0</v>
      </c>
      <c r="W105" s="41">
        <v>0</v>
      </c>
      <c r="X105" s="41">
        <v>0</v>
      </c>
    </row>
    <row r="106" spans="1:24" s="5" customFormat="1" x14ac:dyDescent="0.25">
      <c r="A106" s="5">
        <v>105</v>
      </c>
      <c r="B106" s="11" t="s">
        <v>122</v>
      </c>
      <c r="C106" s="13">
        <v>27</v>
      </c>
      <c r="D106" s="13">
        <v>3</v>
      </c>
      <c r="E106" s="13">
        <v>0</v>
      </c>
      <c r="F106" s="13">
        <v>27</v>
      </c>
      <c r="G106" s="13">
        <v>0</v>
      </c>
      <c r="H106" s="13">
        <v>0</v>
      </c>
      <c r="I106" s="13">
        <v>0</v>
      </c>
      <c r="J106" s="13">
        <v>0</v>
      </c>
      <c r="K106" s="13">
        <v>25</v>
      </c>
      <c r="L106" s="13">
        <v>1.6</v>
      </c>
      <c r="M106" s="13">
        <v>40000</v>
      </c>
      <c r="N106" s="13">
        <v>0</v>
      </c>
      <c r="O106" s="13">
        <v>0</v>
      </c>
      <c r="P106" s="13">
        <v>0</v>
      </c>
      <c r="Q106" s="13">
        <v>0</v>
      </c>
      <c r="R106" s="13">
        <v>40000</v>
      </c>
      <c r="S106" s="13">
        <v>1</v>
      </c>
      <c r="T106" s="13">
        <v>1</v>
      </c>
      <c r="U106" s="13">
        <v>0</v>
      </c>
      <c r="V106" s="5">
        <f t="shared" si="1"/>
        <v>1</v>
      </c>
      <c r="W106" s="41">
        <v>27</v>
      </c>
      <c r="X106" s="41">
        <v>0</v>
      </c>
    </row>
    <row r="107" spans="1:24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f t="shared" si="1"/>
        <v>0</v>
      </c>
      <c r="W107" s="41">
        <v>0</v>
      </c>
      <c r="X107" s="41">
        <v>0</v>
      </c>
    </row>
    <row r="108" spans="1:24" s="5" customFormat="1" x14ac:dyDescent="0.25">
      <c r="A108" s="5">
        <v>107</v>
      </c>
      <c r="B108" s="11" t="s">
        <v>124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f t="shared" si="1"/>
        <v>0</v>
      </c>
      <c r="W108" s="41">
        <v>0</v>
      </c>
      <c r="X108" s="41">
        <v>0</v>
      </c>
    </row>
    <row r="109" spans="1:24" s="5" customFormat="1" x14ac:dyDescent="0.25">
      <c r="A109" s="5">
        <v>108</v>
      </c>
      <c r="B109" s="11" t="s">
        <v>125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f t="shared" si="1"/>
        <v>0</v>
      </c>
      <c r="W109" s="41">
        <v>0</v>
      </c>
      <c r="X109" s="41">
        <v>0</v>
      </c>
    </row>
    <row r="110" spans="1:24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f t="shared" si="1"/>
        <v>0</v>
      </c>
      <c r="W110" s="41">
        <v>0</v>
      </c>
      <c r="X110" s="41">
        <v>0</v>
      </c>
    </row>
    <row r="111" spans="1:24" s="5" customFormat="1" x14ac:dyDescent="0.25">
      <c r="A111" s="5">
        <v>110</v>
      </c>
      <c r="B111" s="11" t="s">
        <v>127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f t="shared" si="1"/>
        <v>0</v>
      </c>
      <c r="W111" s="41">
        <v>0</v>
      </c>
      <c r="X111" s="41">
        <v>0</v>
      </c>
    </row>
    <row r="112" spans="1:24" s="5" customFormat="1" x14ac:dyDescent="0.25">
      <c r="A112" s="5">
        <v>111</v>
      </c>
      <c r="B112" s="11" t="s">
        <v>128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f t="shared" si="1"/>
        <v>0</v>
      </c>
      <c r="W112" s="41">
        <v>0</v>
      </c>
      <c r="X112" s="41">
        <v>0</v>
      </c>
    </row>
    <row r="113" spans="1:24" s="5" customFormat="1" x14ac:dyDescent="0.25">
      <c r="A113" s="5">
        <v>112</v>
      </c>
      <c r="B113" s="11" t="s">
        <v>129</v>
      </c>
      <c r="C113" s="13">
        <v>15</v>
      </c>
      <c r="D113" s="13">
        <v>15</v>
      </c>
      <c r="E113" s="13">
        <v>0</v>
      </c>
      <c r="F113" s="13">
        <v>0</v>
      </c>
      <c r="G113" s="13">
        <v>0</v>
      </c>
      <c r="H113" s="13">
        <v>5</v>
      </c>
      <c r="I113" s="13">
        <v>10</v>
      </c>
      <c r="J113" s="13">
        <v>0</v>
      </c>
      <c r="K113" s="13">
        <v>0</v>
      </c>
      <c r="L113" s="13">
        <v>0.33</v>
      </c>
      <c r="M113" s="13">
        <v>2500</v>
      </c>
      <c r="N113" s="13">
        <v>0</v>
      </c>
      <c r="O113" s="13">
        <v>0</v>
      </c>
      <c r="P113" s="13">
        <v>0</v>
      </c>
      <c r="Q113" s="13">
        <v>0</v>
      </c>
      <c r="R113" s="13">
        <v>2500</v>
      </c>
      <c r="S113" s="13">
        <v>1</v>
      </c>
      <c r="T113" s="13">
        <v>1</v>
      </c>
      <c r="U113" s="13">
        <v>0</v>
      </c>
      <c r="V113" s="5">
        <f t="shared" si="1"/>
        <v>1</v>
      </c>
      <c r="W113" s="41">
        <v>15</v>
      </c>
      <c r="X113" s="41">
        <v>0</v>
      </c>
    </row>
    <row r="114" spans="1:24" s="5" customFormat="1" x14ac:dyDescent="0.25">
      <c r="A114" s="5">
        <v>113</v>
      </c>
      <c r="B114" s="11" t="s">
        <v>130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5">
        <f t="shared" si="1"/>
        <v>0</v>
      </c>
      <c r="W114" s="41">
        <v>0</v>
      </c>
      <c r="X114" s="41">
        <v>0</v>
      </c>
    </row>
    <row r="115" spans="1:24" s="5" customFormat="1" x14ac:dyDescent="0.25">
      <c r="A115" s="5">
        <v>114</v>
      </c>
      <c r="B115" s="11" t="s">
        <v>131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f t="shared" si="1"/>
        <v>0</v>
      </c>
      <c r="W115" s="41">
        <v>0</v>
      </c>
      <c r="X115" s="41">
        <v>0</v>
      </c>
    </row>
    <row r="116" spans="1:24" s="5" customFormat="1" x14ac:dyDescent="0.25">
      <c r="A116" s="5">
        <v>115</v>
      </c>
      <c r="B116" s="11" t="s">
        <v>132</v>
      </c>
      <c r="C116" s="13">
        <v>62</v>
      </c>
      <c r="D116" s="13">
        <v>32</v>
      </c>
      <c r="E116" s="13">
        <v>0</v>
      </c>
      <c r="F116" s="13">
        <v>0</v>
      </c>
      <c r="G116" s="13">
        <v>0</v>
      </c>
      <c r="H116" s="13">
        <v>0</v>
      </c>
      <c r="I116" s="13">
        <v>62</v>
      </c>
      <c r="J116" s="13">
        <v>0</v>
      </c>
      <c r="K116" s="13">
        <v>50</v>
      </c>
      <c r="L116" s="13">
        <v>1</v>
      </c>
      <c r="M116" s="13">
        <v>157480</v>
      </c>
      <c r="N116" s="13">
        <v>0</v>
      </c>
      <c r="O116" s="13">
        <v>0</v>
      </c>
      <c r="P116" s="13">
        <v>0</v>
      </c>
      <c r="Q116" s="13">
        <v>0</v>
      </c>
      <c r="R116" s="13">
        <v>157480</v>
      </c>
      <c r="S116" s="13">
        <v>1</v>
      </c>
      <c r="T116" s="13">
        <v>1</v>
      </c>
      <c r="U116" s="13">
        <v>0</v>
      </c>
      <c r="V116" s="5">
        <f t="shared" si="1"/>
        <v>1</v>
      </c>
      <c r="W116" s="41">
        <v>62</v>
      </c>
      <c r="X116" s="41">
        <v>0</v>
      </c>
    </row>
    <row r="117" spans="1:24" s="5" customFormat="1" x14ac:dyDescent="0.25">
      <c r="A117" s="5">
        <v>116</v>
      </c>
      <c r="B117" s="11" t="s">
        <v>133</v>
      </c>
      <c r="C117" s="13">
        <v>6116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6116</v>
      </c>
      <c r="J117" s="13">
        <v>0</v>
      </c>
      <c r="K117" s="13">
        <v>5382</v>
      </c>
      <c r="L117" s="13">
        <v>5</v>
      </c>
      <c r="M117" s="13">
        <v>756325.24</v>
      </c>
      <c r="N117" s="13">
        <v>0</v>
      </c>
      <c r="O117" s="13">
        <v>0</v>
      </c>
      <c r="P117" s="13">
        <v>0</v>
      </c>
      <c r="Q117" s="13">
        <v>0</v>
      </c>
      <c r="R117" s="13">
        <v>756325.24</v>
      </c>
      <c r="S117" s="13">
        <v>1</v>
      </c>
      <c r="T117" s="13">
        <v>1</v>
      </c>
      <c r="U117" s="13">
        <v>0</v>
      </c>
      <c r="V117" s="5">
        <f t="shared" si="1"/>
        <v>1</v>
      </c>
      <c r="W117" s="41">
        <v>6116</v>
      </c>
      <c r="X117" s="41">
        <v>0</v>
      </c>
    </row>
    <row r="118" spans="1:24" s="5" customFormat="1" x14ac:dyDescent="0.25">
      <c r="A118" s="5">
        <v>117</v>
      </c>
      <c r="B118" s="11" t="s">
        <v>134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f t="shared" si="1"/>
        <v>0</v>
      </c>
      <c r="W118" s="41">
        <v>0</v>
      </c>
      <c r="X118" s="41">
        <v>0</v>
      </c>
    </row>
    <row r="119" spans="1:24" s="5" customFormat="1" x14ac:dyDescent="0.25">
      <c r="A119" s="5">
        <v>118</v>
      </c>
      <c r="B119" s="11" t="s">
        <v>135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f t="shared" si="1"/>
        <v>0</v>
      </c>
      <c r="W119" s="41">
        <v>0</v>
      </c>
      <c r="X119" s="41">
        <v>0</v>
      </c>
    </row>
    <row r="120" spans="1:24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f t="shared" si="1"/>
        <v>0</v>
      </c>
      <c r="W120" s="41">
        <v>0</v>
      </c>
      <c r="X120" s="41">
        <v>0</v>
      </c>
    </row>
    <row r="121" spans="1:24" s="5" customFormat="1" x14ac:dyDescent="0.25">
      <c r="A121" s="5">
        <v>120</v>
      </c>
      <c r="B121" s="11" t="s">
        <v>137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f t="shared" si="1"/>
        <v>0</v>
      </c>
      <c r="W121" s="41">
        <v>0</v>
      </c>
      <c r="X121" s="41">
        <v>0</v>
      </c>
    </row>
    <row r="122" spans="1:24" s="5" customFormat="1" x14ac:dyDescent="0.25">
      <c r="A122" s="5">
        <v>121</v>
      </c>
      <c r="B122" s="11" t="s">
        <v>138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f t="shared" si="1"/>
        <v>0</v>
      </c>
      <c r="W122" s="41">
        <v>0</v>
      </c>
      <c r="X122" s="41">
        <v>0</v>
      </c>
    </row>
    <row r="123" spans="1:24" s="5" customFormat="1" x14ac:dyDescent="0.25">
      <c r="A123" s="5">
        <v>122</v>
      </c>
      <c r="B123" s="11" t="s">
        <v>139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f t="shared" si="1"/>
        <v>0</v>
      </c>
      <c r="W123" s="41">
        <v>0</v>
      </c>
      <c r="X123" s="41">
        <v>0</v>
      </c>
    </row>
    <row r="124" spans="1:24" s="5" customFormat="1" x14ac:dyDescent="0.25">
      <c r="A124" s="5">
        <v>123</v>
      </c>
      <c r="B124" s="11" t="s">
        <v>140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f t="shared" si="1"/>
        <v>0</v>
      </c>
      <c r="W124" s="41">
        <v>0</v>
      </c>
      <c r="X124" s="41">
        <v>0</v>
      </c>
    </row>
    <row r="125" spans="1:24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f t="shared" si="1"/>
        <v>0</v>
      </c>
      <c r="W125" s="41">
        <v>0</v>
      </c>
      <c r="X125" s="41">
        <v>0</v>
      </c>
    </row>
    <row r="126" spans="1:24" s="5" customFormat="1" x14ac:dyDescent="0.25">
      <c r="A126" s="5">
        <v>125</v>
      </c>
      <c r="B126" s="11" t="s">
        <v>142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f t="shared" si="1"/>
        <v>0</v>
      </c>
      <c r="W126" s="41">
        <v>0</v>
      </c>
      <c r="X126" s="41">
        <v>0</v>
      </c>
    </row>
    <row r="127" spans="1:24" s="5" customFormat="1" x14ac:dyDescent="0.25">
      <c r="A127" s="5">
        <v>126</v>
      </c>
      <c r="B127" s="11" t="s">
        <v>143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f t="shared" si="1"/>
        <v>0</v>
      </c>
      <c r="W127" s="41">
        <v>0</v>
      </c>
      <c r="X127" s="41">
        <v>0</v>
      </c>
    </row>
    <row r="128" spans="1:24" s="5" customFormat="1" x14ac:dyDescent="0.25">
      <c r="A128" s="5">
        <v>127</v>
      </c>
      <c r="B128" s="11" t="s">
        <v>144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f t="shared" si="1"/>
        <v>0</v>
      </c>
      <c r="W128" s="41">
        <v>0</v>
      </c>
      <c r="X128" s="41">
        <v>0</v>
      </c>
    </row>
    <row r="129" spans="1:24" s="5" customFormat="1" x14ac:dyDescent="0.25">
      <c r="A129" s="5">
        <v>128</v>
      </c>
      <c r="B129" s="11" t="s">
        <v>145</v>
      </c>
      <c r="C129" s="13">
        <v>69</v>
      </c>
      <c r="D129" s="13">
        <v>34</v>
      </c>
      <c r="E129" s="13">
        <v>0</v>
      </c>
      <c r="F129" s="13">
        <v>0</v>
      </c>
      <c r="G129" s="13">
        <v>3</v>
      </c>
      <c r="H129" s="13">
        <v>63</v>
      </c>
      <c r="I129" s="13">
        <v>3</v>
      </c>
      <c r="J129" s="13">
        <v>0</v>
      </c>
      <c r="K129" s="13">
        <v>58</v>
      </c>
      <c r="L129" s="13">
        <v>2.73</v>
      </c>
      <c r="M129" s="13">
        <v>158000</v>
      </c>
      <c r="N129" s="13">
        <v>0</v>
      </c>
      <c r="O129" s="13">
        <v>0</v>
      </c>
      <c r="P129" s="13">
        <v>0</v>
      </c>
      <c r="Q129" s="13">
        <v>0</v>
      </c>
      <c r="R129" s="13">
        <v>158000</v>
      </c>
      <c r="S129" s="13">
        <v>1</v>
      </c>
      <c r="T129" s="13">
        <v>0</v>
      </c>
      <c r="U129" s="13">
        <v>1</v>
      </c>
      <c r="V129" s="5">
        <f t="shared" si="1"/>
        <v>1</v>
      </c>
      <c r="W129" s="41">
        <v>0</v>
      </c>
      <c r="X129" s="41">
        <v>69</v>
      </c>
    </row>
    <row r="130" spans="1:24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f t="shared" si="1"/>
        <v>0</v>
      </c>
      <c r="W130" s="41">
        <v>0</v>
      </c>
      <c r="X130" s="41">
        <v>0</v>
      </c>
    </row>
    <row r="131" spans="1:24" s="5" customFormat="1" x14ac:dyDescent="0.25">
      <c r="A131" s="5">
        <v>130</v>
      </c>
      <c r="B131" s="11" t="s">
        <v>147</v>
      </c>
      <c r="C131" s="12">
        <v>10</v>
      </c>
      <c r="D131" s="12">
        <v>4</v>
      </c>
      <c r="E131" s="12">
        <v>0</v>
      </c>
      <c r="F131" s="12">
        <v>0</v>
      </c>
      <c r="G131" s="12">
        <v>0</v>
      </c>
      <c r="H131" s="12">
        <v>0</v>
      </c>
      <c r="I131" s="12">
        <v>10</v>
      </c>
      <c r="J131" s="12">
        <v>0</v>
      </c>
      <c r="K131" s="12">
        <v>10</v>
      </c>
      <c r="L131" s="12">
        <v>0.4</v>
      </c>
      <c r="M131" s="12">
        <v>20000</v>
      </c>
      <c r="N131" s="12">
        <v>0</v>
      </c>
      <c r="O131" s="12">
        <v>0</v>
      </c>
      <c r="P131" s="12">
        <v>0</v>
      </c>
      <c r="Q131" s="12">
        <v>0</v>
      </c>
      <c r="R131" s="12">
        <v>20000</v>
      </c>
      <c r="S131" s="12">
        <v>1</v>
      </c>
      <c r="T131" s="12">
        <v>0</v>
      </c>
      <c r="U131" s="12">
        <v>1</v>
      </c>
      <c r="V131" s="5">
        <f t="shared" ref="V131:V146" si="2">IF(S131&gt;0,1,0)</f>
        <v>1</v>
      </c>
      <c r="W131" s="41">
        <v>0</v>
      </c>
      <c r="X131" s="41">
        <v>10</v>
      </c>
    </row>
    <row r="132" spans="1:24" s="5" customFormat="1" x14ac:dyDescent="0.25">
      <c r="A132" s="5">
        <v>131</v>
      </c>
      <c r="B132" s="11" t="s">
        <v>148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f t="shared" si="2"/>
        <v>0</v>
      </c>
      <c r="W132" s="41">
        <v>0</v>
      </c>
      <c r="X132" s="41">
        <v>0</v>
      </c>
    </row>
    <row r="133" spans="1:24" s="5" customFormat="1" x14ac:dyDescent="0.25">
      <c r="A133" s="5">
        <v>132</v>
      </c>
      <c r="B133" s="11" t="s">
        <v>149</v>
      </c>
      <c r="C133" s="12">
        <v>100</v>
      </c>
      <c r="D133" s="12">
        <v>50</v>
      </c>
      <c r="E133" s="12">
        <v>0</v>
      </c>
      <c r="F133" s="12">
        <v>0</v>
      </c>
      <c r="G133" s="12">
        <v>100</v>
      </c>
      <c r="H133" s="12">
        <v>0</v>
      </c>
      <c r="I133" s="12">
        <v>0</v>
      </c>
      <c r="J133" s="12">
        <v>0</v>
      </c>
      <c r="K133" s="12">
        <v>50</v>
      </c>
      <c r="L133" s="12">
        <v>1.4</v>
      </c>
      <c r="M133" s="12">
        <v>0</v>
      </c>
      <c r="N133" s="12">
        <v>0</v>
      </c>
      <c r="O133" s="12">
        <v>126250</v>
      </c>
      <c r="P133" s="12">
        <v>0</v>
      </c>
      <c r="Q133" s="12">
        <v>0</v>
      </c>
      <c r="R133" s="12">
        <v>126250</v>
      </c>
      <c r="S133" s="12">
        <v>1</v>
      </c>
      <c r="T133" s="12">
        <v>1</v>
      </c>
      <c r="U133" s="12">
        <v>0</v>
      </c>
      <c r="V133" s="5">
        <f t="shared" si="2"/>
        <v>1</v>
      </c>
      <c r="W133" s="41">
        <v>100</v>
      </c>
      <c r="X133" s="41">
        <v>0</v>
      </c>
    </row>
    <row r="134" spans="1:24" s="5" customFormat="1" x14ac:dyDescent="0.25">
      <c r="A134" s="5">
        <v>133</v>
      </c>
      <c r="B134" s="11" t="s">
        <v>150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5">
        <f t="shared" si="2"/>
        <v>0</v>
      </c>
      <c r="W134" s="41">
        <v>0</v>
      </c>
      <c r="X134" s="41">
        <v>0</v>
      </c>
    </row>
    <row r="135" spans="1:24" s="5" customFormat="1" x14ac:dyDescent="0.25">
      <c r="A135" s="5">
        <v>134</v>
      </c>
      <c r="B135" s="11" t="s">
        <v>151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f t="shared" si="2"/>
        <v>0</v>
      </c>
      <c r="W135" s="41">
        <v>0</v>
      </c>
      <c r="X135" s="41">
        <v>0</v>
      </c>
    </row>
    <row r="136" spans="1:24" s="5" customFormat="1" x14ac:dyDescent="0.25">
      <c r="A136" s="5">
        <v>135</v>
      </c>
      <c r="B136" s="11" t="s">
        <v>152</v>
      </c>
      <c r="C136" s="13">
        <v>40</v>
      </c>
      <c r="D136" s="13">
        <v>20</v>
      </c>
      <c r="E136" s="13">
        <v>0</v>
      </c>
      <c r="F136" s="13">
        <v>0</v>
      </c>
      <c r="G136" s="13">
        <v>0</v>
      </c>
      <c r="H136" s="13">
        <v>40</v>
      </c>
      <c r="I136" s="13">
        <v>0</v>
      </c>
      <c r="J136" s="13">
        <v>0</v>
      </c>
      <c r="K136" s="13">
        <v>40</v>
      </c>
      <c r="L136" s="13">
        <v>0.1</v>
      </c>
      <c r="M136" s="13">
        <v>17000</v>
      </c>
      <c r="N136" s="13">
        <v>0</v>
      </c>
      <c r="O136" s="13">
        <v>0</v>
      </c>
      <c r="P136" s="13">
        <v>0</v>
      </c>
      <c r="Q136" s="13">
        <v>0</v>
      </c>
      <c r="R136" s="13">
        <v>17000</v>
      </c>
      <c r="S136" s="13">
        <v>1</v>
      </c>
      <c r="T136" s="13">
        <v>1</v>
      </c>
      <c r="U136" s="13">
        <v>0</v>
      </c>
      <c r="V136" s="5">
        <f t="shared" si="2"/>
        <v>1</v>
      </c>
      <c r="W136" s="41">
        <v>40</v>
      </c>
      <c r="X136" s="41">
        <v>0</v>
      </c>
    </row>
    <row r="137" spans="1:24" s="5" customFormat="1" x14ac:dyDescent="0.25">
      <c r="A137" s="5">
        <v>136</v>
      </c>
      <c r="B137" s="11" t="s">
        <v>153</v>
      </c>
      <c r="C137" s="12">
        <v>80</v>
      </c>
      <c r="D137" s="12">
        <v>29</v>
      </c>
      <c r="E137" s="12">
        <v>0</v>
      </c>
      <c r="F137" s="12">
        <v>0</v>
      </c>
      <c r="G137" s="12">
        <v>0</v>
      </c>
      <c r="H137" s="12">
        <v>5</v>
      </c>
      <c r="I137" s="12">
        <v>68</v>
      </c>
      <c r="J137" s="12">
        <v>7</v>
      </c>
      <c r="K137" s="12">
        <v>80</v>
      </c>
      <c r="L137" s="12">
        <v>1</v>
      </c>
      <c r="M137" s="12">
        <v>816000</v>
      </c>
      <c r="N137" s="12">
        <v>0</v>
      </c>
      <c r="O137" s="12">
        <v>0</v>
      </c>
      <c r="P137" s="12">
        <v>0</v>
      </c>
      <c r="Q137" s="12">
        <v>0</v>
      </c>
      <c r="R137" s="12">
        <v>816000</v>
      </c>
      <c r="S137" s="12">
        <v>1</v>
      </c>
      <c r="T137" s="12">
        <v>1</v>
      </c>
      <c r="U137" s="12">
        <v>0</v>
      </c>
      <c r="V137" s="5">
        <f t="shared" si="2"/>
        <v>1</v>
      </c>
      <c r="W137" s="41">
        <v>80</v>
      </c>
      <c r="X137" s="41">
        <v>0</v>
      </c>
    </row>
    <row r="138" spans="1:24" s="5" customFormat="1" x14ac:dyDescent="0.25">
      <c r="A138" s="5">
        <v>137</v>
      </c>
      <c r="B138" s="11" t="s">
        <v>154</v>
      </c>
      <c r="C138" s="12">
        <v>40</v>
      </c>
      <c r="D138" s="12">
        <v>19</v>
      </c>
      <c r="E138" s="12">
        <v>0</v>
      </c>
      <c r="F138" s="12">
        <v>0</v>
      </c>
      <c r="G138" s="12">
        <v>0</v>
      </c>
      <c r="H138" s="12">
        <v>0</v>
      </c>
      <c r="I138" s="12">
        <v>40</v>
      </c>
      <c r="J138" s="12">
        <v>0</v>
      </c>
      <c r="K138" s="12">
        <v>40</v>
      </c>
      <c r="L138" s="12">
        <v>0.2</v>
      </c>
      <c r="M138" s="12">
        <v>0</v>
      </c>
      <c r="N138" s="12">
        <v>0</v>
      </c>
      <c r="O138" s="12">
        <v>0</v>
      </c>
      <c r="P138" s="12">
        <v>10800</v>
      </c>
      <c r="Q138" s="12">
        <v>0</v>
      </c>
      <c r="R138" s="12">
        <v>10800</v>
      </c>
      <c r="S138" s="12">
        <v>1</v>
      </c>
      <c r="T138" s="12">
        <v>1</v>
      </c>
      <c r="U138" s="12">
        <v>0</v>
      </c>
      <c r="V138" s="5">
        <f t="shared" si="2"/>
        <v>1</v>
      </c>
      <c r="W138" s="41">
        <v>40</v>
      </c>
      <c r="X138" s="41">
        <v>0</v>
      </c>
    </row>
    <row r="139" spans="1:24" s="5" customFormat="1" x14ac:dyDescent="0.25">
      <c r="A139" s="5">
        <v>138</v>
      </c>
      <c r="B139" s="11" t="s">
        <v>155</v>
      </c>
      <c r="C139" s="13">
        <v>50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1</v>
      </c>
      <c r="M139" s="13">
        <v>39333.33</v>
      </c>
      <c r="N139" s="13">
        <v>0</v>
      </c>
      <c r="O139" s="13">
        <v>0</v>
      </c>
      <c r="P139" s="13">
        <v>0</v>
      </c>
      <c r="Q139" s="13">
        <v>0</v>
      </c>
      <c r="R139" s="13">
        <v>39333.33</v>
      </c>
      <c r="S139" s="13">
        <v>1</v>
      </c>
      <c r="T139" s="13">
        <v>1</v>
      </c>
      <c r="U139" s="13">
        <v>0</v>
      </c>
      <c r="V139" s="5">
        <f t="shared" si="2"/>
        <v>1</v>
      </c>
      <c r="W139" s="41">
        <v>50</v>
      </c>
      <c r="X139" s="41">
        <v>0</v>
      </c>
    </row>
    <row r="140" spans="1:24" s="5" customFormat="1" x14ac:dyDescent="0.25">
      <c r="A140" s="5">
        <v>139</v>
      </c>
      <c r="B140" s="11" t="s">
        <v>156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5">
        <f t="shared" si="2"/>
        <v>0</v>
      </c>
      <c r="W140" s="41">
        <v>0</v>
      </c>
      <c r="X140" s="41">
        <v>0</v>
      </c>
    </row>
    <row r="141" spans="1:24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f t="shared" si="2"/>
        <v>0</v>
      </c>
      <c r="W141" s="41">
        <v>0</v>
      </c>
      <c r="X141" s="41">
        <v>0</v>
      </c>
    </row>
    <row r="142" spans="1:24" s="5" customFormat="1" x14ac:dyDescent="0.25">
      <c r="A142" s="5">
        <v>141</v>
      </c>
      <c r="B142" s="11" t="s">
        <v>158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f t="shared" si="2"/>
        <v>0</v>
      </c>
      <c r="W142" s="41">
        <v>0</v>
      </c>
      <c r="X142" s="41">
        <v>0</v>
      </c>
    </row>
    <row r="143" spans="1:24" s="5" customFormat="1" x14ac:dyDescent="0.25">
      <c r="A143" s="5">
        <v>142</v>
      </c>
      <c r="B143" s="11" t="s">
        <v>159</v>
      </c>
      <c r="C143" s="13">
        <v>328</v>
      </c>
      <c r="D143" s="13">
        <v>286</v>
      </c>
      <c r="E143" s="13">
        <v>0</v>
      </c>
      <c r="F143" s="13">
        <v>0</v>
      </c>
      <c r="G143" s="13">
        <v>0</v>
      </c>
      <c r="H143" s="13">
        <v>62</v>
      </c>
      <c r="I143" s="13">
        <v>266</v>
      </c>
      <c r="J143" s="13">
        <v>0</v>
      </c>
      <c r="K143" s="13">
        <v>95</v>
      </c>
      <c r="L143" s="13">
        <v>1.5</v>
      </c>
      <c r="M143" s="13">
        <v>82000</v>
      </c>
      <c r="N143" s="13">
        <v>0</v>
      </c>
      <c r="O143" s="13">
        <v>0</v>
      </c>
      <c r="P143" s="13">
        <v>0</v>
      </c>
      <c r="Q143" s="13">
        <v>0</v>
      </c>
      <c r="R143" s="13">
        <v>82000</v>
      </c>
      <c r="S143" s="13">
        <v>1</v>
      </c>
      <c r="T143" s="13">
        <v>1</v>
      </c>
      <c r="U143" s="13">
        <v>0</v>
      </c>
      <c r="V143" s="5">
        <f t="shared" si="2"/>
        <v>1</v>
      </c>
      <c r="W143" s="41">
        <v>328</v>
      </c>
      <c r="X143" s="41">
        <v>0</v>
      </c>
    </row>
    <row r="144" spans="1:24" s="5" customFormat="1" x14ac:dyDescent="0.25">
      <c r="A144" s="5">
        <v>143</v>
      </c>
      <c r="B144" s="11" t="s">
        <v>160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5">
        <f t="shared" si="2"/>
        <v>0</v>
      </c>
      <c r="W144" s="41">
        <v>0</v>
      </c>
      <c r="X144" s="41">
        <v>0</v>
      </c>
    </row>
    <row r="145" spans="1:24" s="5" customFormat="1" x14ac:dyDescent="0.25">
      <c r="A145" s="5">
        <v>144</v>
      </c>
      <c r="B145" s="11" t="s">
        <v>161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f t="shared" si="2"/>
        <v>0</v>
      </c>
      <c r="W145" s="41">
        <v>0</v>
      </c>
      <c r="X145" s="41">
        <v>0</v>
      </c>
    </row>
    <row r="146" spans="1:24" s="5" customFormat="1" x14ac:dyDescent="0.25">
      <c r="A146" s="5">
        <v>145</v>
      </c>
      <c r="B146" s="11" t="s">
        <v>162</v>
      </c>
      <c r="C146" s="12">
        <v>282</v>
      </c>
      <c r="D146" s="12">
        <v>130</v>
      </c>
      <c r="E146" s="12">
        <v>0</v>
      </c>
      <c r="F146" s="12">
        <v>0</v>
      </c>
      <c r="G146" s="12">
        <v>0</v>
      </c>
      <c r="H146" s="12">
        <v>72</v>
      </c>
      <c r="I146" s="12">
        <v>190</v>
      </c>
      <c r="J146" s="12">
        <v>20</v>
      </c>
      <c r="K146" s="12">
        <v>0</v>
      </c>
      <c r="L146" s="12">
        <v>3</v>
      </c>
      <c r="M146" s="12">
        <v>171227</v>
      </c>
      <c r="N146" s="12">
        <v>0</v>
      </c>
      <c r="O146" s="12">
        <v>0</v>
      </c>
      <c r="P146" s="12">
        <v>0</v>
      </c>
      <c r="Q146" s="12">
        <v>0</v>
      </c>
      <c r="R146" s="12">
        <v>171227</v>
      </c>
      <c r="S146" s="12">
        <v>1</v>
      </c>
      <c r="T146" s="12">
        <v>1</v>
      </c>
      <c r="U146" s="12">
        <v>0</v>
      </c>
      <c r="V146" s="5">
        <f t="shared" si="2"/>
        <v>1</v>
      </c>
      <c r="W146" s="41">
        <v>282</v>
      </c>
      <c r="X146" s="41">
        <v>0</v>
      </c>
    </row>
    <row r="147" spans="1:24" x14ac:dyDescent="0.25">
      <c r="A147" s="5"/>
    </row>
    <row r="148" spans="1:24" x14ac:dyDescent="0.25">
      <c r="A148" s="5"/>
    </row>
    <row r="149" spans="1:24" x14ac:dyDescent="0.25">
      <c r="A149" s="5"/>
    </row>
    <row r="150" spans="1:24" x14ac:dyDescent="0.25">
      <c r="A150" s="5"/>
    </row>
    <row r="151" spans="1:24" x14ac:dyDescent="0.25">
      <c r="A151" s="5"/>
    </row>
    <row r="152" spans="1:24" x14ac:dyDescent="0.25">
      <c r="A152" s="5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50"/>
  <sheetViews>
    <sheetView workbookViewId="0">
      <selection activeCell="C122" sqref="C122"/>
    </sheetView>
  </sheetViews>
  <sheetFormatPr defaultRowHeight="15" x14ac:dyDescent="0.25"/>
  <cols>
    <col min="1" max="1" width="18.140625" customWidth="1"/>
    <col min="2" max="3" width="65.85546875" customWidth="1"/>
    <col min="4" max="18" width="65.85546875" bestFit="1" customWidth="1"/>
    <col min="19" max="19" width="10.5703125" customWidth="1"/>
    <col min="20" max="35" width="65.85546875" bestFit="1" customWidth="1"/>
    <col min="36" max="36" width="24.7109375" customWidth="1"/>
    <col min="37" max="37" width="39.85546875" customWidth="1"/>
    <col min="38" max="52" width="65.85546875" bestFit="1" customWidth="1"/>
    <col min="53" max="53" width="24.7109375" bestFit="1" customWidth="1"/>
    <col min="54" max="54" width="39.85546875" bestFit="1" customWidth="1"/>
    <col min="55" max="55" width="42" bestFit="1" customWidth="1"/>
  </cols>
  <sheetData>
    <row r="3" spans="1:19" x14ac:dyDescent="0.25">
      <c r="A3" s="17"/>
      <c r="B3" s="18" t="s">
        <v>166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9"/>
    </row>
    <row r="4" spans="1:19" x14ac:dyDescent="0.25">
      <c r="A4" s="18" t="s">
        <v>167</v>
      </c>
      <c r="B4" s="17" t="s">
        <v>170</v>
      </c>
      <c r="C4" s="25" t="s">
        <v>171</v>
      </c>
      <c r="D4" s="25" t="s">
        <v>172</v>
      </c>
      <c r="E4" s="25" t="s">
        <v>173</v>
      </c>
      <c r="F4" s="25" t="s">
        <v>174</v>
      </c>
      <c r="G4" s="25" t="s">
        <v>175</v>
      </c>
      <c r="H4" s="25" t="s">
        <v>176</v>
      </c>
      <c r="I4" s="25" t="s">
        <v>177</v>
      </c>
      <c r="J4" s="25" t="s">
        <v>178</v>
      </c>
      <c r="K4" s="25" t="s">
        <v>179</v>
      </c>
      <c r="L4" s="25" t="s">
        <v>180</v>
      </c>
      <c r="M4" s="25" t="s">
        <v>181</v>
      </c>
      <c r="N4" s="25" t="s">
        <v>182</v>
      </c>
      <c r="O4" s="25" t="s">
        <v>183</v>
      </c>
      <c r="P4" s="25" t="s">
        <v>184</v>
      </c>
      <c r="Q4" s="25" t="s">
        <v>185</v>
      </c>
      <c r="R4" s="25" t="s">
        <v>186</v>
      </c>
      <c r="S4" s="22" t="s">
        <v>163</v>
      </c>
    </row>
    <row r="5" spans="1:19" x14ac:dyDescent="0.25">
      <c r="A5" s="17" t="s">
        <v>18</v>
      </c>
      <c r="B5" s="1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9"/>
    </row>
    <row r="6" spans="1:19" x14ac:dyDescent="0.25">
      <c r="A6" s="20" t="s">
        <v>19</v>
      </c>
      <c r="B6" s="4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44"/>
    </row>
    <row r="7" spans="1:19" x14ac:dyDescent="0.25">
      <c r="A7" s="20" t="s">
        <v>20</v>
      </c>
      <c r="B7" s="4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44"/>
    </row>
    <row r="8" spans="1:19" x14ac:dyDescent="0.25">
      <c r="A8" s="20" t="s">
        <v>21</v>
      </c>
      <c r="B8" s="4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44"/>
    </row>
    <row r="9" spans="1:19" x14ac:dyDescent="0.25">
      <c r="A9" s="20" t="s">
        <v>22</v>
      </c>
      <c r="B9" s="4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44"/>
    </row>
    <row r="10" spans="1:19" x14ac:dyDescent="0.25">
      <c r="A10" s="20" t="s">
        <v>23</v>
      </c>
      <c r="B10" s="4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4"/>
    </row>
    <row r="11" spans="1:19" x14ac:dyDescent="0.25">
      <c r="A11" s="20" t="s">
        <v>24</v>
      </c>
      <c r="B11" s="4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44"/>
    </row>
    <row r="12" spans="1:19" x14ac:dyDescent="0.25">
      <c r="A12" s="20" t="s">
        <v>25</v>
      </c>
      <c r="B12" s="4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44"/>
    </row>
    <row r="13" spans="1:19" x14ac:dyDescent="0.25">
      <c r="A13" s="20" t="s">
        <v>26</v>
      </c>
      <c r="B13" s="4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44"/>
    </row>
    <row r="14" spans="1:19" x14ac:dyDescent="0.25">
      <c r="A14" s="20" t="s">
        <v>27</v>
      </c>
      <c r="B14" s="4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44"/>
    </row>
    <row r="15" spans="1:19" x14ac:dyDescent="0.25">
      <c r="A15" s="20" t="s">
        <v>28</v>
      </c>
      <c r="B15" s="4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44"/>
    </row>
    <row r="16" spans="1:19" x14ac:dyDescent="0.25">
      <c r="A16" s="20" t="s">
        <v>29</v>
      </c>
      <c r="B16" s="4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44"/>
    </row>
    <row r="17" spans="1:19" x14ac:dyDescent="0.25">
      <c r="A17" s="20" t="s">
        <v>30</v>
      </c>
      <c r="B17" s="4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44"/>
    </row>
    <row r="18" spans="1:19" x14ac:dyDescent="0.25">
      <c r="A18" s="20" t="s">
        <v>31</v>
      </c>
      <c r="B18" s="4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44"/>
    </row>
    <row r="19" spans="1:19" x14ac:dyDescent="0.25">
      <c r="A19" s="20" t="s">
        <v>32</v>
      </c>
      <c r="B19" s="4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44"/>
    </row>
    <row r="20" spans="1:19" x14ac:dyDescent="0.25">
      <c r="A20" s="20" t="s">
        <v>33</v>
      </c>
      <c r="B20" s="4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44"/>
    </row>
    <row r="21" spans="1:19" x14ac:dyDescent="0.25">
      <c r="A21" s="20" t="s">
        <v>34</v>
      </c>
      <c r="B21" s="4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44"/>
    </row>
    <row r="22" spans="1:19" x14ac:dyDescent="0.25">
      <c r="A22" s="20" t="s">
        <v>35</v>
      </c>
      <c r="B22" s="4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44"/>
    </row>
    <row r="23" spans="1:19" x14ac:dyDescent="0.25">
      <c r="A23" s="20" t="s">
        <v>36</v>
      </c>
      <c r="B23" s="4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44"/>
    </row>
    <row r="24" spans="1:19" x14ac:dyDescent="0.25">
      <c r="A24" s="20" t="s">
        <v>37</v>
      </c>
      <c r="B24" s="4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44"/>
    </row>
    <row r="25" spans="1:19" x14ac:dyDescent="0.25">
      <c r="A25" s="20" t="s">
        <v>38</v>
      </c>
      <c r="B25" s="4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44"/>
    </row>
    <row r="26" spans="1:19" x14ac:dyDescent="0.25">
      <c r="A26" s="20" t="s">
        <v>39</v>
      </c>
      <c r="B26" s="4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4"/>
    </row>
    <row r="27" spans="1:19" x14ac:dyDescent="0.25">
      <c r="A27" s="20" t="s">
        <v>40</v>
      </c>
      <c r="B27" s="4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44"/>
    </row>
    <row r="28" spans="1:19" x14ac:dyDescent="0.25">
      <c r="A28" s="20" t="s">
        <v>41</v>
      </c>
      <c r="B28" s="4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4"/>
    </row>
    <row r="29" spans="1:19" x14ac:dyDescent="0.25">
      <c r="A29" s="20" t="s">
        <v>42</v>
      </c>
      <c r="B29" s="4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4"/>
    </row>
    <row r="30" spans="1:19" x14ac:dyDescent="0.25">
      <c r="A30" s="20" t="s">
        <v>43</v>
      </c>
      <c r="B30" s="4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4"/>
    </row>
    <row r="31" spans="1:19" x14ac:dyDescent="0.25">
      <c r="A31" s="20" t="s">
        <v>44</v>
      </c>
      <c r="B31" s="4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44"/>
    </row>
    <row r="32" spans="1:19" x14ac:dyDescent="0.25">
      <c r="A32" s="20" t="s">
        <v>45</v>
      </c>
      <c r="B32" s="4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44"/>
    </row>
    <row r="33" spans="1:19" x14ac:dyDescent="0.25">
      <c r="A33" s="20" t="s">
        <v>46</v>
      </c>
      <c r="B33" s="4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44"/>
    </row>
    <row r="34" spans="1:19" x14ac:dyDescent="0.25">
      <c r="A34" s="20" t="s">
        <v>47</v>
      </c>
      <c r="B34" s="4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44"/>
    </row>
    <row r="35" spans="1:19" x14ac:dyDescent="0.25">
      <c r="A35" s="20" t="s">
        <v>48</v>
      </c>
      <c r="B35" s="4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44"/>
    </row>
    <row r="36" spans="1:19" x14ac:dyDescent="0.25">
      <c r="A36" s="20" t="s">
        <v>49</v>
      </c>
      <c r="B36" s="4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44"/>
    </row>
    <row r="37" spans="1:19" x14ac:dyDescent="0.25">
      <c r="A37" s="20" t="s">
        <v>50</v>
      </c>
      <c r="B37" s="4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44"/>
    </row>
    <row r="38" spans="1:19" x14ac:dyDescent="0.25">
      <c r="A38" s="20" t="s">
        <v>51</v>
      </c>
      <c r="B38" s="4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44"/>
    </row>
    <row r="39" spans="1:19" x14ac:dyDescent="0.25">
      <c r="A39" s="20" t="s">
        <v>52</v>
      </c>
      <c r="B39" s="4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44"/>
    </row>
    <row r="40" spans="1:19" x14ac:dyDescent="0.25">
      <c r="A40" s="20" t="s">
        <v>53</v>
      </c>
      <c r="B40" s="4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4"/>
    </row>
    <row r="41" spans="1:19" x14ac:dyDescent="0.25">
      <c r="A41" s="20" t="s">
        <v>54</v>
      </c>
      <c r="B41" s="4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4"/>
    </row>
    <row r="42" spans="1:19" x14ac:dyDescent="0.25">
      <c r="A42" s="20" t="s">
        <v>55</v>
      </c>
      <c r="B42" s="4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4"/>
    </row>
    <row r="43" spans="1:19" x14ac:dyDescent="0.25">
      <c r="A43" s="20" t="s">
        <v>56</v>
      </c>
      <c r="B43" s="4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44"/>
    </row>
    <row r="44" spans="1:19" x14ac:dyDescent="0.25">
      <c r="A44" s="20" t="s">
        <v>57</v>
      </c>
      <c r="B44" s="4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44"/>
    </row>
    <row r="45" spans="1:19" x14ac:dyDescent="0.25">
      <c r="A45" s="20" t="s">
        <v>58</v>
      </c>
      <c r="B45" s="4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44"/>
    </row>
    <row r="46" spans="1:19" x14ac:dyDescent="0.25">
      <c r="A46" s="20" t="s">
        <v>59</v>
      </c>
      <c r="B46" s="4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44"/>
    </row>
    <row r="47" spans="1:19" x14ac:dyDescent="0.25">
      <c r="A47" s="20" t="s">
        <v>60</v>
      </c>
      <c r="B47" s="4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44"/>
    </row>
    <row r="48" spans="1:19" x14ac:dyDescent="0.25">
      <c r="A48" s="20" t="s">
        <v>61</v>
      </c>
      <c r="B48" s="4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44"/>
    </row>
    <row r="49" spans="1:19" x14ac:dyDescent="0.25">
      <c r="A49" s="20" t="s">
        <v>62</v>
      </c>
      <c r="B49" s="4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44"/>
    </row>
    <row r="50" spans="1:19" x14ac:dyDescent="0.25">
      <c r="A50" s="20" t="s">
        <v>63</v>
      </c>
      <c r="B50" s="4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44"/>
    </row>
    <row r="51" spans="1:19" x14ac:dyDescent="0.25">
      <c r="A51" s="20" t="s">
        <v>64</v>
      </c>
      <c r="B51" s="4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44"/>
    </row>
    <row r="52" spans="1:19" x14ac:dyDescent="0.25">
      <c r="A52" s="20" t="s">
        <v>65</v>
      </c>
      <c r="B52" s="4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44"/>
    </row>
    <row r="53" spans="1:19" x14ac:dyDescent="0.25">
      <c r="A53" s="20" t="s">
        <v>66</v>
      </c>
      <c r="B53" s="4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44"/>
    </row>
    <row r="54" spans="1:19" x14ac:dyDescent="0.25">
      <c r="A54" s="20" t="s">
        <v>67</v>
      </c>
      <c r="B54" s="4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44"/>
    </row>
    <row r="55" spans="1:19" x14ac:dyDescent="0.25">
      <c r="A55" s="20" t="s">
        <v>68</v>
      </c>
      <c r="B55" s="4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44"/>
    </row>
    <row r="56" spans="1:19" x14ac:dyDescent="0.25">
      <c r="A56" s="20" t="s">
        <v>69</v>
      </c>
      <c r="B56" s="4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44"/>
    </row>
    <row r="57" spans="1:19" x14ac:dyDescent="0.25">
      <c r="A57" s="20" t="s">
        <v>70</v>
      </c>
      <c r="B57" s="4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44"/>
    </row>
    <row r="58" spans="1:19" x14ac:dyDescent="0.25">
      <c r="A58" s="20" t="s">
        <v>71</v>
      </c>
      <c r="B58" s="4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4"/>
    </row>
    <row r="59" spans="1:19" x14ac:dyDescent="0.25">
      <c r="A59" s="20" t="s">
        <v>72</v>
      </c>
      <c r="B59" s="4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44"/>
    </row>
    <row r="60" spans="1:19" x14ac:dyDescent="0.25">
      <c r="A60" s="20" t="s">
        <v>73</v>
      </c>
      <c r="B60" s="4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4"/>
    </row>
    <row r="61" spans="1:19" x14ac:dyDescent="0.25">
      <c r="A61" s="20" t="s">
        <v>74</v>
      </c>
      <c r="B61" s="4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44"/>
    </row>
    <row r="62" spans="1:19" x14ac:dyDescent="0.25">
      <c r="A62" s="20" t="s">
        <v>75</v>
      </c>
      <c r="B62" s="4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44"/>
    </row>
    <row r="63" spans="1:19" x14ac:dyDescent="0.25">
      <c r="A63" s="20" t="s">
        <v>76</v>
      </c>
      <c r="B63" s="4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44"/>
    </row>
    <row r="64" spans="1:19" x14ac:dyDescent="0.25">
      <c r="A64" s="20" t="s">
        <v>77</v>
      </c>
      <c r="B64" s="4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44"/>
    </row>
    <row r="65" spans="1:19" x14ac:dyDescent="0.25">
      <c r="A65" s="20" t="s">
        <v>78</v>
      </c>
      <c r="B65" s="4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44"/>
    </row>
    <row r="66" spans="1:19" x14ac:dyDescent="0.25">
      <c r="A66" s="20" t="s">
        <v>79</v>
      </c>
      <c r="B66" s="4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44"/>
    </row>
    <row r="67" spans="1:19" x14ac:dyDescent="0.25">
      <c r="A67" s="20" t="s">
        <v>80</v>
      </c>
      <c r="B67" s="4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44"/>
    </row>
    <row r="68" spans="1:19" x14ac:dyDescent="0.25">
      <c r="A68" s="20" t="s">
        <v>81</v>
      </c>
      <c r="B68" s="4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44"/>
    </row>
    <row r="69" spans="1:19" x14ac:dyDescent="0.25">
      <c r="A69" s="20" t="s">
        <v>82</v>
      </c>
      <c r="B69" s="4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44"/>
    </row>
    <row r="70" spans="1:19" x14ac:dyDescent="0.25">
      <c r="A70" s="20" t="s">
        <v>83</v>
      </c>
      <c r="B70" s="4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44"/>
    </row>
    <row r="71" spans="1:19" x14ac:dyDescent="0.25">
      <c r="A71" s="20" t="s">
        <v>84</v>
      </c>
      <c r="B71" s="4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44"/>
    </row>
    <row r="72" spans="1:19" x14ac:dyDescent="0.25">
      <c r="A72" s="20" t="s">
        <v>85</v>
      </c>
      <c r="B72" s="4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44"/>
    </row>
    <row r="73" spans="1:19" x14ac:dyDescent="0.25">
      <c r="A73" s="20" t="s">
        <v>86</v>
      </c>
      <c r="B73" s="4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44"/>
    </row>
    <row r="74" spans="1:19" x14ac:dyDescent="0.25">
      <c r="A74" s="20" t="s">
        <v>87</v>
      </c>
      <c r="B74" s="4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44"/>
    </row>
    <row r="75" spans="1:19" x14ac:dyDescent="0.25">
      <c r="A75" s="20" t="s">
        <v>88</v>
      </c>
      <c r="B75" s="4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44"/>
    </row>
    <row r="76" spans="1:19" x14ac:dyDescent="0.25">
      <c r="A76" s="20" t="s">
        <v>89</v>
      </c>
      <c r="B76" s="4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44"/>
    </row>
    <row r="77" spans="1:19" x14ac:dyDescent="0.25">
      <c r="A77" s="20" t="s">
        <v>90</v>
      </c>
      <c r="B77" s="4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44"/>
    </row>
    <row r="78" spans="1:19" x14ac:dyDescent="0.25">
      <c r="A78" s="20" t="s">
        <v>91</v>
      </c>
      <c r="B78" s="4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44"/>
    </row>
    <row r="79" spans="1:19" x14ac:dyDescent="0.25">
      <c r="A79" s="20" t="s">
        <v>92</v>
      </c>
      <c r="B79" s="4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44"/>
    </row>
    <row r="80" spans="1:19" x14ac:dyDescent="0.25">
      <c r="A80" s="20" t="s">
        <v>93</v>
      </c>
      <c r="B80" s="4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44"/>
    </row>
    <row r="81" spans="1:19" x14ac:dyDescent="0.25">
      <c r="A81" s="20" t="s">
        <v>94</v>
      </c>
      <c r="B81" s="4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44"/>
    </row>
    <row r="82" spans="1:19" x14ac:dyDescent="0.25">
      <c r="A82" s="20" t="s">
        <v>95</v>
      </c>
      <c r="B82" s="4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44"/>
    </row>
    <row r="83" spans="1:19" x14ac:dyDescent="0.25">
      <c r="A83" s="20" t="s">
        <v>96</v>
      </c>
      <c r="B83" s="4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44"/>
    </row>
    <row r="84" spans="1:19" x14ac:dyDescent="0.25">
      <c r="A84" s="20" t="s">
        <v>97</v>
      </c>
      <c r="B84" s="4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44"/>
    </row>
    <row r="85" spans="1:19" x14ac:dyDescent="0.25">
      <c r="A85" s="20" t="s">
        <v>98</v>
      </c>
      <c r="B85" s="4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44"/>
    </row>
    <row r="86" spans="1:19" x14ac:dyDescent="0.25">
      <c r="A86" s="20" t="s">
        <v>99</v>
      </c>
      <c r="B86" s="4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44"/>
    </row>
    <row r="87" spans="1:19" x14ac:dyDescent="0.25">
      <c r="A87" s="20" t="s">
        <v>100</v>
      </c>
      <c r="B87" s="4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44"/>
    </row>
    <row r="88" spans="1:19" x14ac:dyDescent="0.25">
      <c r="A88" s="20" t="s">
        <v>101</v>
      </c>
      <c r="B88" s="4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44"/>
    </row>
    <row r="89" spans="1:19" x14ac:dyDescent="0.25">
      <c r="A89" s="20" t="s">
        <v>102</v>
      </c>
      <c r="B89" s="4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44"/>
    </row>
    <row r="90" spans="1:19" x14ac:dyDescent="0.25">
      <c r="A90" s="20" t="s">
        <v>103</v>
      </c>
      <c r="B90" s="4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44"/>
    </row>
    <row r="91" spans="1:19" x14ac:dyDescent="0.25">
      <c r="A91" s="20" t="s">
        <v>104</v>
      </c>
      <c r="B91" s="4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44"/>
    </row>
    <row r="92" spans="1:19" x14ac:dyDescent="0.25">
      <c r="A92" s="20" t="s">
        <v>105</v>
      </c>
      <c r="B92" s="4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44"/>
    </row>
    <row r="93" spans="1:19" x14ac:dyDescent="0.25">
      <c r="A93" s="20" t="s">
        <v>106</v>
      </c>
      <c r="B93" s="4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44"/>
    </row>
    <row r="94" spans="1:19" x14ac:dyDescent="0.25">
      <c r="A94" s="20" t="s">
        <v>107</v>
      </c>
      <c r="B94" s="4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44"/>
    </row>
    <row r="95" spans="1:19" x14ac:dyDescent="0.25">
      <c r="A95" s="20" t="s">
        <v>108</v>
      </c>
      <c r="B95" s="4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44"/>
    </row>
    <row r="96" spans="1:19" x14ac:dyDescent="0.25">
      <c r="A96" s="20" t="s">
        <v>109</v>
      </c>
      <c r="B96" s="4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44"/>
    </row>
    <row r="97" spans="1:19" x14ac:dyDescent="0.25">
      <c r="A97" s="20" t="s">
        <v>110</v>
      </c>
      <c r="B97" s="4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44"/>
    </row>
    <row r="98" spans="1:19" x14ac:dyDescent="0.25">
      <c r="A98" s="20" t="s">
        <v>111</v>
      </c>
      <c r="B98" s="4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44"/>
    </row>
    <row r="99" spans="1:19" x14ac:dyDescent="0.25">
      <c r="A99" s="20" t="s">
        <v>112</v>
      </c>
      <c r="B99" s="4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44"/>
    </row>
    <row r="100" spans="1:19" x14ac:dyDescent="0.25">
      <c r="A100" s="20" t="s">
        <v>113</v>
      </c>
      <c r="B100" s="4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44"/>
    </row>
    <row r="101" spans="1:19" x14ac:dyDescent="0.25">
      <c r="A101" s="20" t="s">
        <v>114</v>
      </c>
      <c r="B101" s="4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44"/>
    </row>
    <row r="102" spans="1:19" x14ac:dyDescent="0.25">
      <c r="A102" s="20" t="s">
        <v>115</v>
      </c>
      <c r="B102" s="4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44"/>
    </row>
    <row r="103" spans="1:19" x14ac:dyDescent="0.25">
      <c r="A103" s="20" t="s">
        <v>116</v>
      </c>
      <c r="B103" s="4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44"/>
    </row>
    <row r="104" spans="1:19" x14ac:dyDescent="0.25">
      <c r="A104" s="20" t="s">
        <v>117</v>
      </c>
      <c r="B104" s="4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44"/>
    </row>
    <row r="105" spans="1:19" x14ac:dyDescent="0.25">
      <c r="A105" s="20" t="s">
        <v>118</v>
      </c>
      <c r="B105" s="4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44"/>
    </row>
    <row r="106" spans="1:19" x14ac:dyDescent="0.25">
      <c r="A106" s="20" t="s">
        <v>119</v>
      </c>
      <c r="B106" s="4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44"/>
    </row>
    <row r="107" spans="1:19" x14ac:dyDescent="0.25">
      <c r="A107" s="20" t="s">
        <v>120</v>
      </c>
      <c r="B107" s="4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44"/>
    </row>
    <row r="108" spans="1:19" x14ac:dyDescent="0.25">
      <c r="A108" s="20" t="s">
        <v>121</v>
      </c>
      <c r="B108" s="4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44"/>
    </row>
    <row r="109" spans="1:19" x14ac:dyDescent="0.25">
      <c r="A109" s="20" t="s">
        <v>122</v>
      </c>
      <c r="B109" s="4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44"/>
    </row>
    <row r="110" spans="1:19" x14ac:dyDescent="0.25">
      <c r="A110" s="20" t="s">
        <v>123</v>
      </c>
      <c r="B110" s="4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44"/>
    </row>
    <row r="111" spans="1:19" x14ac:dyDescent="0.25">
      <c r="A111" s="20" t="s">
        <v>124</v>
      </c>
      <c r="B111" s="4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44"/>
    </row>
    <row r="112" spans="1:19" x14ac:dyDescent="0.25">
      <c r="A112" s="20" t="s">
        <v>125</v>
      </c>
      <c r="B112" s="4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44"/>
    </row>
    <row r="113" spans="1:19" x14ac:dyDescent="0.25">
      <c r="A113" s="20" t="s">
        <v>126</v>
      </c>
      <c r="B113" s="4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44"/>
    </row>
    <row r="114" spans="1:19" x14ac:dyDescent="0.25">
      <c r="A114" s="20" t="s">
        <v>127</v>
      </c>
      <c r="B114" s="4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44"/>
    </row>
    <row r="115" spans="1:19" x14ac:dyDescent="0.25">
      <c r="A115" s="20" t="s">
        <v>128</v>
      </c>
      <c r="B115" s="4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44"/>
    </row>
    <row r="116" spans="1:19" x14ac:dyDescent="0.25">
      <c r="A116" s="20" t="s">
        <v>129</v>
      </c>
      <c r="B116" s="4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44"/>
    </row>
    <row r="117" spans="1:19" x14ac:dyDescent="0.25">
      <c r="A117" s="20" t="s">
        <v>130</v>
      </c>
      <c r="B117" s="4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44"/>
    </row>
    <row r="118" spans="1:19" x14ac:dyDescent="0.25">
      <c r="A118" s="20" t="s">
        <v>131</v>
      </c>
      <c r="B118" s="4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44"/>
    </row>
    <row r="119" spans="1:19" x14ac:dyDescent="0.25">
      <c r="A119" s="20" t="s">
        <v>132</v>
      </c>
      <c r="B119" s="4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44"/>
    </row>
    <row r="120" spans="1:19" x14ac:dyDescent="0.25">
      <c r="A120" s="20" t="s">
        <v>133</v>
      </c>
      <c r="B120" s="4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44"/>
    </row>
    <row r="121" spans="1:19" x14ac:dyDescent="0.25">
      <c r="A121" s="20" t="s">
        <v>134</v>
      </c>
      <c r="B121" s="4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44"/>
    </row>
    <row r="122" spans="1:19" x14ac:dyDescent="0.25">
      <c r="A122" s="20" t="s">
        <v>135</v>
      </c>
      <c r="B122" s="4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44"/>
    </row>
    <row r="123" spans="1:19" x14ac:dyDescent="0.25">
      <c r="A123" s="20" t="s">
        <v>136</v>
      </c>
      <c r="B123" s="4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44"/>
    </row>
    <row r="124" spans="1:19" x14ac:dyDescent="0.25">
      <c r="A124" s="20" t="s">
        <v>137</v>
      </c>
      <c r="B124" s="4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44"/>
    </row>
    <row r="125" spans="1:19" x14ac:dyDescent="0.25">
      <c r="A125" s="20" t="s">
        <v>138</v>
      </c>
      <c r="B125" s="4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44"/>
    </row>
    <row r="126" spans="1:19" x14ac:dyDescent="0.25">
      <c r="A126" s="20" t="s">
        <v>139</v>
      </c>
      <c r="B126" s="4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44"/>
    </row>
    <row r="127" spans="1:19" x14ac:dyDescent="0.25">
      <c r="A127" s="20" t="s">
        <v>140</v>
      </c>
      <c r="B127" s="4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44"/>
    </row>
    <row r="128" spans="1:19" x14ac:dyDescent="0.25">
      <c r="A128" s="20" t="s">
        <v>141</v>
      </c>
      <c r="B128" s="4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44"/>
    </row>
    <row r="129" spans="1:19" x14ac:dyDescent="0.25">
      <c r="A129" s="20" t="s">
        <v>142</v>
      </c>
      <c r="B129" s="4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44"/>
    </row>
    <row r="130" spans="1:19" x14ac:dyDescent="0.25">
      <c r="A130" s="20" t="s">
        <v>143</v>
      </c>
      <c r="B130" s="4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44"/>
    </row>
    <row r="131" spans="1:19" x14ac:dyDescent="0.25">
      <c r="A131" s="20" t="s">
        <v>144</v>
      </c>
      <c r="B131" s="4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44"/>
    </row>
    <row r="132" spans="1:19" x14ac:dyDescent="0.25">
      <c r="A132" s="20" t="s">
        <v>145</v>
      </c>
      <c r="B132" s="4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44"/>
    </row>
    <row r="133" spans="1:19" x14ac:dyDescent="0.25">
      <c r="A133" s="20" t="s">
        <v>146</v>
      </c>
      <c r="B133" s="4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44"/>
    </row>
    <row r="134" spans="1:19" x14ac:dyDescent="0.25">
      <c r="A134" s="20" t="s">
        <v>147</v>
      </c>
      <c r="B134" s="4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44"/>
    </row>
    <row r="135" spans="1:19" x14ac:dyDescent="0.25">
      <c r="A135" s="20" t="s">
        <v>148</v>
      </c>
      <c r="B135" s="4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44"/>
    </row>
    <row r="136" spans="1:19" x14ac:dyDescent="0.25">
      <c r="A136" s="20" t="s">
        <v>149</v>
      </c>
      <c r="B136" s="4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44"/>
    </row>
    <row r="137" spans="1:19" x14ac:dyDescent="0.25">
      <c r="A137" s="20" t="s">
        <v>150</v>
      </c>
      <c r="B137" s="4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44"/>
    </row>
    <row r="138" spans="1:19" x14ac:dyDescent="0.25">
      <c r="A138" s="20" t="s">
        <v>151</v>
      </c>
      <c r="B138" s="43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44"/>
    </row>
    <row r="139" spans="1:19" x14ac:dyDescent="0.25">
      <c r="A139" s="20" t="s">
        <v>152</v>
      </c>
      <c r="B139" s="4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44"/>
    </row>
    <row r="140" spans="1:19" x14ac:dyDescent="0.25">
      <c r="A140" s="20" t="s">
        <v>153</v>
      </c>
      <c r="B140" s="4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44"/>
    </row>
    <row r="141" spans="1:19" x14ac:dyDescent="0.25">
      <c r="A141" s="20" t="s">
        <v>154</v>
      </c>
      <c r="B141" s="43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44"/>
    </row>
    <row r="142" spans="1:19" x14ac:dyDescent="0.25">
      <c r="A142" s="20" t="s">
        <v>155</v>
      </c>
      <c r="B142" s="4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44"/>
    </row>
    <row r="143" spans="1:19" x14ac:dyDescent="0.25">
      <c r="A143" s="20" t="s">
        <v>156</v>
      </c>
      <c r="B143" s="43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44"/>
    </row>
    <row r="144" spans="1:19" x14ac:dyDescent="0.25">
      <c r="A144" s="20" t="s">
        <v>157</v>
      </c>
      <c r="B144" s="4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44"/>
    </row>
    <row r="145" spans="1:19" x14ac:dyDescent="0.25">
      <c r="A145" s="20" t="s">
        <v>158</v>
      </c>
      <c r="B145" s="4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44"/>
    </row>
    <row r="146" spans="1:19" x14ac:dyDescent="0.25">
      <c r="A146" s="20" t="s">
        <v>159</v>
      </c>
      <c r="B146" s="4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44"/>
    </row>
    <row r="147" spans="1:19" x14ac:dyDescent="0.25">
      <c r="A147" s="20" t="s">
        <v>160</v>
      </c>
      <c r="B147" s="4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44"/>
    </row>
    <row r="148" spans="1:19" x14ac:dyDescent="0.25">
      <c r="A148" s="20" t="s">
        <v>161</v>
      </c>
      <c r="B148" s="43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44"/>
    </row>
    <row r="149" spans="1:19" x14ac:dyDescent="0.25">
      <c r="A149" s="20" t="s">
        <v>162</v>
      </c>
      <c r="B149" s="43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44"/>
    </row>
    <row r="150" spans="1:19" x14ac:dyDescent="0.25">
      <c r="A150" s="21" t="s">
        <v>163</v>
      </c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66"/>
  <sheetViews>
    <sheetView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ColWidth="8.85546875" defaultRowHeight="15" x14ac:dyDescent="0.25"/>
  <cols>
    <col min="1" max="1" width="18.140625" style="5" bestFit="1" customWidth="1"/>
    <col min="2" max="2" width="9.140625" style="5" bestFit="1" customWidth="1"/>
    <col min="3" max="3" width="65.85546875" style="2" bestFit="1" customWidth="1"/>
    <col min="4" max="4" width="14.28515625" style="5" bestFit="1" customWidth="1"/>
    <col min="5" max="5" width="16.7109375" style="5" bestFit="1" customWidth="1"/>
    <col min="6" max="6" width="7" style="5" bestFit="1" customWidth="1"/>
    <col min="7" max="7" width="4.7109375" style="5" bestFit="1" customWidth="1"/>
    <col min="8" max="8" width="5.7109375" style="5" bestFit="1" customWidth="1"/>
    <col min="9" max="11" width="6.7109375" style="5" bestFit="1" customWidth="1"/>
    <col min="12" max="12" width="5" style="5" bestFit="1" customWidth="1"/>
    <col min="13" max="13" width="7.28515625" style="5" bestFit="1" customWidth="1"/>
    <col min="14" max="14" width="18.28515625" style="5" bestFit="1" customWidth="1"/>
    <col min="15" max="15" width="11" style="5" bestFit="1" customWidth="1"/>
    <col min="16" max="16" width="16" style="5" bestFit="1" customWidth="1"/>
    <col min="17" max="17" width="10" style="5" bestFit="1" customWidth="1"/>
    <col min="18" max="18" width="11.28515625" style="5" bestFit="1" customWidth="1"/>
    <col min="19" max="19" width="6.28515625" style="5" bestFit="1" customWidth="1"/>
    <col min="20" max="20" width="18.28515625" style="5" bestFit="1" customWidth="1"/>
    <col min="21" max="21" width="19" style="5" bestFit="1" customWidth="1"/>
    <col min="22" max="22" width="7.28515625" style="5" bestFit="1" customWidth="1"/>
    <col min="23" max="23" width="9.42578125" style="5" bestFit="1" customWidth="1"/>
    <col min="24" max="24" width="16" style="5" bestFit="1" customWidth="1"/>
    <col min="25" max="25" width="20.28515625" customWidth="1"/>
    <col min="26" max="26" width="20.140625" customWidth="1"/>
    <col min="27" max="16384" width="8.85546875" style="5"/>
  </cols>
  <sheetData>
    <row r="1" spans="1:26" ht="30" x14ac:dyDescent="0.25">
      <c r="A1" s="10" t="s">
        <v>167</v>
      </c>
      <c r="B1" s="10" t="s">
        <v>168</v>
      </c>
      <c r="C1" s="10" t="s">
        <v>166</v>
      </c>
      <c r="D1" s="10" t="s">
        <v>0</v>
      </c>
      <c r="E1" s="10" t="s">
        <v>169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14</v>
      </c>
      <c r="T1" s="10" t="s">
        <v>15</v>
      </c>
      <c r="U1" s="1" t="s">
        <v>252</v>
      </c>
      <c r="V1" s="10" t="s">
        <v>16</v>
      </c>
      <c r="W1" s="10" t="s">
        <v>17</v>
      </c>
      <c r="X1" s="1" t="s">
        <v>253</v>
      </c>
      <c r="Y1" s="42" t="s">
        <v>254</v>
      </c>
      <c r="Z1" s="42" t="s">
        <v>255</v>
      </c>
    </row>
    <row r="2" spans="1:26" x14ac:dyDescent="0.25">
      <c r="A2" s="11" t="s">
        <v>18</v>
      </c>
      <c r="B2" s="12">
        <v>1</v>
      </c>
      <c r="C2" s="14" t="str">
        <f>VLOOKUP(B2,'Spisak usluga'!$A$2:$B$18,2)</f>
        <v>01 Pomoć u kući za stare 2012.</v>
      </c>
      <c r="D2" s="12">
        <v>12</v>
      </c>
      <c r="E2" s="12">
        <v>12</v>
      </c>
      <c r="F2" s="12">
        <v>10</v>
      </c>
      <c r="G2" s="12">
        <v>0</v>
      </c>
      <c r="H2" s="12">
        <v>0</v>
      </c>
      <c r="I2" s="12">
        <v>0</v>
      </c>
      <c r="J2" s="12">
        <v>0</v>
      </c>
      <c r="K2" s="12">
        <v>3</v>
      </c>
      <c r="L2" s="12">
        <v>9</v>
      </c>
      <c r="M2" s="12">
        <v>0</v>
      </c>
      <c r="N2" s="12">
        <v>3.7</v>
      </c>
      <c r="O2" s="12">
        <v>126000</v>
      </c>
      <c r="P2" s="12">
        <v>0</v>
      </c>
      <c r="Q2" s="12">
        <v>0</v>
      </c>
      <c r="R2" s="12">
        <v>20500</v>
      </c>
      <c r="S2" s="12">
        <v>0</v>
      </c>
      <c r="T2" s="12">
        <v>146500</v>
      </c>
      <c r="U2" s="12">
        <v>1</v>
      </c>
      <c r="V2" s="12">
        <v>1</v>
      </c>
      <c r="W2" s="12">
        <v>0</v>
      </c>
      <c r="X2" s="5">
        <f t="shared" ref="X2:X65" si="0">IF(U2&gt;0, 1, 0)</f>
        <v>1</v>
      </c>
      <c r="Y2" s="41">
        <v>12</v>
      </c>
      <c r="Z2" s="41">
        <v>0</v>
      </c>
    </row>
    <row r="3" spans="1:26" x14ac:dyDescent="0.25">
      <c r="A3" s="11" t="s">
        <v>18</v>
      </c>
      <c r="B3" s="12">
        <v>2</v>
      </c>
      <c r="C3" s="14" t="str">
        <f>VLOOKUP(B3,'Spisak usluga'!$A$2:$B$18,2)</f>
        <v>02 Pomoć u kući za odrasle OSI 2012.</v>
      </c>
      <c r="D3" s="12">
        <v>43</v>
      </c>
      <c r="E3" s="12">
        <v>43</v>
      </c>
      <c r="F3" s="12">
        <v>17</v>
      </c>
      <c r="G3" s="12">
        <v>0</v>
      </c>
      <c r="H3" s="12">
        <v>0</v>
      </c>
      <c r="I3" s="12">
        <v>0</v>
      </c>
      <c r="J3" s="12">
        <v>40</v>
      </c>
      <c r="K3" s="12">
        <v>3</v>
      </c>
      <c r="L3" s="12">
        <v>0</v>
      </c>
      <c r="M3" s="12">
        <v>24</v>
      </c>
      <c r="N3" s="12">
        <v>4.5</v>
      </c>
      <c r="O3" s="12">
        <v>0</v>
      </c>
      <c r="P3" s="12">
        <v>0</v>
      </c>
      <c r="Q3" s="12">
        <v>55625</v>
      </c>
      <c r="R3" s="12">
        <v>0</v>
      </c>
      <c r="S3" s="12">
        <v>0</v>
      </c>
      <c r="T3" s="12">
        <v>55625</v>
      </c>
      <c r="U3" s="12">
        <v>1</v>
      </c>
      <c r="V3" s="12">
        <v>0</v>
      </c>
      <c r="W3" s="12">
        <v>1</v>
      </c>
      <c r="X3" s="5">
        <f t="shared" si="0"/>
        <v>1</v>
      </c>
      <c r="Y3" s="41">
        <v>0</v>
      </c>
      <c r="Z3" s="41">
        <v>43</v>
      </c>
    </row>
    <row r="4" spans="1:26" x14ac:dyDescent="0.25">
      <c r="A4" s="11" t="s">
        <v>18</v>
      </c>
      <c r="B4" s="12">
        <v>3</v>
      </c>
      <c r="C4" s="14" t="str">
        <f>VLOOKUP(B4,'Spisak usluga'!$A$2:$B$18,2)</f>
        <v>03 Pomoć u kući za decu sa teškoćama u razvoju 2012.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5">
        <f t="shared" si="0"/>
        <v>0</v>
      </c>
      <c r="Y4" s="41">
        <v>0</v>
      </c>
      <c r="Z4" s="41">
        <v>0</v>
      </c>
    </row>
    <row r="5" spans="1:26" x14ac:dyDescent="0.25">
      <c r="A5" s="11" t="s">
        <v>18</v>
      </c>
      <c r="B5" s="12">
        <v>4</v>
      </c>
      <c r="C5" s="14" t="str">
        <f>VLOOKUP(B5,'Spisak usluga'!$A$2:$B$18,2)</f>
        <v>04 Dnevni boravak za decu sa teškoćama u razvoju 2012.</v>
      </c>
      <c r="D5" s="12">
        <v>10</v>
      </c>
      <c r="E5" s="12">
        <v>0</v>
      </c>
      <c r="F5" s="12">
        <v>5</v>
      </c>
      <c r="G5" s="12">
        <v>6</v>
      </c>
      <c r="H5" s="12">
        <v>4</v>
      </c>
      <c r="I5" s="12">
        <v>0</v>
      </c>
      <c r="J5" s="12">
        <v>0</v>
      </c>
      <c r="K5" s="12">
        <v>0</v>
      </c>
      <c r="L5" s="12">
        <v>0</v>
      </c>
      <c r="M5" s="12">
        <v>10</v>
      </c>
      <c r="N5" s="12">
        <v>2.7</v>
      </c>
      <c r="O5" s="12">
        <v>0</v>
      </c>
      <c r="P5" s="12">
        <v>0</v>
      </c>
      <c r="Q5" s="12">
        <v>120000</v>
      </c>
      <c r="R5" s="12">
        <v>0</v>
      </c>
      <c r="S5" s="12">
        <v>0</v>
      </c>
      <c r="T5" s="12">
        <v>120000</v>
      </c>
      <c r="U5" s="12">
        <v>1</v>
      </c>
      <c r="V5" s="12">
        <v>1</v>
      </c>
      <c r="W5" s="12">
        <v>0</v>
      </c>
      <c r="X5" s="5">
        <f t="shared" si="0"/>
        <v>1</v>
      </c>
      <c r="Y5" s="41">
        <v>10</v>
      </c>
      <c r="Z5" s="41">
        <v>0</v>
      </c>
    </row>
    <row r="6" spans="1:26" x14ac:dyDescent="0.25">
      <c r="A6" s="11" t="s">
        <v>18</v>
      </c>
      <c r="B6" s="12">
        <v>5</v>
      </c>
      <c r="C6" s="14" t="str">
        <f>VLOOKUP(B6,'Spisak usluga'!$A$2:$B$18,2)</f>
        <v>05 Dnevni boravak za stare  2012.</v>
      </c>
      <c r="D6" s="12">
        <v>39</v>
      </c>
      <c r="E6" s="12">
        <v>0</v>
      </c>
      <c r="F6" s="12">
        <v>18</v>
      </c>
      <c r="G6" s="12">
        <v>0</v>
      </c>
      <c r="H6" s="12">
        <v>0</v>
      </c>
      <c r="I6" s="12">
        <v>0</v>
      </c>
      <c r="J6" s="12">
        <v>0</v>
      </c>
      <c r="K6" s="12">
        <v>25</v>
      </c>
      <c r="L6" s="12">
        <v>14</v>
      </c>
      <c r="M6" s="12">
        <v>39</v>
      </c>
      <c r="N6" s="12">
        <v>1.1000000000000001</v>
      </c>
      <c r="O6" s="12">
        <v>128600</v>
      </c>
      <c r="P6" s="12">
        <v>0</v>
      </c>
      <c r="Q6" s="12">
        <v>0</v>
      </c>
      <c r="R6" s="12">
        <v>0</v>
      </c>
      <c r="S6" s="12">
        <v>0</v>
      </c>
      <c r="T6" s="12">
        <v>128600</v>
      </c>
      <c r="U6" s="12">
        <v>1</v>
      </c>
      <c r="V6" s="12">
        <v>1</v>
      </c>
      <c r="W6" s="12">
        <v>0</v>
      </c>
      <c r="X6" s="5">
        <f t="shared" si="0"/>
        <v>1</v>
      </c>
      <c r="Y6" s="41">
        <v>39</v>
      </c>
      <c r="Z6" s="41">
        <v>0</v>
      </c>
    </row>
    <row r="7" spans="1:26" x14ac:dyDescent="0.25">
      <c r="A7" s="11" t="s">
        <v>18</v>
      </c>
      <c r="B7" s="12">
        <v>6</v>
      </c>
      <c r="C7" s="14" t="str">
        <f>VLOOKUP(B7,'Spisak usluga'!$A$2:$B$18,2)</f>
        <v>06 Dnevni boravak/centar za decu i mlade sa poremećajima u ponašanju 2012.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f t="shared" si="0"/>
        <v>0</v>
      </c>
      <c r="Y7" s="41">
        <v>0</v>
      </c>
      <c r="Z7" s="41">
        <v>0</v>
      </c>
    </row>
    <row r="8" spans="1:26" x14ac:dyDescent="0.25">
      <c r="A8" s="11" t="s">
        <v>18</v>
      </c>
      <c r="B8" s="12">
        <v>7</v>
      </c>
      <c r="C8" s="14" t="str">
        <f>VLOOKUP(B8,'Spisak usluga'!$A$2:$B$18,2)</f>
        <v>07 Personalna asistencija za odrasle  2012.</v>
      </c>
      <c r="D8" s="12">
        <v>2</v>
      </c>
      <c r="E8" s="12">
        <v>0</v>
      </c>
      <c r="F8" s="12">
        <v>2</v>
      </c>
      <c r="G8" s="12">
        <v>0</v>
      </c>
      <c r="H8" s="12">
        <v>0</v>
      </c>
      <c r="I8" s="12">
        <v>0</v>
      </c>
      <c r="J8" s="12">
        <v>0</v>
      </c>
      <c r="K8" s="12">
        <v>2</v>
      </c>
      <c r="L8" s="12">
        <v>0</v>
      </c>
      <c r="M8" s="12">
        <v>2</v>
      </c>
      <c r="N8" s="12">
        <v>1</v>
      </c>
      <c r="O8" s="12">
        <v>32500</v>
      </c>
      <c r="P8" s="12">
        <v>0</v>
      </c>
      <c r="Q8" s="12">
        <v>0</v>
      </c>
      <c r="R8" s="12">
        <v>9000</v>
      </c>
      <c r="S8" s="12">
        <v>0</v>
      </c>
      <c r="T8" s="12">
        <v>41500</v>
      </c>
      <c r="U8" s="12">
        <v>1</v>
      </c>
      <c r="V8" s="12">
        <v>1</v>
      </c>
      <c r="W8" s="12">
        <v>0</v>
      </c>
      <c r="X8" s="5">
        <f t="shared" si="0"/>
        <v>1</v>
      </c>
      <c r="Y8" s="41">
        <v>2</v>
      </c>
      <c r="Z8" s="41">
        <v>0</v>
      </c>
    </row>
    <row r="9" spans="1:26" x14ac:dyDescent="0.25">
      <c r="A9" s="11" t="s">
        <v>18</v>
      </c>
      <c r="B9" s="12">
        <v>8</v>
      </c>
      <c r="C9" s="14" t="str">
        <f>VLOOKUP(B9,'Spisak usluga'!$A$2:$B$18,2)</f>
        <v>08 Svratište  2012.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f t="shared" si="0"/>
        <v>0</v>
      </c>
      <c r="Y9" s="41">
        <v>0</v>
      </c>
      <c r="Z9" s="41">
        <v>0</v>
      </c>
    </row>
    <row r="10" spans="1:26" x14ac:dyDescent="0.25">
      <c r="A10" s="11" t="s">
        <v>18</v>
      </c>
      <c r="B10" s="12">
        <v>9</v>
      </c>
      <c r="C10" s="14" t="str">
        <f>VLOOKUP(B10,'Spisak usluga'!$A$2:$B$18,2)</f>
        <v>09 Prihvatilište (opšteg tipa) 2012.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f t="shared" si="0"/>
        <v>0</v>
      </c>
      <c r="Y10" s="41">
        <v>0</v>
      </c>
      <c r="Z10" s="41">
        <v>0</v>
      </c>
    </row>
    <row r="11" spans="1:26" x14ac:dyDescent="0.25">
      <c r="A11" s="11" t="s">
        <v>18</v>
      </c>
      <c r="B11" s="12">
        <v>10</v>
      </c>
      <c r="C11" s="14" t="str">
        <f>VLOOKUP(B11,'Spisak usluga'!$A$2:$B$18,2)</f>
        <v>10 Prihvatilište za decu  2012.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f t="shared" si="0"/>
        <v>0</v>
      </c>
      <c r="Y11" s="41">
        <v>0</v>
      </c>
      <c r="Z11" s="41">
        <v>0</v>
      </c>
    </row>
    <row r="12" spans="1:26" x14ac:dyDescent="0.25">
      <c r="A12" s="11" t="s">
        <v>18</v>
      </c>
      <c r="B12" s="12">
        <v>11</v>
      </c>
      <c r="C12" s="14" t="str">
        <f>VLOOKUP(B12,'Spisak usluga'!$A$2:$B$18,2)</f>
        <v>11 Prihvatilište za žrtve nasilja u porodici (“sigurna kuća“) 2012.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f t="shared" si="0"/>
        <v>0</v>
      </c>
      <c r="Y12" s="41">
        <v>0</v>
      </c>
      <c r="Z12" s="41">
        <v>0</v>
      </c>
    </row>
    <row r="13" spans="1:26" x14ac:dyDescent="0.25">
      <c r="A13" s="11" t="s">
        <v>18</v>
      </c>
      <c r="B13" s="12">
        <v>12</v>
      </c>
      <c r="C13" s="14" t="str">
        <f>VLOOKUP(B13,'Spisak usluga'!$A$2:$B$18,2)</f>
        <v>12 Prihvatilište za žrtve trgovine ljudima 2012.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f t="shared" si="0"/>
        <v>0</v>
      </c>
      <c r="Y13" s="41">
        <v>0</v>
      </c>
      <c r="Z13" s="41">
        <v>0</v>
      </c>
    </row>
    <row r="14" spans="1:26" x14ac:dyDescent="0.25">
      <c r="A14" s="11" t="s">
        <v>18</v>
      </c>
      <c r="B14" s="12">
        <v>13</v>
      </c>
      <c r="C14" s="14" t="str">
        <f>VLOOKUP(B14,'Spisak usluga'!$A$2:$B$18,2)</f>
        <v>13 Predah smeštaj  2012.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5">
        <f t="shared" si="0"/>
        <v>0</v>
      </c>
      <c r="Y14" s="41">
        <v>0</v>
      </c>
      <c r="Z14" s="41">
        <v>0</v>
      </c>
    </row>
    <row r="15" spans="1:26" x14ac:dyDescent="0.25">
      <c r="A15" s="11" t="s">
        <v>18</v>
      </c>
      <c r="B15" s="12">
        <v>14</v>
      </c>
      <c r="C15" s="14" t="str">
        <f>VLOOKUP(B15,'Spisak usluga'!$A$2:$B$18,2)</f>
        <v>14 Stanovanje uz podršku osobe sa invaliditetom (OSI) 2012.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f t="shared" si="0"/>
        <v>0</v>
      </c>
      <c r="Y15" s="41">
        <v>0</v>
      </c>
      <c r="Z15" s="41">
        <v>0</v>
      </c>
    </row>
    <row r="16" spans="1:26" x14ac:dyDescent="0.25">
      <c r="A16" s="11" t="s">
        <v>18</v>
      </c>
      <c r="B16" s="12">
        <v>15</v>
      </c>
      <c r="C16" s="14" t="str">
        <f>VLOOKUP(B16,'Spisak usluga'!$A$2:$B$18,2)</f>
        <v>15 Stanovanje uz podršku za mlade koji se osamostaljuju 2012.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f t="shared" si="0"/>
        <v>0</v>
      </c>
      <c r="Y16" s="41">
        <v>0</v>
      </c>
      <c r="Z16" s="41">
        <v>0</v>
      </c>
    </row>
    <row r="17" spans="1:26" x14ac:dyDescent="0.25">
      <c r="A17" s="11" t="s">
        <v>18</v>
      </c>
      <c r="B17" s="12">
        <v>16</v>
      </c>
      <c r="C17" s="14" t="str">
        <f>VLOOKUP(B17,'Spisak usluga'!$A$2:$B$18,2)</f>
        <v>16 Savetovalište 2012.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5">
        <f t="shared" si="0"/>
        <v>0</v>
      </c>
      <c r="Y17" s="41">
        <v>0</v>
      </c>
      <c r="Z17" s="41">
        <v>0</v>
      </c>
    </row>
    <row r="18" spans="1:26" x14ac:dyDescent="0.25">
      <c r="A18" s="11" t="s">
        <v>18</v>
      </c>
      <c r="B18" s="12">
        <v>17</v>
      </c>
      <c r="C18" s="14" t="str">
        <f>VLOOKUP(B18,'Spisak usluga'!$A$2:$B$18,2)</f>
        <v>17 Klub 2012.</v>
      </c>
      <c r="D18" s="12">
        <v>560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560</v>
      </c>
      <c r="L18" s="12">
        <v>0</v>
      </c>
      <c r="M18" s="12">
        <v>560</v>
      </c>
      <c r="N18" s="12">
        <v>1.2</v>
      </c>
      <c r="O18" s="12">
        <v>27300</v>
      </c>
      <c r="P18" s="12">
        <v>0</v>
      </c>
      <c r="Q18" s="12">
        <v>0</v>
      </c>
      <c r="R18" s="12">
        <v>0</v>
      </c>
      <c r="S18" s="12">
        <v>0</v>
      </c>
      <c r="T18" s="12">
        <v>27300</v>
      </c>
      <c r="U18" s="12">
        <v>1</v>
      </c>
      <c r="V18" s="12">
        <v>1</v>
      </c>
      <c r="W18" s="12">
        <v>0</v>
      </c>
      <c r="X18" s="5">
        <f t="shared" si="0"/>
        <v>1</v>
      </c>
      <c r="Y18" s="41">
        <v>560</v>
      </c>
      <c r="Z18" s="41">
        <v>0</v>
      </c>
    </row>
    <row r="19" spans="1:26" x14ac:dyDescent="0.25">
      <c r="A19" s="11" t="s">
        <v>19</v>
      </c>
      <c r="B19" s="12">
        <v>1</v>
      </c>
      <c r="C19" s="14" t="str">
        <f>VLOOKUP(B19,'Spisak usluga'!$A$2:$B$18,2)</f>
        <v>01 Pomoć u kući za stare 2012.</v>
      </c>
      <c r="D19" s="12">
        <v>19</v>
      </c>
      <c r="E19" s="12">
        <v>13</v>
      </c>
      <c r="F19" s="12">
        <v>9</v>
      </c>
      <c r="G19" s="12">
        <v>0</v>
      </c>
      <c r="H19" s="12">
        <v>0</v>
      </c>
      <c r="I19" s="12">
        <v>0</v>
      </c>
      <c r="J19" s="12">
        <v>8</v>
      </c>
      <c r="K19" s="12">
        <v>4</v>
      </c>
      <c r="L19" s="12">
        <v>7</v>
      </c>
      <c r="M19" s="12">
        <v>0</v>
      </c>
      <c r="N19" s="12">
        <v>2</v>
      </c>
      <c r="O19" s="12">
        <v>125000</v>
      </c>
      <c r="P19" s="12">
        <v>0</v>
      </c>
      <c r="Q19" s="12">
        <v>0</v>
      </c>
      <c r="R19" s="12">
        <v>8750</v>
      </c>
      <c r="S19" s="12">
        <v>0</v>
      </c>
      <c r="T19" s="12">
        <v>133750</v>
      </c>
      <c r="U19" s="12">
        <v>1</v>
      </c>
      <c r="V19" s="12">
        <v>1</v>
      </c>
      <c r="W19" s="12">
        <v>0</v>
      </c>
      <c r="X19" s="5">
        <f t="shared" si="0"/>
        <v>1</v>
      </c>
      <c r="Y19" s="41">
        <v>19</v>
      </c>
      <c r="Z19" s="41">
        <v>0</v>
      </c>
    </row>
    <row r="20" spans="1:26" x14ac:dyDescent="0.25">
      <c r="A20" s="11" t="s">
        <v>19</v>
      </c>
      <c r="B20" s="12">
        <v>2</v>
      </c>
      <c r="C20" s="14" t="str">
        <f>VLOOKUP(B20,'Spisak usluga'!$A$2:$B$18,2)</f>
        <v>02 Pomoć u kući za odrasle OSI 2012.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f t="shared" si="0"/>
        <v>0</v>
      </c>
      <c r="Y20" s="41">
        <v>0</v>
      </c>
      <c r="Z20" s="41">
        <v>0</v>
      </c>
    </row>
    <row r="21" spans="1:26" x14ac:dyDescent="0.25">
      <c r="A21" s="11" t="s">
        <v>19</v>
      </c>
      <c r="B21" s="12">
        <v>3</v>
      </c>
      <c r="C21" s="14" t="str">
        <f>VLOOKUP(B21,'Spisak usluga'!$A$2:$B$18,2)</f>
        <v>03 Pomoć u kući za decu sa teškoćama u razvoju 2012.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f t="shared" si="0"/>
        <v>0</v>
      </c>
      <c r="Y21" s="41">
        <v>0</v>
      </c>
      <c r="Z21" s="41">
        <v>0</v>
      </c>
    </row>
    <row r="22" spans="1:26" x14ac:dyDescent="0.25">
      <c r="A22" s="11" t="s">
        <v>19</v>
      </c>
      <c r="B22" s="12">
        <v>4</v>
      </c>
      <c r="C22" s="14" t="str">
        <f>VLOOKUP(B22,'Spisak usluga'!$A$2:$B$18,2)</f>
        <v>04 Dnevni boravak za decu sa teškoćama u razvoju 2012.</v>
      </c>
      <c r="D22" s="12">
        <v>57</v>
      </c>
      <c r="E22" s="12">
        <v>0</v>
      </c>
      <c r="F22" s="12">
        <v>24</v>
      </c>
      <c r="G22" s="12">
        <v>1</v>
      </c>
      <c r="H22" s="12">
        <v>27</v>
      </c>
      <c r="I22" s="12">
        <v>22</v>
      </c>
      <c r="J22" s="12">
        <v>7</v>
      </c>
      <c r="K22" s="12">
        <v>0</v>
      </c>
      <c r="L22" s="12">
        <v>0</v>
      </c>
      <c r="M22" s="12">
        <v>41</v>
      </c>
      <c r="N22" s="12">
        <v>6.8</v>
      </c>
      <c r="O22" s="12">
        <v>115000</v>
      </c>
      <c r="P22" s="12">
        <v>350000</v>
      </c>
      <c r="Q22" s="12">
        <v>35000</v>
      </c>
      <c r="R22" s="12">
        <v>0</v>
      </c>
      <c r="S22" s="12">
        <v>0</v>
      </c>
      <c r="T22" s="12">
        <v>500000</v>
      </c>
      <c r="U22" s="12">
        <v>1</v>
      </c>
      <c r="V22" s="12">
        <v>0</v>
      </c>
      <c r="W22" s="12">
        <v>1</v>
      </c>
      <c r="X22" s="5">
        <f t="shared" si="0"/>
        <v>1</v>
      </c>
      <c r="Y22" s="41">
        <v>0</v>
      </c>
      <c r="Z22" s="41">
        <v>57</v>
      </c>
    </row>
    <row r="23" spans="1:26" x14ac:dyDescent="0.25">
      <c r="A23" s="11" t="s">
        <v>19</v>
      </c>
      <c r="B23" s="12">
        <v>5</v>
      </c>
      <c r="C23" s="14" t="str">
        <f>VLOOKUP(B23,'Spisak usluga'!$A$2:$B$18,2)</f>
        <v>05 Dnevni boravak za stare  2012.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5">
        <f t="shared" si="0"/>
        <v>0</v>
      </c>
      <c r="Y23" s="41">
        <v>0</v>
      </c>
      <c r="Z23" s="41">
        <v>0</v>
      </c>
    </row>
    <row r="24" spans="1:26" x14ac:dyDescent="0.25">
      <c r="A24" s="11" t="s">
        <v>19</v>
      </c>
      <c r="B24" s="12">
        <v>6</v>
      </c>
      <c r="C24" s="14" t="str">
        <f>VLOOKUP(B24,'Spisak usluga'!$A$2:$B$18,2)</f>
        <v>06 Dnevni boravak/centar za decu i mlade sa poremećajima u ponašanju 2012.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f t="shared" si="0"/>
        <v>0</v>
      </c>
      <c r="Y24" s="41">
        <v>0</v>
      </c>
      <c r="Z24" s="41">
        <v>0</v>
      </c>
    </row>
    <row r="25" spans="1:26" x14ac:dyDescent="0.25">
      <c r="A25" s="11" t="s">
        <v>19</v>
      </c>
      <c r="B25" s="12">
        <v>7</v>
      </c>
      <c r="C25" s="14" t="str">
        <f>VLOOKUP(B25,'Spisak usluga'!$A$2:$B$18,2)</f>
        <v>07 Personalna asistencija za odrasle  2012.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f t="shared" si="0"/>
        <v>0</v>
      </c>
      <c r="Y25" s="41">
        <v>0</v>
      </c>
      <c r="Z25" s="41">
        <v>0</v>
      </c>
    </row>
    <row r="26" spans="1:26" x14ac:dyDescent="0.25">
      <c r="A26" s="11" t="s">
        <v>19</v>
      </c>
      <c r="B26" s="12">
        <v>8</v>
      </c>
      <c r="C26" s="14" t="str">
        <f>VLOOKUP(B26,'Spisak usluga'!$A$2:$B$18,2)</f>
        <v>08 Svratište  2012.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f t="shared" si="0"/>
        <v>0</v>
      </c>
      <c r="Y26" s="41">
        <v>0</v>
      </c>
      <c r="Z26" s="41">
        <v>0</v>
      </c>
    </row>
    <row r="27" spans="1:26" x14ac:dyDescent="0.25">
      <c r="A27" s="11" t="s">
        <v>19</v>
      </c>
      <c r="B27" s="12">
        <v>9</v>
      </c>
      <c r="C27" s="14" t="str">
        <f>VLOOKUP(B27,'Spisak usluga'!$A$2:$B$18,2)</f>
        <v>09 Prihvatilište (opšteg tipa) 2012.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5">
        <f t="shared" si="0"/>
        <v>0</v>
      </c>
      <c r="Y27" s="41">
        <v>0</v>
      </c>
      <c r="Z27" s="41">
        <v>0</v>
      </c>
    </row>
    <row r="28" spans="1:26" x14ac:dyDescent="0.25">
      <c r="A28" s="11" t="s">
        <v>19</v>
      </c>
      <c r="B28" s="12">
        <v>10</v>
      </c>
      <c r="C28" s="14" t="str">
        <f>VLOOKUP(B28,'Spisak usluga'!$A$2:$B$18,2)</f>
        <v>10 Prihvatilište za decu  2012.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f t="shared" si="0"/>
        <v>0</v>
      </c>
      <c r="Y28" s="41">
        <v>0</v>
      </c>
      <c r="Z28" s="41">
        <v>0</v>
      </c>
    </row>
    <row r="29" spans="1:26" x14ac:dyDescent="0.25">
      <c r="A29" s="11" t="s">
        <v>19</v>
      </c>
      <c r="B29" s="12">
        <v>11</v>
      </c>
      <c r="C29" s="14" t="str">
        <f>VLOOKUP(B29,'Spisak usluga'!$A$2:$B$18,2)</f>
        <v>11 Prihvatilište za žrtve nasilja u porodici (“sigurna kuća“) 2012.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f t="shared" si="0"/>
        <v>0</v>
      </c>
      <c r="Y29" s="41">
        <v>0</v>
      </c>
      <c r="Z29" s="41">
        <v>0</v>
      </c>
    </row>
    <row r="30" spans="1:26" x14ac:dyDescent="0.25">
      <c r="A30" s="11" t="s">
        <v>19</v>
      </c>
      <c r="B30" s="12">
        <v>12</v>
      </c>
      <c r="C30" s="14" t="str">
        <f>VLOOKUP(B30,'Spisak usluga'!$A$2:$B$18,2)</f>
        <v>12 Prihvatilište za žrtve trgovine ljudima 2012.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f t="shared" si="0"/>
        <v>0</v>
      </c>
      <c r="Y30" s="41">
        <v>0</v>
      </c>
      <c r="Z30" s="41">
        <v>0</v>
      </c>
    </row>
    <row r="31" spans="1:26" x14ac:dyDescent="0.25">
      <c r="A31" s="11" t="s">
        <v>19</v>
      </c>
      <c r="B31" s="12">
        <v>13</v>
      </c>
      <c r="C31" s="14" t="str">
        <f>VLOOKUP(B31,'Spisak usluga'!$A$2:$B$18,2)</f>
        <v>13 Predah smeštaj  2012.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f t="shared" si="0"/>
        <v>0</v>
      </c>
      <c r="Y31" s="41">
        <v>0</v>
      </c>
      <c r="Z31" s="41">
        <v>0</v>
      </c>
    </row>
    <row r="32" spans="1:26" x14ac:dyDescent="0.25">
      <c r="A32" s="11" t="s">
        <v>19</v>
      </c>
      <c r="B32" s="12">
        <v>14</v>
      </c>
      <c r="C32" s="14" t="str">
        <f>VLOOKUP(B32,'Spisak usluga'!$A$2:$B$18,2)</f>
        <v>14 Stanovanje uz podršku osobe sa invaliditetom (OSI) 2012.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f t="shared" si="0"/>
        <v>0</v>
      </c>
      <c r="Y32" s="41">
        <v>0</v>
      </c>
      <c r="Z32" s="41">
        <v>0</v>
      </c>
    </row>
    <row r="33" spans="1:26" x14ac:dyDescent="0.25">
      <c r="A33" s="11" t="s">
        <v>19</v>
      </c>
      <c r="B33" s="12">
        <v>15</v>
      </c>
      <c r="C33" s="14" t="str">
        <f>VLOOKUP(B33,'Spisak usluga'!$A$2:$B$18,2)</f>
        <v>15 Stanovanje uz podršku za mlade koji se osamostaljuju 2012.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f t="shared" si="0"/>
        <v>0</v>
      </c>
      <c r="Y33" s="41">
        <v>0</v>
      </c>
      <c r="Z33" s="41">
        <v>0</v>
      </c>
    </row>
    <row r="34" spans="1:26" x14ac:dyDescent="0.25">
      <c r="A34" s="11" t="s">
        <v>19</v>
      </c>
      <c r="B34" s="12">
        <v>16</v>
      </c>
      <c r="C34" s="14" t="str">
        <f>VLOOKUP(B34,'Spisak usluga'!$A$2:$B$18,2)</f>
        <v>16 Savetovalište 2012.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5">
        <f t="shared" si="0"/>
        <v>0</v>
      </c>
      <c r="Y34" s="41">
        <v>0</v>
      </c>
      <c r="Z34" s="41">
        <v>0</v>
      </c>
    </row>
    <row r="35" spans="1:26" x14ac:dyDescent="0.25">
      <c r="A35" s="11" t="s">
        <v>19</v>
      </c>
      <c r="B35" s="12">
        <v>17</v>
      </c>
      <c r="C35" s="14" t="str">
        <f>VLOOKUP(B35,'Spisak usluga'!$A$2:$B$18,2)</f>
        <v>17 Klub 2012.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f t="shared" si="0"/>
        <v>0</v>
      </c>
      <c r="Y35" s="41">
        <v>0</v>
      </c>
      <c r="Z35" s="41">
        <v>0</v>
      </c>
    </row>
    <row r="36" spans="1:26" x14ac:dyDescent="0.25">
      <c r="A36" s="11" t="s">
        <v>20</v>
      </c>
      <c r="B36" s="12">
        <v>1</v>
      </c>
      <c r="C36" s="14" t="str">
        <f>VLOOKUP(B36,'Spisak usluga'!$A$2:$B$18,2)</f>
        <v>01 Pomoć u kući za stare 2012.</v>
      </c>
      <c r="D36" s="12">
        <v>60</v>
      </c>
      <c r="E36" s="12">
        <v>48</v>
      </c>
      <c r="F36" s="12">
        <v>44</v>
      </c>
      <c r="G36" s="12">
        <v>0</v>
      </c>
      <c r="H36" s="12">
        <v>0</v>
      </c>
      <c r="I36" s="12">
        <v>0</v>
      </c>
      <c r="J36" s="12">
        <v>0</v>
      </c>
      <c r="K36" s="12">
        <v>55</v>
      </c>
      <c r="L36" s="12">
        <v>5</v>
      </c>
      <c r="M36" s="12">
        <v>10</v>
      </c>
      <c r="N36" s="12">
        <v>8.8000000000000007</v>
      </c>
      <c r="O36" s="12">
        <v>100000</v>
      </c>
      <c r="P36" s="12">
        <v>200270</v>
      </c>
      <c r="Q36" s="12">
        <v>23000</v>
      </c>
      <c r="R36" s="12">
        <v>0</v>
      </c>
      <c r="S36" s="12">
        <v>0</v>
      </c>
      <c r="T36" s="12">
        <v>323270</v>
      </c>
      <c r="U36" s="12">
        <v>1</v>
      </c>
      <c r="V36" s="12">
        <v>0</v>
      </c>
      <c r="W36" s="12">
        <v>1</v>
      </c>
      <c r="X36" s="5">
        <f t="shared" si="0"/>
        <v>1</v>
      </c>
      <c r="Y36" s="41">
        <v>0</v>
      </c>
      <c r="Z36" s="41">
        <v>60</v>
      </c>
    </row>
    <row r="37" spans="1:26" x14ac:dyDescent="0.25">
      <c r="A37" s="11" t="s">
        <v>20</v>
      </c>
      <c r="B37" s="12">
        <v>2</v>
      </c>
      <c r="C37" s="14" t="str">
        <f>VLOOKUP(B37,'Spisak usluga'!$A$2:$B$18,2)</f>
        <v>02 Pomoć u kući za odrasle OSI 2012.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f t="shared" si="0"/>
        <v>0</v>
      </c>
      <c r="Y37" s="41">
        <v>0</v>
      </c>
      <c r="Z37" s="41">
        <v>0</v>
      </c>
    </row>
    <row r="38" spans="1:26" x14ac:dyDescent="0.25">
      <c r="A38" s="11" t="s">
        <v>20</v>
      </c>
      <c r="B38" s="12">
        <v>3</v>
      </c>
      <c r="C38" s="14" t="str">
        <f>VLOOKUP(B38,'Spisak usluga'!$A$2:$B$18,2)</f>
        <v>03 Pomoć u kući za decu sa teškoćama u razvoju 2012.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f t="shared" si="0"/>
        <v>0</v>
      </c>
      <c r="Y38" s="41">
        <v>0</v>
      </c>
      <c r="Z38" s="41">
        <v>0</v>
      </c>
    </row>
    <row r="39" spans="1:26" x14ac:dyDescent="0.25">
      <c r="A39" s="11" t="s">
        <v>20</v>
      </c>
      <c r="B39" s="12">
        <v>4</v>
      </c>
      <c r="C39" s="14" t="str">
        <f>VLOOKUP(B39,'Spisak usluga'!$A$2:$B$18,2)</f>
        <v>04 Dnevni boravak za decu sa teškoćama u razvoju 2012.</v>
      </c>
      <c r="D39" s="12">
        <v>13</v>
      </c>
      <c r="E39" s="12">
        <v>0</v>
      </c>
      <c r="F39" s="12">
        <v>4</v>
      </c>
      <c r="G39" s="12">
        <v>0</v>
      </c>
      <c r="H39" s="12">
        <v>11</v>
      </c>
      <c r="I39" s="12">
        <v>2</v>
      </c>
      <c r="J39" s="12">
        <v>0</v>
      </c>
      <c r="K39" s="12">
        <v>0</v>
      </c>
      <c r="L39" s="12">
        <v>0</v>
      </c>
      <c r="M39" s="12">
        <v>2</v>
      </c>
      <c r="N39" s="12">
        <v>5.8</v>
      </c>
      <c r="O39" s="12">
        <v>0</v>
      </c>
      <c r="P39" s="12">
        <v>151800</v>
      </c>
      <c r="Q39" s="12">
        <v>0</v>
      </c>
      <c r="R39" s="12">
        <v>0</v>
      </c>
      <c r="S39" s="12">
        <v>0</v>
      </c>
      <c r="T39" s="12">
        <v>151800</v>
      </c>
      <c r="U39" s="12">
        <v>1</v>
      </c>
      <c r="V39" s="12">
        <v>1</v>
      </c>
      <c r="W39" s="12">
        <v>0</v>
      </c>
      <c r="X39" s="5">
        <f t="shared" si="0"/>
        <v>1</v>
      </c>
      <c r="Y39" s="41">
        <v>13</v>
      </c>
      <c r="Z39" s="41">
        <v>0</v>
      </c>
    </row>
    <row r="40" spans="1:26" x14ac:dyDescent="0.25">
      <c r="A40" s="11" t="s">
        <v>20</v>
      </c>
      <c r="B40" s="12">
        <v>5</v>
      </c>
      <c r="C40" s="14" t="str">
        <f>VLOOKUP(B40,'Spisak usluga'!$A$2:$B$18,2)</f>
        <v>05 Dnevni boravak za stare  2012.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f t="shared" si="0"/>
        <v>0</v>
      </c>
      <c r="Y40" s="41">
        <v>0</v>
      </c>
      <c r="Z40" s="41">
        <v>0</v>
      </c>
    </row>
    <row r="41" spans="1:26" x14ac:dyDescent="0.25">
      <c r="A41" s="11" t="s">
        <v>20</v>
      </c>
      <c r="B41" s="12">
        <v>6</v>
      </c>
      <c r="C41" s="14" t="str">
        <f>VLOOKUP(B41,'Spisak usluga'!$A$2:$B$18,2)</f>
        <v>06 Dnevni boravak/centar za decu i mlade sa poremećajima u ponašanju 2012.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f t="shared" si="0"/>
        <v>0</v>
      </c>
      <c r="Y41" s="41">
        <v>0</v>
      </c>
      <c r="Z41" s="41">
        <v>0</v>
      </c>
    </row>
    <row r="42" spans="1:26" x14ac:dyDescent="0.25">
      <c r="A42" s="11" t="s">
        <v>20</v>
      </c>
      <c r="B42" s="12">
        <v>7</v>
      </c>
      <c r="C42" s="14" t="str">
        <f>VLOOKUP(B42,'Spisak usluga'!$A$2:$B$18,2)</f>
        <v>07 Personalna asistencija za odrasle  2012.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5">
        <f t="shared" si="0"/>
        <v>0</v>
      </c>
      <c r="Y42" s="41">
        <v>0</v>
      </c>
      <c r="Z42" s="41">
        <v>0</v>
      </c>
    </row>
    <row r="43" spans="1:26" x14ac:dyDescent="0.25">
      <c r="A43" s="11" t="s">
        <v>20</v>
      </c>
      <c r="B43" s="12">
        <v>8</v>
      </c>
      <c r="C43" s="14" t="str">
        <f>VLOOKUP(B43,'Spisak usluga'!$A$2:$B$18,2)</f>
        <v>08 Svratište  2012.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f t="shared" si="0"/>
        <v>0</v>
      </c>
      <c r="Y43" s="41">
        <v>0</v>
      </c>
      <c r="Z43" s="41">
        <v>0</v>
      </c>
    </row>
    <row r="44" spans="1:26" x14ac:dyDescent="0.25">
      <c r="A44" s="11" t="s">
        <v>20</v>
      </c>
      <c r="B44" s="12">
        <v>9</v>
      </c>
      <c r="C44" s="14" t="str">
        <f>VLOOKUP(B44,'Spisak usluga'!$A$2:$B$18,2)</f>
        <v>09 Prihvatilište (opšteg tipa) 2012.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f t="shared" si="0"/>
        <v>0</v>
      </c>
      <c r="Y44" s="41">
        <v>0</v>
      </c>
      <c r="Z44" s="41">
        <v>0</v>
      </c>
    </row>
    <row r="45" spans="1:26" x14ac:dyDescent="0.25">
      <c r="A45" s="11" t="s">
        <v>20</v>
      </c>
      <c r="B45" s="12">
        <v>10</v>
      </c>
      <c r="C45" s="14" t="str">
        <f>VLOOKUP(B45,'Spisak usluga'!$A$2:$B$18,2)</f>
        <v>10 Prihvatilište za decu  2012.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f t="shared" si="0"/>
        <v>0</v>
      </c>
      <c r="Y45" s="41">
        <v>0</v>
      </c>
      <c r="Z45" s="41">
        <v>0</v>
      </c>
    </row>
    <row r="46" spans="1:26" x14ac:dyDescent="0.25">
      <c r="A46" s="11" t="s">
        <v>20</v>
      </c>
      <c r="B46" s="12">
        <v>11</v>
      </c>
      <c r="C46" s="14" t="str">
        <f>VLOOKUP(B46,'Spisak usluga'!$A$2:$B$18,2)</f>
        <v>11 Prihvatilište za žrtve nasilja u porodici (“sigurna kuća“) 2012.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5">
        <f t="shared" si="0"/>
        <v>0</v>
      </c>
      <c r="Y46" s="41">
        <v>0</v>
      </c>
      <c r="Z46" s="41">
        <v>0</v>
      </c>
    </row>
    <row r="47" spans="1:26" x14ac:dyDescent="0.25">
      <c r="A47" s="11" t="s">
        <v>20</v>
      </c>
      <c r="B47" s="12">
        <v>12</v>
      </c>
      <c r="C47" s="14" t="str">
        <f>VLOOKUP(B47,'Spisak usluga'!$A$2:$B$18,2)</f>
        <v>12 Prihvatilište za žrtve trgovine ljudima 2012.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f t="shared" si="0"/>
        <v>0</v>
      </c>
      <c r="Y47" s="41">
        <v>0</v>
      </c>
      <c r="Z47" s="41">
        <v>0</v>
      </c>
    </row>
    <row r="48" spans="1:26" x14ac:dyDescent="0.25">
      <c r="A48" s="11" t="s">
        <v>20</v>
      </c>
      <c r="B48" s="12">
        <v>13</v>
      </c>
      <c r="C48" s="14" t="str">
        <f>VLOOKUP(B48,'Spisak usluga'!$A$2:$B$18,2)</f>
        <v>13 Predah smeštaj  2012.</v>
      </c>
      <c r="D48" s="12">
        <v>5</v>
      </c>
      <c r="E48" s="12">
        <v>0</v>
      </c>
      <c r="F48" s="12">
        <v>1</v>
      </c>
      <c r="G48" s="12">
        <v>0</v>
      </c>
      <c r="H48" s="12">
        <v>4</v>
      </c>
      <c r="I48" s="12">
        <v>1</v>
      </c>
      <c r="J48" s="12">
        <v>0</v>
      </c>
      <c r="K48" s="12">
        <v>0</v>
      </c>
      <c r="L48" s="12">
        <v>0</v>
      </c>
      <c r="M48" s="12">
        <v>2</v>
      </c>
      <c r="N48" s="12">
        <v>4.1500000000000004</v>
      </c>
      <c r="O48" s="12">
        <v>0</v>
      </c>
      <c r="P48" s="12">
        <v>0</v>
      </c>
      <c r="Q48" s="12">
        <v>172500</v>
      </c>
      <c r="R48" s="12">
        <v>0</v>
      </c>
      <c r="S48" s="12">
        <v>0</v>
      </c>
      <c r="T48" s="12">
        <v>172500</v>
      </c>
      <c r="U48" s="12">
        <v>1</v>
      </c>
      <c r="V48" s="12">
        <v>1</v>
      </c>
      <c r="W48" s="12">
        <v>0</v>
      </c>
      <c r="X48" s="5">
        <f t="shared" si="0"/>
        <v>1</v>
      </c>
      <c r="Y48" s="41">
        <v>5</v>
      </c>
      <c r="Z48" s="41">
        <v>0</v>
      </c>
    </row>
    <row r="49" spans="1:26" x14ac:dyDescent="0.25">
      <c r="A49" s="11" t="s">
        <v>20</v>
      </c>
      <c r="B49" s="12">
        <v>14</v>
      </c>
      <c r="C49" s="14" t="str">
        <f>VLOOKUP(B49,'Spisak usluga'!$A$2:$B$18,2)</f>
        <v>14 Stanovanje uz podršku osobe sa invaliditetom (OSI) 2012.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5">
        <f t="shared" si="0"/>
        <v>0</v>
      </c>
      <c r="Y49" s="41">
        <v>0</v>
      </c>
      <c r="Z49" s="41">
        <v>0</v>
      </c>
    </row>
    <row r="50" spans="1:26" x14ac:dyDescent="0.25">
      <c r="A50" s="11" t="s">
        <v>20</v>
      </c>
      <c r="B50" s="12">
        <v>15</v>
      </c>
      <c r="C50" s="14" t="str">
        <f>VLOOKUP(B50,'Spisak usluga'!$A$2:$B$18,2)</f>
        <v>15 Stanovanje uz podršku za mlade koji se osamostaljuju 2012.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f t="shared" si="0"/>
        <v>0</v>
      </c>
      <c r="Y50" s="41">
        <v>0</v>
      </c>
      <c r="Z50" s="41">
        <v>0</v>
      </c>
    </row>
    <row r="51" spans="1:26" x14ac:dyDescent="0.25">
      <c r="A51" s="11" t="s">
        <v>20</v>
      </c>
      <c r="B51" s="12">
        <v>16</v>
      </c>
      <c r="C51" s="14" t="str">
        <f>VLOOKUP(B51,'Spisak usluga'!$A$2:$B$18,2)</f>
        <v>16 Savetovalište 2012.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5">
        <f t="shared" si="0"/>
        <v>0</v>
      </c>
      <c r="Y51" s="41">
        <v>0</v>
      </c>
      <c r="Z51" s="41">
        <v>0</v>
      </c>
    </row>
    <row r="52" spans="1:26" x14ac:dyDescent="0.25">
      <c r="A52" s="11" t="s">
        <v>20</v>
      </c>
      <c r="B52" s="12">
        <v>17</v>
      </c>
      <c r="C52" s="14" t="str">
        <f>VLOOKUP(B52,'Spisak usluga'!$A$2:$B$18,2)</f>
        <v>17 Klub 2012.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f t="shared" si="0"/>
        <v>0</v>
      </c>
      <c r="Y52" s="41">
        <v>0</v>
      </c>
      <c r="Z52" s="41">
        <v>0</v>
      </c>
    </row>
    <row r="53" spans="1:26" x14ac:dyDescent="0.25">
      <c r="A53" s="11" t="s">
        <v>21</v>
      </c>
      <c r="B53" s="12">
        <v>1</v>
      </c>
      <c r="C53" s="14" t="str">
        <f>VLOOKUP(B53,'Spisak usluga'!$A$2:$B$18,2)</f>
        <v>01 Pomoć u kući za stare 2012.</v>
      </c>
      <c r="D53" s="12">
        <v>174</v>
      </c>
      <c r="E53" s="12">
        <v>95</v>
      </c>
      <c r="F53" s="12">
        <v>108</v>
      </c>
      <c r="G53" s="12">
        <v>0</v>
      </c>
      <c r="H53" s="12">
        <v>0</v>
      </c>
      <c r="I53" s="12">
        <v>0</v>
      </c>
      <c r="J53" s="12">
        <v>0</v>
      </c>
      <c r="K53" s="12">
        <v>110</v>
      </c>
      <c r="L53" s="12">
        <v>64</v>
      </c>
      <c r="M53" s="12">
        <v>0</v>
      </c>
      <c r="N53" s="12">
        <v>39</v>
      </c>
      <c r="O53" s="12">
        <v>0</v>
      </c>
      <c r="P53" s="12">
        <v>170423</v>
      </c>
      <c r="Q53" s="12">
        <v>764012</v>
      </c>
      <c r="R53" s="12">
        <v>0</v>
      </c>
      <c r="S53" s="12">
        <v>0</v>
      </c>
      <c r="T53" s="12">
        <v>934435</v>
      </c>
      <c r="U53" s="12">
        <v>1</v>
      </c>
      <c r="V53" s="12">
        <v>0</v>
      </c>
      <c r="W53" s="12">
        <v>1</v>
      </c>
      <c r="X53" s="5">
        <f t="shared" si="0"/>
        <v>1</v>
      </c>
      <c r="Y53" s="41">
        <v>0</v>
      </c>
      <c r="Z53" s="41">
        <v>174</v>
      </c>
    </row>
    <row r="54" spans="1:26" x14ac:dyDescent="0.25">
      <c r="A54" s="11" t="s">
        <v>21</v>
      </c>
      <c r="B54" s="12">
        <v>2</v>
      </c>
      <c r="C54" s="14" t="str">
        <f>VLOOKUP(B54,'Spisak usluga'!$A$2:$B$18,2)</f>
        <v>02 Pomoć u kući za odrasle OSI 2012.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f t="shared" si="0"/>
        <v>0</v>
      </c>
      <c r="Y54" s="41">
        <v>0</v>
      </c>
      <c r="Z54" s="41">
        <v>0</v>
      </c>
    </row>
    <row r="55" spans="1:26" x14ac:dyDescent="0.25">
      <c r="A55" s="11" t="s">
        <v>21</v>
      </c>
      <c r="B55" s="12">
        <v>3</v>
      </c>
      <c r="C55" s="14" t="str">
        <f>VLOOKUP(B55,'Spisak usluga'!$A$2:$B$18,2)</f>
        <v>03 Pomoć u kući za decu sa teškoćama u razvoju 2012.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f t="shared" si="0"/>
        <v>0</v>
      </c>
      <c r="Y55" s="41">
        <v>0</v>
      </c>
      <c r="Z55" s="41">
        <v>0</v>
      </c>
    </row>
    <row r="56" spans="1:26" x14ac:dyDescent="0.25">
      <c r="A56" s="11" t="s">
        <v>21</v>
      </c>
      <c r="B56" s="12">
        <v>4</v>
      </c>
      <c r="C56" s="14" t="str">
        <f>VLOOKUP(B56,'Spisak usluga'!$A$2:$B$18,2)</f>
        <v>04 Dnevni boravak za decu sa teškoćama u razvoju 2012.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f t="shared" si="0"/>
        <v>0</v>
      </c>
      <c r="Y56" s="41">
        <v>0</v>
      </c>
      <c r="Z56" s="41">
        <v>0</v>
      </c>
    </row>
    <row r="57" spans="1:26" x14ac:dyDescent="0.25">
      <c r="A57" s="11" t="s">
        <v>21</v>
      </c>
      <c r="B57" s="12">
        <v>5</v>
      </c>
      <c r="C57" s="14" t="str">
        <f>VLOOKUP(B57,'Spisak usluga'!$A$2:$B$18,2)</f>
        <v>05 Dnevni boravak za stare  2012.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f t="shared" si="0"/>
        <v>0</v>
      </c>
      <c r="Y57" s="41">
        <v>0</v>
      </c>
      <c r="Z57" s="41">
        <v>0</v>
      </c>
    </row>
    <row r="58" spans="1:26" x14ac:dyDescent="0.25">
      <c r="A58" s="11" t="s">
        <v>21</v>
      </c>
      <c r="B58" s="12">
        <v>6</v>
      </c>
      <c r="C58" s="14" t="str">
        <f>VLOOKUP(B58,'Spisak usluga'!$A$2:$B$18,2)</f>
        <v>06 Dnevni boravak/centar za decu i mlade sa poremećajima u ponašanju 2012.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f t="shared" si="0"/>
        <v>0</v>
      </c>
      <c r="Y58" s="41">
        <v>0</v>
      </c>
      <c r="Z58" s="41">
        <v>0</v>
      </c>
    </row>
    <row r="59" spans="1:26" x14ac:dyDescent="0.25">
      <c r="A59" s="11" t="s">
        <v>21</v>
      </c>
      <c r="B59" s="12">
        <v>7</v>
      </c>
      <c r="C59" s="14" t="str">
        <f>VLOOKUP(B59,'Spisak usluga'!$A$2:$B$18,2)</f>
        <v>07 Personalna asistencija za odrasle  2012.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f t="shared" si="0"/>
        <v>0</v>
      </c>
      <c r="Y59" s="41">
        <v>0</v>
      </c>
      <c r="Z59" s="41">
        <v>0</v>
      </c>
    </row>
    <row r="60" spans="1:26" x14ac:dyDescent="0.25">
      <c r="A60" s="11" t="s">
        <v>21</v>
      </c>
      <c r="B60" s="12">
        <v>8</v>
      </c>
      <c r="C60" s="14" t="str">
        <f>VLOOKUP(B60,'Spisak usluga'!$A$2:$B$18,2)</f>
        <v>08 Svratište  2012.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f t="shared" si="0"/>
        <v>0</v>
      </c>
      <c r="Y60" s="41">
        <v>0</v>
      </c>
      <c r="Z60" s="41">
        <v>0</v>
      </c>
    </row>
    <row r="61" spans="1:26" x14ac:dyDescent="0.25">
      <c r="A61" s="11" t="s">
        <v>21</v>
      </c>
      <c r="B61" s="12">
        <v>9</v>
      </c>
      <c r="C61" s="14" t="str">
        <f>VLOOKUP(B61,'Spisak usluga'!$A$2:$B$18,2)</f>
        <v>09 Prihvatilište (opšteg tipa) 2012.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f t="shared" si="0"/>
        <v>0</v>
      </c>
      <c r="Y61" s="41">
        <v>0</v>
      </c>
      <c r="Z61" s="41">
        <v>0</v>
      </c>
    </row>
    <row r="62" spans="1:26" x14ac:dyDescent="0.25">
      <c r="A62" s="11" t="s">
        <v>21</v>
      </c>
      <c r="B62" s="12">
        <v>10</v>
      </c>
      <c r="C62" s="14" t="str">
        <f>VLOOKUP(B62,'Spisak usluga'!$A$2:$B$18,2)</f>
        <v>10 Prihvatilište za decu  2012.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5">
        <f t="shared" si="0"/>
        <v>0</v>
      </c>
      <c r="Y62" s="41">
        <v>0</v>
      </c>
      <c r="Z62" s="41">
        <v>0</v>
      </c>
    </row>
    <row r="63" spans="1:26" x14ac:dyDescent="0.25">
      <c r="A63" s="11" t="s">
        <v>21</v>
      </c>
      <c r="B63" s="12">
        <v>11</v>
      </c>
      <c r="C63" s="14" t="str">
        <f>VLOOKUP(B63,'Spisak usluga'!$A$2:$B$18,2)</f>
        <v>11 Prihvatilište za žrtve nasilja u porodici (“sigurna kuća“) 2012.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5">
        <f t="shared" si="0"/>
        <v>0</v>
      </c>
      <c r="Y63" s="41">
        <v>0</v>
      </c>
      <c r="Z63" s="41">
        <v>0</v>
      </c>
    </row>
    <row r="64" spans="1:26" x14ac:dyDescent="0.25">
      <c r="A64" s="11" t="s">
        <v>21</v>
      </c>
      <c r="B64" s="12">
        <v>12</v>
      </c>
      <c r="C64" s="14" t="str">
        <f>VLOOKUP(B64,'Spisak usluga'!$A$2:$B$18,2)</f>
        <v>12 Prihvatilište za žrtve trgovine ljudima 2012.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5">
        <f t="shared" si="0"/>
        <v>0</v>
      </c>
      <c r="Y64" s="41">
        <v>0</v>
      </c>
      <c r="Z64" s="41">
        <v>0</v>
      </c>
    </row>
    <row r="65" spans="1:26" x14ac:dyDescent="0.25">
      <c r="A65" s="11" t="s">
        <v>21</v>
      </c>
      <c r="B65" s="12">
        <v>13</v>
      </c>
      <c r="C65" s="14" t="str">
        <f>VLOOKUP(B65,'Spisak usluga'!$A$2:$B$18,2)</f>
        <v>13 Predah smeštaj  2012.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f t="shared" si="0"/>
        <v>0</v>
      </c>
      <c r="Y65" s="41">
        <v>0</v>
      </c>
      <c r="Z65" s="41">
        <v>0</v>
      </c>
    </row>
    <row r="66" spans="1:26" x14ac:dyDescent="0.25">
      <c r="A66" s="11" t="s">
        <v>21</v>
      </c>
      <c r="B66" s="12">
        <v>14</v>
      </c>
      <c r="C66" s="14" t="str">
        <f>VLOOKUP(B66,'Spisak usluga'!$A$2:$B$18,2)</f>
        <v>14 Stanovanje uz podršku osobe sa invaliditetom (OSI) 2012.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5">
        <f t="shared" ref="X66:X129" si="1">IF(U66&gt;0, 1, 0)</f>
        <v>0</v>
      </c>
      <c r="Y66" s="41">
        <v>0</v>
      </c>
      <c r="Z66" s="41">
        <v>0</v>
      </c>
    </row>
    <row r="67" spans="1:26" x14ac:dyDescent="0.25">
      <c r="A67" s="11" t="s">
        <v>21</v>
      </c>
      <c r="B67" s="12">
        <v>15</v>
      </c>
      <c r="C67" s="14" t="str">
        <f>VLOOKUP(B67,'Spisak usluga'!$A$2:$B$18,2)</f>
        <v>15 Stanovanje uz podršku za mlade koji se osamostaljuju 2012.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f t="shared" si="1"/>
        <v>0</v>
      </c>
      <c r="Y67" s="41">
        <v>0</v>
      </c>
      <c r="Z67" s="41">
        <v>0</v>
      </c>
    </row>
    <row r="68" spans="1:26" x14ac:dyDescent="0.25">
      <c r="A68" s="11" t="s">
        <v>21</v>
      </c>
      <c r="B68" s="12">
        <v>16</v>
      </c>
      <c r="C68" s="14" t="str">
        <f>VLOOKUP(B68,'Spisak usluga'!$A$2:$B$18,2)</f>
        <v>16 Savetovalište 2012.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f t="shared" si="1"/>
        <v>0</v>
      </c>
      <c r="Y68" s="41">
        <v>0</v>
      </c>
      <c r="Z68" s="41">
        <v>0</v>
      </c>
    </row>
    <row r="69" spans="1:26" x14ac:dyDescent="0.25">
      <c r="A69" s="11" t="s">
        <v>21</v>
      </c>
      <c r="B69" s="12">
        <v>17</v>
      </c>
      <c r="C69" s="14" t="str">
        <f>VLOOKUP(B69,'Spisak usluga'!$A$2:$B$18,2)</f>
        <v>17 Klub 2012.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f t="shared" si="1"/>
        <v>0</v>
      </c>
      <c r="Y69" s="41">
        <v>0</v>
      </c>
      <c r="Z69" s="41">
        <v>0</v>
      </c>
    </row>
    <row r="70" spans="1:26" x14ac:dyDescent="0.25">
      <c r="A70" s="11" t="s">
        <v>22</v>
      </c>
      <c r="B70" s="12">
        <v>1</v>
      </c>
      <c r="C70" s="14" t="str">
        <f>VLOOKUP(B70,'Spisak usluga'!$A$2:$B$18,2)</f>
        <v>01 Pomoć u kući za stare 2012.</v>
      </c>
      <c r="D70" s="12">
        <v>65</v>
      </c>
      <c r="E70" s="12">
        <v>52</v>
      </c>
      <c r="F70" s="12">
        <v>41</v>
      </c>
      <c r="G70" s="12">
        <v>0</v>
      </c>
      <c r="H70" s="12">
        <v>0</v>
      </c>
      <c r="I70" s="12">
        <v>0</v>
      </c>
      <c r="J70" s="12">
        <v>18</v>
      </c>
      <c r="K70" s="12">
        <v>36</v>
      </c>
      <c r="L70" s="12">
        <v>11</v>
      </c>
      <c r="M70" s="12">
        <v>19</v>
      </c>
      <c r="N70" s="12">
        <v>9.6</v>
      </c>
      <c r="O70" s="12">
        <v>233733</v>
      </c>
      <c r="P70" s="12">
        <v>155822</v>
      </c>
      <c r="Q70" s="12">
        <v>0</v>
      </c>
      <c r="R70" s="12">
        <v>19650</v>
      </c>
      <c r="S70" s="12">
        <v>0</v>
      </c>
      <c r="T70" s="12">
        <v>409205</v>
      </c>
      <c r="U70" s="12">
        <v>1</v>
      </c>
      <c r="V70" s="12">
        <v>1</v>
      </c>
      <c r="W70" s="12">
        <v>0</v>
      </c>
      <c r="X70" s="5">
        <f t="shared" si="1"/>
        <v>1</v>
      </c>
      <c r="Y70" s="41">
        <v>65</v>
      </c>
      <c r="Z70" s="41">
        <v>0</v>
      </c>
    </row>
    <row r="71" spans="1:26" x14ac:dyDescent="0.25">
      <c r="A71" s="11" t="s">
        <v>22</v>
      </c>
      <c r="B71" s="12">
        <v>2</v>
      </c>
      <c r="C71" s="14" t="str">
        <f>VLOOKUP(B71,'Spisak usluga'!$A$2:$B$18,2)</f>
        <v>02 Pomoć u kući za odrasle OSI 2012.</v>
      </c>
      <c r="D71" s="12">
        <v>39</v>
      </c>
      <c r="E71" s="12">
        <v>39</v>
      </c>
      <c r="F71" s="12">
        <v>32</v>
      </c>
      <c r="G71" s="12">
        <v>0</v>
      </c>
      <c r="H71" s="12">
        <v>0</v>
      </c>
      <c r="I71" s="12">
        <v>10</v>
      </c>
      <c r="J71" s="12">
        <v>29</v>
      </c>
      <c r="K71" s="12">
        <v>0</v>
      </c>
      <c r="L71" s="12">
        <v>0</v>
      </c>
      <c r="M71" s="12">
        <v>24</v>
      </c>
      <c r="N71" s="12">
        <v>2.35</v>
      </c>
      <c r="O71" s="12">
        <v>126610</v>
      </c>
      <c r="P71" s="12">
        <v>84400</v>
      </c>
      <c r="Q71" s="12">
        <v>0</v>
      </c>
      <c r="R71" s="12">
        <v>13100</v>
      </c>
      <c r="S71" s="12">
        <v>0</v>
      </c>
      <c r="T71" s="12">
        <v>224110</v>
      </c>
      <c r="U71" s="12">
        <v>1</v>
      </c>
      <c r="V71" s="12">
        <v>1</v>
      </c>
      <c r="W71" s="12">
        <v>0</v>
      </c>
      <c r="X71" s="5">
        <f t="shared" si="1"/>
        <v>1</v>
      </c>
      <c r="Y71" s="41">
        <v>39</v>
      </c>
      <c r="Z71" s="41">
        <v>0</v>
      </c>
    </row>
    <row r="72" spans="1:26" x14ac:dyDescent="0.25">
      <c r="A72" s="11" t="s">
        <v>22</v>
      </c>
      <c r="B72" s="12">
        <v>3</v>
      </c>
      <c r="C72" s="14" t="str">
        <f>VLOOKUP(B72,'Spisak usluga'!$A$2:$B$18,2)</f>
        <v>03 Pomoć u kući za decu sa teškoćama u razvoju 2012.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f t="shared" si="1"/>
        <v>0</v>
      </c>
      <c r="Y72" s="41">
        <v>0</v>
      </c>
      <c r="Z72" s="41">
        <v>0</v>
      </c>
    </row>
    <row r="73" spans="1:26" x14ac:dyDescent="0.25">
      <c r="A73" s="11" t="s">
        <v>22</v>
      </c>
      <c r="B73" s="12">
        <v>4</v>
      </c>
      <c r="C73" s="14" t="str">
        <f>VLOOKUP(B73,'Spisak usluga'!$A$2:$B$18,2)</f>
        <v>04 Dnevni boravak za decu sa teškoćama u razvoju 2012.</v>
      </c>
      <c r="D73" s="12">
        <v>16</v>
      </c>
      <c r="E73" s="12">
        <v>0</v>
      </c>
      <c r="F73" s="12">
        <v>7</v>
      </c>
      <c r="G73" s="12">
        <v>0</v>
      </c>
      <c r="H73" s="12">
        <v>0</v>
      </c>
      <c r="I73" s="12">
        <v>14</v>
      </c>
      <c r="J73" s="12">
        <v>2</v>
      </c>
      <c r="K73" s="12">
        <v>0</v>
      </c>
      <c r="L73" s="12">
        <v>0</v>
      </c>
      <c r="M73" s="12">
        <v>12</v>
      </c>
      <c r="N73" s="12">
        <v>1.7</v>
      </c>
      <c r="O73" s="12">
        <v>0</v>
      </c>
      <c r="P73" s="12">
        <v>124890</v>
      </c>
      <c r="Q73" s="12">
        <v>0</v>
      </c>
      <c r="R73" s="12">
        <v>0</v>
      </c>
      <c r="S73" s="12">
        <v>0</v>
      </c>
      <c r="T73" s="12">
        <v>124890</v>
      </c>
      <c r="U73" s="12">
        <v>1</v>
      </c>
      <c r="V73" s="12">
        <v>1</v>
      </c>
      <c r="W73" s="12">
        <v>0</v>
      </c>
      <c r="X73" s="5">
        <f t="shared" si="1"/>
        <v>1</v>
      </c>
      <c r="Y73" s="41">
        <v>16</v>
      </c>
      <c r="Z73" s="41">
        <v>0</v>
      </c>
    </row>
    <row r="74" spans="1:26" x14ac:dyDescent="0.25">
      <c r="A74" s="11" t="s">
        <v>22</v>
      </c>
      <c r="B74" s="12">
        <v>5</v>
      </c>
      <c r="C74" s="14" t="str">
        <f>VLOOKUP(B74,'Spisak usluga'!$A$2:$B$18,2)</f>
        <v>05 Dnevni boravak za stare  2012.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5">
        <f t="shared" si="1"/>
        <v>0</v>
      </c>
      <c r="Y74" s="41">
        <v>0</v>
      </c>
      <c r="Z74" s="41">
        <v>0</v>
      </c>
    </row>
    <row r="75" spans="1:26" x14ac:dyDescent="0.25">
      <c r="A75" s="11" t="s">
        <v>22</v>
      </c>
      <c r="B75" s="12">
        <v>6</v>
      </c>
      <c r="C75" s="14" t="str">
        <f>VLOOKUP(B75,'Spisak usluga'!$A$2:$B$18,2)</f>
        <v>06 Dnevni boravak/centar za decu i mlade sa poremećajima u ponašanju 2012.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5">
        <f t="shared" si="1"/>
        <v>0</v>
      </c>
      <c r="Y75" s="41">
        <v>0</v>
      </c>
      <c r="Z75" s="41">
        <v>0</v>
      </c>
    </row>
    <row r="76" spans="1:26" x14ac:dyDescent="0.25">
      <c r="A76" s="11" t="s">
        <v>22</v>
      </c>
      <c r="B76" s="12">
        <v>7</v>
      </c>
      <c r="C76" s="14" t="str">
        <f>VLOOKUP(B76,'Spisak usluga'!$A$2:$B$18,2)</f>
        <v>07 Personalna asistencija za odrasle  2012.</v>
      </c>
      <c r="D76" s="12">
        <v>8</v>
      </c>
      <c r="E76" s="12">
        <v>0</v>
      </c>
      <c r="F76" s="12">
        <v>4</v>
      </c>
      <c r="G76" s="12">
        <v>0</v>
      </c>
      <c r="H76" s="12">
        <v>0</v>
      </c>
      <c r="I76" s="12">
        <v>0</v>
      </c>
      <c r="J76" s="12">
        <v>8</v>
      </c>
      <c r="K76" s="12">
        <v>0</v>
      </c>
      <c r="L76" s="12">
        <v>0</v>
      </c>
      <c r="M76" s="12">
        <v>8</v>
      </c>
      <c r="N76" s="12">
        <v>1.6</v>
      </c>
      <c r="O76" s="12">
        <v>64000</v>
      </c>
      <c r="P76" s="12">
        <v>0</v>
      </c>
      <c r="Q76" s="12">
        <v>0</v>
      </c>
      <c r="R76" s="12">
        <v>0</v>
      </c>
      <c r="S76" s="12">
        <v>0</v>
      </c>
      <c r="T76" s="12">
        <v>64000</v>
      </c>
      <c r="U76" s="12">
        <v>1</v>
      </c>
      <c r="V76" s="12">
        <v>0</v>
      </c>
      <c r="W76" s="12">
        <v>1</v>
      </c>
      <c r="X76" s="5">
        <f t="shared" si="1"/>
        <v>1</v>
      </c>
      <c r="Y76" s="41">
        <v>0</v>
      </c>
      <c r="Z76" s="41">
        <v>8</v>
      </c>
    </row>
    <row r="77" spans="1:26" x14ac:dyDescent="0.25">
      <c r="A77" s="11" t="s">
        <v>22</v>
      </c>
      <c r="B77" s="12">
        <v>8</v>
      </c>
      <c r="C77" s="14" t="str">
        <f>VLOOKUP(B77,'Spisak usluga'!$A$2:$B$18,2)</f>
        <v>08 Svratište  2012.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f t="shared" si="1"/>
        <v>0</v>
      </c>
      <c r="Y77" s="41">
        <v>0</v>
      </c>
      <c r="Z77" s="41">
        <v>0</v>
      </c>
    </row>
    <row r="78" spans="1:26" x14ac:dyDescent="0.25">
      <c r="A78" s="11" t="s">
        <v>22</v>
      </c>
      <c r="B78" s="12">
        <v>9</v>
      </c>
      <c r="C78" s="14" t="str">
        <f>VLOOKUP(B78,'Spisak usluga'!$A$2:$B$18,2)</f>
        <v>09 Prihvatilište (opšteg tipa) 2012.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5">
        <f t="shared" si="1"/>
        <v>0</v>
      </c>
      <c r="Y78" s="41">
        <v>0</v>
      </c>
      <c r="Z78" s="41">
        <v>0</v>
      </c>
    </row>
    <row r="79" spans="1:26" x14ac:dyDescent="0.25">
      <c r="A79" s="11" t="s">
        <v>22</v>
      </c>
      <c r="B79" s="12">
        <v>10</v>
      </c>
      <c r="C79" s="14" t="str">
        <f>VLOOKUP(B79,'Spisak usluga'!$A$2:$B$18,2)</f>
        <v>10 Prihvatilište za decu  2012.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5">
        <f t="shared" si="1"/>
        <v>0</v>
      </c>
      <c r="Y79" s="41">
        <v>0</v>
      </c>
      <c r="Z79" s="41">
        <v>0</v>
      </c>
    </row>
    <row r="80" spans="1:26" x14ac:dyDescent="0.25">
      <c r="A80" s="11" t="s">
        <v>22</v>
      </c>
      <c r="B80" s="12">
        <v>11</v>
      </c>
      <c r="C80" s="14" t="str">
        <f>VLOOKUP(B80,'Spisak usluga'!$A$2:$B$18,2)</f>
        <v>11 Prihvatilište za žrtve nasilja u porodici (“sigurna kuća“) 2012.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5">
        <f t="shared" si="1"/>
        <v>0</v>
      </c>
      <c r="Y80" s="41">
        <v>0</v>
      </c>
      <c r="Z80" s="41">
        <v>0</v>
      </c>
    </row>
    <row r="81" spans="1:26" x14ac:dyDescent="0.25">
      <c r="A81" s="11" t="s">
        <v>22</v>
      </c>
      <c r="B81" s="12">
        <v>12</v>
      </c>
      <c r="C81" s="14" t="str">
        <f>VLOOKUP(B81,'Spisak usluga'!$A$2:$B$18,2)</f>
        <v>12 Prihvatilište za žrtve trgovine ljudima 2012.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5">
        <f t="shared" si="1"/>
        <v>0</v>
      </c>
      <c r="Y81" s="41">
        <v>0</v>
      </c>
      <c r="Z81" s="41">
        <v>0</v>
      </c>
    </row>
    <row r="82" spans="1:26" x14ac:dyDescent="0.25">
      <c r="A82" s="11" t="s">
        <v>22</v>
      </c>
      <c r="B82" s="12">
        <v>13</v>
      </c>
      <c r="C82" s="14" t="str">
        <f>VLOOKUP(B82,'Spisak usluga'!$A$2:$B$18,2)</f>
        <v>13 Predah smeštaj  2012.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5">
        <f t="shared" si="1"/>
        <v>0</v>
      </c>
      <c r="Y82" s="41">
        <v>0</v>
      </c>
      <c r="Z82" s="41">
        <v>0</v>
      </c>
    </row>
    <row r="83" spans="1:26" x14ac:dyDescent="0.25">
      <c r="A83" s="11" t="s">
        <v>22</v>
      </c>
      <c r="B83" s="12">
        <v>14</v>
      </c>
      <c r="C83" s="14" t="str">
        <f>VLOOKUP(B83,'Spisak usluga'!$A$2:$B$18,2)</f>
        <v>14 Stanovanje uz podršku osobe sa invaliditetom (OSI) 2012.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5">
        <f t="shared" si="1"/>
        <v>0</v>
      </c>
      <c r="Y83" s="41">
        <v>0</v>
      </c>
      <c r="Z83" s="41">
        <v>0</v>
      </c>
    </row>
    <row r="84" spans="1:26" x14ac:dyDescent="0.25">
      <c r="A84" s="11" t="s">
        <v>22</v>
      </c>
      <c r="B84" s="12">
        <v>15</v>
      </c>
      <c r="C84" s="14" t="str">
        <f>VLOOKUP(B84,'Spisak usluga'!$A$2:$B$18,2)</f>
        <v>15 Stanovanje uz podršku za mlade koji se osamostaljuju 2012.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f t="shared" si="1"/>
        <v>0</v>
      </c>
      <c r="Y84" s="41">
        <v>0</v>
      </c>
      <c r="Z84" s="41">
        <v>0</v>
      </c>
    </row>
    <row r="85" spans="1:26" x14ac:dyDescent="0.25">
      <c r="A85" s="11" t="s">
        <v>22</v>
      </c>
      <c r="B85" s="12">
        <v>16</v>
      </c>
      <c r="C85" s="14" t="str">
        <f>VLOOKUP(B85,'Spisak usluga'!$A$2:$B$18,2)</f>
        <v>16 Savetovalište 2012.</v>
      </c>
      <c r="D85" s="12">
        <v>206</v>
      </c>
      <c r="E85" s="12">
        <v>0</v>
      </c>
      <c r="F85" s="12">
        <v>138</v>
      </c>
      <c r="G85" s="12">
        <v>0</v>
      </c>
      <c r="H85" s="12">
        <v>0</v>
      </c>
      <c r="I85" s="12">
        <v>10</v>
      </c>
      <c r="J85" s="12">
        <v>191</v>
      </c>
      <c r="K85" s="12">
        <v>5</v>
      </c>
      <c r="L85" s="12">
        <v>0</v>
      </c>
      <c r="M85" s="12">
        <v>137</v>
      </c>
      <c r="N85" s="12">
        <v>0.6</v>
      </c>
      <c r="O85" s="12">
        <v>42240</v>
      </c>
      <c r="P85" s="12">
        <v>0</v>
      </c>
      <c r="Q85" s="12">
        <v>0</v>
      </c>
      <c r="R85" s="12">
        <v>0</v>
      </c>
      <c r="S85" s="12">
        <v>0</v>
      </c>
      <c r="T85" s="12">
        <v>42240</v>
      </c>
      <c r="U85" s="12">
        <v>1</v>
      </c>
      <c r="V85" s="12">
        <v>1</v>
      </c>
      <c r="W85" s="12">
        <v>0</v>
      </c>
      <c r="X85" s="5">
        <f t="shared" si="1"/>
        <v>1</v>
      </c>
      <c r="Y85" s="41">
        <v>206</v>
      </c>
      <c r="Z85" s="41">
        <v>0</v>
      </c>
    </row>
    <row r="86" spans="1:26" x14ac:dyDescent="0.25">
      <c r="A86" s="11" t="s">
        <v>22</v>
      </c>
      <c r="B86" s="12">
        <v>17</v>
      </c>
      <c r="C86" s="14" t="str">
        <f>VLOOKUP(B86,'Spisak usluga'!$A$2:$B$18,2)</f>
        <v>17 Klub 2012.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5">
        <f t="shared" si="1"/>
        <v>0</v>
      </c>
      <c r="Y86" s="41">
        <v>0</v>
      </c>
      <c r="Z86" s="41">
        <v>0</v>
      </c>
    </row>
    <row r="87" spans="1:26" x14ac:dyDescent="0.25">
      <c r="A87" s="11" t="s">
        <v>23</v>
      </c>
      <c r="B87" s="12">
        <v>1</v>
      </c>
      <c r="C87" s="14" t="str">
        <f>VLOOKUP(B87,'Spisak usluga'!$A$2:$B$18,2)</f>
        <v>01 Pomoć u kući za stare 2012.</v>
      </c>
      <c r="D87" s="12">
        <v>41</v>
      </c>
      <c r="E87" s="12">
        <v>36</v>
      </c>
      <c r="F87" s="12">
        <v>9</v>
      </c>
      <c r="G87" s="12">
        <v>0</v>
      </c>
      <c r="H87" s="12">
        <v>0</v>
      </c>
      <c r="I87" s="12">
        <v>0</v>
      </c>
      <c r="J87" s="12">
        <v>0</v>
      </c>
      <c r="K87" s="12">
        <v>2</v>
      </c>
      <c r="L87" s="12">
        <v>39</v>
      </c>
      <c r="M87" s="12">
        <v>38</v>
      </c>
      <c r="N87" s="12">
        <v>3.9</v>
      </c>
      <c r="O87" s="12">
        <v>185537</v>
      </c>
      <c r="P87" s="12">
        <v>0</v>
      </c>
      <c r="Q87" s="12">
        <v>0</v>
      </c>
      <c r="R87" s="12">
        <v>0</v>
      </c>
      <c r="S87" s="12">
        <v>0</v>
      </c>
      <c r="T87" s="12">
        <v>185537</v>
      </c>
      <c r="U87" s="12">
        <v>1</v>
      </c>
      <c r="V87" s="12">
        <v>1</v>
      </c>
      <c r="W87" s="12">
        <v>0</v>
      </c>
      <c r="X87" s="5">
        <f t="shared" si="1"/>
        <v>1</v>
      </c>
      <c r="Y87" s="41">
        <v>41</v>
      </c>
      <c r="Z87" s="41">
        <v>0</v>
      </c>
    </row>
    <row r="88" spans="1:26" x14ac:dyDescent="0.25">
      <c r="A88" s="11" t="s">
        <v>23</v>
      </c>
      <c r="B88" s="12">
        <v>2</v>
      </c>
      <c r="C88" s="14" t="str">
        <f>VLOOKUP(B88,'Spisak usluga'!$A$2:$B$18,2)</f>
        <v>02 Pomoć u kući za odrasle OSI 2012.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f t="shared" si="1"/>
        <v>0</v>
      </c>
      <c r="Y88" s="41">
        <v>0</v>
      </c>
      <c r="Z88" s="41">
        <v>0</v>
      </c>
    </row>
    <row r="89" spans="1:26" x14ac:dyDescent="0.25">
      <c r="A89" s="11" t="s">
        <v>23</v>
      </c>
      <c r="B89" s="12">
        <v>3</v>
      </c>
      <c r="C89" s="14" t="str">
        <f>VLOOKUP(B89,'Spisak usluga'!$A$2:$B$18,2)</f>
        <v>03 Pomoć u kući za decu sa teškoćama u razvoju 2012.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5">
        <f t="shared" si="1"/>
        <v>0</v>
      </c>
      <c r="Y89" s="41">
        <v>0</v>
      </c>
      <c r="Z89" s="41">
        <v>0</v>
      </c>
    </row>
    <row r="90" spans="1:26" x14ac:dyDescent="0.25">
      <c r="A90" s="11" t="s">
        <v>23</v>
      </c>
      <c r="B90" s="12">
        <v>4</v>
      </c>
      <c r="C90" s="14" t="str">
        <f>VLOOKUP(B90,'Spisak usluga'!$A$2:$B$18,2)</f>
        <v>04 Dnevni boravak za decu sa teškoćama u razvoju 2012.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f t="shared" si="1"/>
        <v>0</v>
      </c>
      <c r="Y90" s="41">
        <v>0</v>
      </c>
      <c r="Z90" s="41">
        <v>0</v>
      </c>
    </row>
    <row r="91" spans="1:26" x14ac:dyDescent="0.25">
      <c r="A91" s="11" t="s">
        <v>23</v>
      </c>
      <c r="B91" s="12">
        <v>5</v>
      </c>
      <c r="C91" s="14" t="str">
        <f>VLOOKUP(B91,'Spisak usluga'!$A$2:$B$18,2)</f>
        <v>05 Dnevni boravak za stare  2012.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f t="shared" si="1"/>
        <v>0</v>
      </c>
      <c r="Y91" s="41">
        <v>0</v>
      </c>
      <c r="Z91" s="41">
        <v>0</v>
      </c>
    </row>
    <row r="92" spans="1:26" x14ac:dyDescent="0.25">
      <c r="A92" s="11" t="s">
        <v>23</v>
      </c>
      <c r="B92" s="12">
        <v>6</v>
      </c>
      <c r="C92" s="14" t="str">
        <f>VLOOKUP(B92,'Spisak usluga'!$A$2:$B$18,2)</f>
        <v>06 Dnevni boravak/centar za decu i mlade sa poremećajima u ponašanju 2012.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f t="shared" si="1"/>
        <v>0</v>
      </c>
      <c r="Y92" s="41">
        <v>0</v>
      </c>
      <c r="Z92" s="41">
        <v>0</v>
      </c>
    </row>
    <row r="93" spans="1:26" x14ac:dyDescent="0.25">
      <c r="A93" s="11" t="s">
        <v>23</v>
      </c>
      <c r="B93" s="12">
        <v>7</v>
      </c>
      <c r="C93" s="14" t="str">
        <f>VLOOKUP(B93,'Spisak usluga'!$A$2:$B$18,2)</f>
        <v>07 Personalna asistencija za odrasle  2012.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f t="shared" si="1"/>
        <v>0</v>
      </c>
      <c r="Y93" s="41">
        <v>0</v>
      </c>
      <c r="Z93" s="41">
        <v>0</v>
      </c>
    </row>
    <row r="94" spans="1:26" x14ac:dyDescent="0.25">
      <c r="A94" s="11" t="s">
        <v>23</v>
      </c>
      <c r="B94" s="12">
        <v>8</v>
      </c>
      <c r="C94" s="14" t="str">
        <f>VLOOKUP(B94,'Spisak usluga'!$A$2:$B$18,2)</f>
        <v>08 Svratište  2012.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f t="shared" si="1"/>
        <v>0</v>
      </c>
      <c r="Y94" s="41">
        <v>0</v>
      </c>
      <c r="Z94" s="41">
        <v>0</v>
      </c>
    </row>
    <row r="95" spans="1:26" x14ac:dyDescent="0.25">
      <c r="A95" s="11" t="s">
        <v>23</v>
      </c>
      <c r="B95" s="12">
        <v>9</v>
      </c>
      <c r="C95" s="14" t="str">
        <f>VLOOKUP(B95,'Spisak usluga'!$A$2:$B$18,2)</f>
        <v>09 Prihvatilište (opšteg tipa) 2012.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f t="shared" si="1"/>
        <v>0</v>
      </c>
      <c r="Y95" s="41">
        <v>0</v>
      </c>
      <c r="Z95" s="41">
        <v>0</v>
      </c>
    </row>
    <row r="96" spans="1:26" x14ac:dyDescent="0.25">
      <c r="A96" s="11" t="s">
        <v>23</v>
      </c>
      <c r="B96" s="12">
        <v>10</v>
      </c>
      <c r="C96" s="14" t="str">
        <f>VLOOKUP(B96,'Spisak usluga'!$A$2:$B$18,2)</f>
        <v>10 Prihvatilište za decu  2012.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f t="shared" si="1"/>
        <v>0</v>
      </c>
      <c r="Y96" s="41">
        <v>0</v>
      </c>
      <c r="Z96" s="41">
        <v>0</v>
      </c>
    </row>
    <row r="97" spans="1:26" x14ac:dyDescent="0.25">
      <c r="A97" s="11" t="s">
        <v>23</v>
      </c>
      <c r="B97" s="12">
        <v>11</v>
      </c>
      <c r="C97" s="14" t="str">
        <f>VLOOKUP(B97,'Spisak usluga'!$A$2:$B$18,2)</f>
        <v>11 Prihvatilište za žrtve nasilja u porodici (“sigurna kuća“) 2012.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5">
        <f t="shared" si="1"/>
        <v>0</v>
      </c>
      <c r="Y97" s="41">
        <v>0</v>
      </c>
      <c r="Z97" s="41">
        <v>0</v>
      </c>
    </row>
    <row r="98" spans="1:26" x14ac:dyDescent="0.25">
      <c r="A98" s="11" t="s">
        <v>23</v>
      </c>
      <c r="B98" s="12">
        <v>12</v>
      </c>
      <c r="C98" s="14" t="str">
        <f>VLOOKUP(B98,'Spisak usluga'!$A$2:$B$18,2)</f>
        <v>12 Prihvatilište za žrtve trgovine ljudima 2012.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f t="shared" si="1"/>
        <v>0</v>
      </c>
      <c r="Y98" s="41">
        <v>0</v>
      </c>
      <c r="Z98" s="41">
        <v>0</v>
      </c>
    </row>
    <row r="99" spans="1:26" x14ac:dyDescent="0.25">
      <c r="A99" s="11" t="s">
        <v>23</v>
      </c>
      <c r="B99" s="12">
        <v>13</v>
      </c>
      <c r="C99" s="14" t="str">
        <f>VLOOKUP(B99,'Spisak usluga'!$A$2:$B$18,2)</f>
        <v>13 Predah smeštaj  2012.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5">
        <f t="shared" si="1"/>
        <v>0</v>
      </c>
      <c r="Y99" s="41">
        <v>0</v>
      </c>
      <c r="Z99" s="41">
        <v>0</v>
      </c>
    </row>
    <row r="100" spans="1:26" x14ac:dyDescent="0.25">
      <c r="A100" s="11" t="s">
        <v>23</v>
      </c>
      <c r="B100" s="12">
        <v>14</v>
      </c>
      <c r="C100" s="14" t="str">
        <f>VLOOKUP(B100,'Spisak usluga'!$A$2:$B$18,2)</f>
        <v>14 Stanovanje uz podršku osobe sa invaliditetom (OSI) 2012.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5">
        <f t="shared" si="1"/>
        <v>0</v>
      </c>
      <c r="Y100" s="41">
        <v>0</v>
      </c>
      <c r="Z100" s="41">
        <v>0</v>
      </c>
    </row>
    <row r="101" spans="1:26" x14ac:dyDescent="0.25">
      <c r="A101" s="11" t="s">
        <v>23</v>
      </c>
      <c r="B101" s="12">
        <v>15</v>
      </c>
      <c r="C101" s="14" t="str">
        <f>VLOOKUP(B101,'Spisak usluga'!$A$2:$B$18,2)</f>
        <v>15 Stanovanje uz podršku za mlade koji se osamostaljuju 2012.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f t="shared" si="1"/>
        <v>0</v>
      </c>
      <c r="Y101" s="41">
        <v>0</v>
      </c>
      <c r="Z101" s="41">
        <v>0</v>
      </c>
    </row>
    <row r="102" spans="1:26" x14ac:dyDescent="0.25">
      <c r="A102" s="11" t="s">
        <v>23</v>
      </c>
      <c r="B102" s="12">
        <v>16</v>
      </c>
      <c r="C102" s="14" t="str">
        <f>VLOOKUP(B102,'Spisak usluga'!$A$2:$B$18,2)</f>
        <v>16 Savetovalište 2012.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5">
        <f t="shared" si="1"/>
        <v>0</v>
      </c>
      <c r="Y102" s="41">
        <v>0</v>
      </c>
      <c r="Z102" s="41">
        <v>0</v>
      </c>
    </row>
    <row r="103" spans="1:26" x14ac:dyDescent="0.25">
      <c r="A103" s="11" t="s">
        <v>23</v>
      </c>
      <c r="B103" s="12">
        <v>17</v>
      </c>
      <c r="C103" s="14" t="str">
        <f>VLOOKUP(B103,'Spisak usluga'!$A$2:$B$18,2)</f>
        <v>17 Klub 2012.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5">
        <f t="shared" si="1"/>
        <v>0</v>
      </c>
      <c r="Y103" s="41">
        <v>0</v>
      </c>
      <c r="Z103" s="41">
        <v>0</v>
      </c>
    </row>
    <row r="104" spans="1:26" x14ac:dyDescent="0.25">
      <c r="A104" s="11" t="s">
        <v>24</v>
      </c>
      <c r="B104" s="12">
        <v>1</v>
      </c>
      <c r="C104" s="14" t="str">
        <f>VLOOKUP(B104,'Spisak usluga'!$A$2:$B$18,2)</f>
        <v>01 Pomoć u kući za stare 2012.</v>
      </c>
      <c r="D104" s="12">
        <v>11</v>
      </c>
      <c r="E104" s="12">
        <v>10</v>
      </c>
      <c r="F104" s="12">
        <v>10</v>
      </c>
      <c r="G104" s="12">
        <v>0</v>
      </c>
      <c r="H104" s="12">
        <v>0</v>
      </c>
      <c r="I104" s="12">
        <v>0</v>
      </c>
      <c r="J104" s="12">
        <v>0</v>
      </c>
      <c r="K104" s="12">
        <v>10</v>
      </c>
      <c r="L104" s="12">
        <v>1</v>
      </c>
      <c r="M104" s="12">
        <v>11</v>
      </c>
      <c r="N104" s="12">
        <v>2.5499999999999998</v>
      </c>
      <c r="O104" s="12">
        <v>91171</v>
      </c>
      <c r="P104" s="12">
        <v>0</v>
      </c>
      <c r="Q104" s="12">
        <v>0</v>
      </c>
      <c r="R104" s="12">
        <v>16560</v>
      </c>
      <c r="S104" s="12">
        <v>0</v>
      </c>
      <c r="T104" s="12">
        <v>107731</v>
      </c>
      <c r="U104" s="12">
        <v>1</v>
      </c>
      <c r="V104" s="12">
        <v>1</v>
      </c>
      <c r="W104" s="12">
        <v>0</v>
      </c>
      <c r="X104" s="5">
        <f t="shared" si="1"/>
        <v>1</v>
      </c>
      <c r="Y104" s="41">
        <v>11</v>
      </c>
      <c r="Z104" s="41">
        <v>0</v>
      </c>
    </row>
    <row r="105" spans="1:26" x14ac:dyDescent="0.25">
      <c r="A105" s="11" t="s">
        <v>24</v>
      </c>
      <c r="B105" s="12">
        <v>2</v>
      </c>
      <c r="C105" s="14" t="str">
        <f>VLOOKUP(B105,'Spisak usluga'!$A$2:$B$18,2)</f>
        <v>02 Pomoć u kući za odrasle OSI 2012.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5">
        <f t="shared" si="1"/>
        <v>0</v>
      </c>
      <c r="Y105" s="41">
        <v>0</v>
      </c>
      <c r="Z105" s="41">
        <v>0</v>
      </c>
    </row>
    <row r="106" spans="1:26" x14ac:dyDescent="0.25">
      <c r="A106" s="11" t="s">
        <v>24</v>
      </c>
      <c r="B106" s="12">
        <v>3</v>
      </c>
      <c r="C106" s="14" t="str">
        <f>VLOOKUP(B106,'Spisak usluga'!$A$2:$B$18,2)</f>
        <v>03 Pomoć u kući za decu sa teškoćama u razvoju 2012.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5">
        <f t="shared" si="1"/>
        <v>0</v>
      </c>
      <c r="Y106" s="41">
        <v>0</v>
      </c>
      <c r="Z106" s="41">
        <v>0</v>
      </c>
    </row>
    <row r="107" spans="1:26" x14ac:dyDescent="0.25">
      <c r="A107" s="11" t="s">
        <v>24</v>
      </c>
      <c r="B107" s="12">
        <v>4</v>
      </c>
      <c r="C107" s="14" t="str">
        <f>VLOOKUP(B107,'Spisak usluga'!$A$2:$B$18,2)</f>
        <v>04 Dnevni boravak za decu sa teškoćama u razvoju 2012.</v>
      </c>
      <c r="D107" s="12">
        <v>15</v>
      </c>
      <c r="E107" s="12">
        <v>0</v>
      </c>
      <c r="F107" s="12">
        <v>8</v>
      </c>
      <c r="G107" s="12">
        <v>0</v>
      </c>
      <c r="H107" s="12">
        <v>11</v>
      </c>
      <c r="I107" s="12">
        <v>4</v>
      </c>
      <c r="J107" s="12">
        <v>0</v>
      </c>
      <c r="K107" s="12">
        <v>0</v>
      </c>
      <c r="L107" s="12">
        <v>0</v>
      </c>
      <c r="M107" s="12">
        <v>12</v>
      </c>
      <c r="N107" s="12">
        <v>1.35</v>
      </c>
      <c r="O107" s="12">
        <v>60000</v>
      </c>
      <c r="P107" s="12">
        <v>50000</v>
      </c>
      <c r="Q107" s="12">
        <v>10000</v>
      </c>
      <c r="R107" s="12">
        <v>0</v>
      </c>
      <c r="S107" s="12">
        <v>0</v>
      </c>
      <c r="T107" s="12">
        <v>120000</v>
      </c>
      <c r="U107" s="12">
        <v>1</v>
      </c>
      <c r="V107" s="12">
        <v>0</v>
      </c>
      <c r="W107" s="12">
        <v>1</v>
      </c>
      <c r="X107" s="5">
        <f t="shared" si="1"/>
        <v>1</v>
      </c>
      <c r="Y107" s="41">
        <v>0</v>
      </c>
      <c r="Z107" s="41">
        <v>15</v>
      </c>
    </row>
    <row r="108" spans="1:26" x14ac:dyDescent="0.25">
      <c r="A108" s="11" t="s">
        <v>24</v>
      </c>
      <c r="B108" s="12">
        <v>5</v>
      </c>
      <c r="C108" s="14" t="str">
        <f>VLOOKUP(B108,'Spisak usluga'!$A$2:$B$18,2)</f>
        <v>05 Dnevni boravak za stare  2012.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5">
        <f t="shared" si="1"/>
        <v>0</v>
      </c>
      <c r="Y108" s="41">
        <v>0</v>
      </c>
      <c r="Z108" s="41">
        <v>0</v>
      </c>
    </row>
    <row r="109" spans="1:26" x14ac:dyDescent="0.25">
      <c r="A109" s="11" t="s">
        <v>24</v>
      </c>
      <c r="B109" s="12">
        <v>6</v>
      </c>
      <c r="C109" s="14" t="str">
        <f>VLOOKUP(B109,'Spisak usluga'!$A$2:$B$18,2)</f>
        <v>06 Dnevni boravak/centar za decu i mlade sa poremećajima u ponašanju 2012.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5">
        <f t="shared" si="1"/>
        <v>0</v>
      </c>
      <c r="Y109" s="41">
        <v>0</v>
      </c>
      <c r="Z109" s="41">
        <v>0</v>
      </c>
    </row>
    <row r="110" spans="1:26" x14ac:dyDescent="0.25">
      <c r="A110" s="11" t="s">
        <v>24</v>
      </c>
      <c r="B110" s="12">
        <v>7</v>
      </c>
      <c r="C110" s="14" t="str">
        <f>VLOOKUP(B110,'Spisak usluga'!$A$2:$B$18,2)</f>
        <v>07 Personalna asistencija za odrasle  2012.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f t="shared" si="1"/>
        <v>0</v>
      </c>
      <c r="Y110" s="41">
        <v>0</v>
      </c>
      <c r="Z110" s="41">
        <v>0</v>
      </c>
    </row>
    <row r="111" spans="1:26" x14ac:dyDescent="0.25">
      <c r="A111" s="11" t="s">
        <v>24</v>
      </c>
      <c r="B111" s="12">
        <v>8</v>
      </c>
      <c r="C111" s="14" t="str">
        <f>VLOOKUP(B111,'Spisak usluga'!$A$2:$B$18,2)</f>
        <v>08 Svratište  2012.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5">
        <f t="shared" si="1"/>
        <v>0</v>
      </c>
      <c r="Y111" s="41">
        <v>0</v>
      </c>
      <c r="Z111" s="41">
        <v>0</v>
      </c>
    </row>
    <row r="112" spans="1:26" x14ac:dyDescent="0.25">
      <c r="A112" s="11" t="s">
        <v>24</v>
      </c>
      <c r="B112" s="12">
        <v>9</v>
      </c>
      <c r="C112" s="14" t="str">
        <f>VLOOKUP(B112,'Spisak usluga'!$A$2:$B$18,2)</f>
        <v>09 Prihvatilište (opšteg tipa) 2012.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f t="shared" si="1"/>
        <v>0</v>
      </c>
      <c r="Y112" s="41">
        <v>0</v>
      </c>
      <c r="Z112" s="41">
        <v>0</v>
      </c>
    </row>
    <row r="113" spans="1:26" x14ac:dyDescent="0.25">
      <c r="A113" s="11" t="s">
        <v>24</v>
      </c>
      <c r="B113" s="12">
        <v>10</v>
      </c>
      <c r="C113" s="14" t="str">
        <f>VLOOKUP(B113,'Spisak usluga'!$A$2:$B$18,2)</f>
        <v>10 Prihvatilište za decu  2012.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f t="shared" si="1"/>
        <v>0</v>
      </c>
      <c r="Y113" s="41">
        <v>0</v>
      </c>
      <c r="Z113" s="41">
        <v>0</v>
      </c>
    </row>
    <row r="114" spans="1:26" x14ac:dyDescent="0.25">
      <c r="A114" s="11" t="s">
        <v>24</v>
      </c>
      <c r="B114" s="12">
        <v>11</v>
      </c>
      <c r="C114" s="14" t="str">
        <f>VLOOKUP(B114,'Spisak usluga'!$A$2:$B$18,2)</f>
        <v>11 Prihvatilište za žrtve nasilja u porodici (“sigurna kuća“) 2012.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f t="shared" si="1"/>
        <v>0</v>
      </c>
      <c r="Y114" s="41">
        <v>0</v>
      </c>
      <c r="Z114" s="41">
        <v>0</v>
      </c>
    </row>
    <row r="115" spans="1:26" x14ac:dyDescent="0.25">
      <c r="A115" s="11" t="s">
        <v>24</v>
      </c>
      <c r="B115" s="12">
        <v>12</v>
      </c>
      <c r="C115" s="14" t="str">
        <f>VLOOKUP(B115,'Spisak usluga'!$A$2:$B$18,2)</f>
        <v>12 Prihvatilište za žrtve trgovine ljudima 2012.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5">
        <f t="shared" si="1"/>
        <v>0</v>
      </c>
      <c r="Y115" s="41">
        <v>0</v>
      </c>
      <c r="Z115" s="41">
        <v>0</v>
      </c>
    </row>
    <row r="116" spans="1:26" x14ac:dyDescent="0.25">
      <c r="A116" s="11" t="s">
        <v>24</v>
      </c>
      <c r="B116" s="12">
        <v>13</v>
      </c>
      <c r="C116" s="14" t="str">
        <f>VLOOKUP(B116,'Spisak usluga'!$A$2:$B$18,2)</f>
        <v>13 Predah smeštaj  2012.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f t="shared" si="1"/>
        <v>0</v>
      </c>
      <c r="Y116" s="41">
        <v>0</v>
      </c>
      <c r="Z116" s="41">
        <v>0</v>
      </c>
    </row>
    <row r="117" spans="1:26" x14ac:dyDescent="0.25">
      <c r="A117" s="11" t="s">
        <v>24</v>
      </c>
      <c r="B117" s="12">
        <v>14</v>
      </c>
      <c r="C117" s="14" t="str">
        <f>VLOOKUP(B117,'Spisak usluga'!$A$2:$B$18,2)</f>
        <v>14 Stanovanje uz podršku osobe sa invaliditetom (OSI) 2012.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5">
        <f t="shared" si="1"/>
        <v>0</v>
      </c>
      <c r="Y117" s="41">
        <v>0</v>
      </c>
      <c r="Z117" s="41">
        <v>0</v>
      </c>
    </row>
    <row r="118" spans="1:26" x14ac:dyDescent="0.25">
      <c r="A118" s="11" t="s">
        <v>24</v>
      </c>
      <c r="B118" s="12">
        <v>15</v>
      </c>
      <c r="C118" s="14" t="str">
        <f>VLOOKUP(B118,'Spisak usluga'!$A$2:$B$18,2)</f>
        <v>15 Stanovanje uz podršku za mlade koji se osamostaljuju 2012.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f t="shared" si="1"/>
        <v>0</v>
      </c>
      <c r="Y118" s="41">
        <v>0</v>
      </c>
      <c r="Z118" s="41">
        <v>0</v>
      </c>
    </row>
    <row r="119" spans="1:26" x14ac:dyDescent="0.25">
      <c r="A119" s="11" t="s">
        <v>24</v>
      </c>
      <c r="B119" s="12">
        <v>16</v>
      </c>
      <c r="C119" s="14" t="str">
        <f>VLOOKUP(B119,'Spisak usluga'!$A$2:$B$18,2)</f>
        <v>16 Savetovalište 2012.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f t="shared" si="1"/>
        <v>0</v>
      </c>
      <c r="Y119" s="41">
        <v>0</v>
      </c>
      <c r="Z119" s="41">
        <v>0</v>
      </c>
    </row>
    <row r="120" spans="1:26" x14ac:dyDescent="0.25">
      <c r="A120" s="11" t="s">
        <v>24</v>
      </c>
      <c r="B120" s="12">
        <v>17</v>
      </c>
      <c r="C120" s="14" t="str">
        <f>VLOOKUP(B120,'Spisak usluga'!$A$2:$B$18,2)</f>
        <v>17 Klub 2012.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f t="shared" si="1"/>
        <v>0</v>
      </c>
      <c r="Y120" s="41">
        <v>0</v>
      </c>
      <c r="Z120" s="41">
        <v>0</v>
      </c>
    </row>
    <row r="121" spans="1:26" x14ac:dyDescent="0.25">
      <c r="A121" s="11" t="s">
        <v>25</v>
      </c>
      <c r="B121" s="12">
        <v>1</v>
      </c>
      <c r="C121" s="14" t="str">
        <f>VLOOKUP(B121,'Spisak usluga'!$A$2:$B$18,2)</f>
        <v>01 Pomoć u kući za stare 2012.</v>
      </c>
      <c r="D121" s="12">
        <v>191</v>
      </c>
      <c r="E121" s="12">
        <v>176</v>
      </c>
      <c r="F121" s="12">
        <v>61</v>
      </c>
      <c r="G121" s="12">
        <v>0</v>
      </c>
      <c r="H121" s="12">
        <v>0</v>
      </c>
      <c r="I121" s="12">
        <v>0</v>
      </c>
      <c r="J121" s="12">
        <v>0</v>
      </c>
      <c r="K121" s="12">
        <v>128</v>
      </c>
      <c r="L121" s="12">
        <v>63</v>
      </c>
      <c r="M121" s="12">
        <v>15</v>
      </c>
      <c r="N121" s="12">
        <v>14.2</v>
      </c>
      <c r="O121" s="12">
        <v>193932</v>
      </c>
      <c r="P121" s="12">
        <v>252221</v>
      </c>
      <c r="Q121" s="12">
        <v>0</v>
      </c>
      <c r="R121" s="12">
        <v>0</v>
      </c>
      <c r="S121" s="12">
        <v>0</v>
      </c>
      <c r="T121" s="12">
        <v>446153</v>
      </c>
      <c r="U121" s="12">
        <v>1</v>
      </c>
      <c r="V121" s="12">
        <v>1</v>
      </c>
      <c r="W121" s="12">
        <v>0</v>
      </c>
      <c r="X121" s="5">
        <f t="shared" si="1"/>
        <v>1</v>
      </c>
      <c r="Y121" s="41">
        <v>191</v>
      </c>
      <c r="Z121" s="41">
        <v>0</v>
      </c>
    </row>
    <row r="122" spans="1:26" x14ac:dyDescent="0.25">
      <c r="A122" s="11" t="s">
        <v>25</v>
      </c>
      <c r="B122" s="12">
        <v>2</v>
      </c>
      <c r="C122" s="14" t="str">
        <f>VLOOKUP(B122,'Spisak usluga'!$A$2:$B$18,2)</f>
        <v>02 Pomoć u kući za odrasle OSI 2012.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f t="shared" si="1"/>
        <v>0</v>
      </c>
      <c r="Y122" s="41">
        <v>0</v>
      </c>
      <c r="Z122" s="41">
        <v>0</v>
      </c>
    </row>
    <row r="123" spans="1:26" x14ac:dyDescent="0.25">
      <c r="A123" s="11" t="s">
        <v>25</v>
      </c>
      <c r="B123" s="12">
        <v>3</v>
      </c>
      <c r="C123" s="14" t="str">
        <f>VLOOKUP(B123,'Spisak usluga'!$A$2:$B$18,2)</f>
        <v>03 Pomoć u kući za decu sa teškoćama u razvoju 2012.</v>
      </c>
      <c r="D123" s="12">
        <v>8</v>
      </c>
      <c r="E123" s="12">
        <v>0</v>
      </c>
      <c r="F123" s="12">
        <v>2</v>
      </c>
      <c r="G123" s="12">
        <v>0</v>
      </c>
      <c r="H123" s="12">
        <v>4</v>
      </c>
      <c r="I123" s="12">
        <v>3</v>
      </c>
      <c r="J123" s="12">
        <v>1</v>
      </c>
      <c r="K123" s="12">
        <v>0</v>
      </c>
      <c r="L123" s="12">
        <v>0</v>
      </c>
      <c r="M123" s="12">
        <v>3</v>
      </c>
      <c r="N123" s="12">
        <v>4.7</v>
      </c>
      <c r="O123" s="12">
        <v>30000</v>
      </c>
      <c r="P123" s="12">
        <v>0</v>
      </c>
      <c r="Q123" s="12">
        <v>250000</v>
      </c>
      <c r="R123" s="12">
        <v>0</v>
      </c>
      <c r="S123" s="12">
        <v>0</v>
      </c>
      <c r="T123" s="12">
        <v>280000</v>
      </c>
      <c r="U123" s="12">
        <v>1</v>
      </c>
      <c r="V123" s="12">
        <v>0</v>
      </c>
      <c r="W123" s="12">
        <v>1</v>
      </c>
      <c r="X123" s="5">
        <f t="shared" si="1"/>
        <v>1</v>
      </c>
      <c r="Y123" s="41">
        <v>0</v>
      </c>
      <c r="Z123" s="41">
        <v>8</v>
      </c>
    </row>
    <row r="124" spans="1:26" x14ac:dyDescent="0.25">
      <c r="A124" s="11" t="s">
        <v>25</v>
      </c>
      <c r="B124" s="12">
        <v>4</v>
      </c>
      <c r="C124" s="14" t="str">
        <f>VLOOKUP(B124,'Spisak usluga'!$A$2:$B$18,2)</f>
        <v>04 Dnevni boravak za decu sa teškoćama u razvoju 2012.</v>
      </c>
      <c r="D124" s="12">
        <v>10</v>
      </c>
      <c r="E124" s="12">
        <v>0</v>
      </c>
      <c r="F124" s="12">
        <v>2</v>
      </c>
      <c r="G124" s="12">
        <v>0</v>
      </c>
      <c r="H124" s="12">
        <v>3</v>
      </c>
      <c r="I124" s="12">
        <v>3</v>
      </c>
      <c r="J124" s="12">
        <v>4</v>
      </c>
      <c r="K124" s="12">
        <v>0</v>
      </c>
      <c r="L124" s="12">
        <v>0</v>
      </c>
      <c r="M124" s="12">
        <v>5</v>
      </c>
      <c r="N124" s="12">
        <v>5.7</v>
      </c>
      <c r="O124" s="12">
        <v>50000</v>
      </c>
      <c r="P124" s="12">
        <v>0</v>
      </c>
      <c r="Q124" s="12">
        <v>290000</v>
      </c>
      <c r="R124" s="12">
        <v>0</v>
      </c>
      <c r="S124" s="12">
        <v>0</v>
      </c>
      <c r="T124" s="12">
        <v>340000</v>
      </c>
      <c r="U124" s="12">
        <v>1</v>
      </c>
      <c r="V124" s="12">
        <v>0</v>
      </c>
      <c r="W124" s="12">
        <v>1</v>
      </c>
      <c r="X124" s="5">
        <f t="shared" si="1"/>
        <v>1</v>
      </c>
      <c r="Y124" s="41">
        <v>0</v>
      </c>
      <c r="Z124" s="41">
        <v>10</v>
      </c>
    </row>
    <row r="125" spans="1:26" x14ac:dyDescent="0.25">
      <c r="A125" s="11" t="s">
        <v>25</v>
      </c>
      <c r="B125" s="12">
        <v>5</v>
      </c>
      <c r="C125" s="14" t="str">
        <f>VLOOKUP(B125,'Spisak usluga'!$A$2:$B$18,2)</f>
        <v>05 Dnevni boravak za stare  2012.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5">
        <f t="shared" si="1"/>
        <v>0</v>
      </c>
      <c r="Y125" s="41">
        <v>0</v>
      </c>
      <c r="Z125" s="41">
        <v>0</v>
      </c>
    </row>
    <row r="126" spans="1:26" x14ac:dyDescent="0.25">
      <c r="A126" s="11" t="s">
        <v>25</v>
      </c>
      <c r="B126" s="12">
        <v>6</v>
      </c>
      <c r="C126" s="14" t="str">
        <f>VLOOKUP(B126,'Spisak usluga'!$A$2:$B$18,2)</f>
        <v>06 Dnevni boravak/centar za decu i mlade sa poremećajima u ponašanju 2012.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5">
        <f t="shared" si="1"/>
        <v>0</v>
      </c>
      <c r="Y126" s="41">
        <v>0</v>
      </c>
      <c r="Z126" s="41">
        <v>0</v>
      </c>
    </row>
    <row r="127" spans="1:26" x14ac:dyDescent="0.25">
      <c r="A127" s="11" t="s">
        <v>25</v>
      </c>
      <c r="B127" s="12">
        <v>7</v>
      </c>
      <c r="C127" s="14" t="str">
        <f>VLOOKUP(B127,'Spisak usluga'!$A$2:$B$18,2)</f>
        <v>07 Personalna asistencija za odrasle  2012.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f t="shared" si="1"/>
        <v>0</v>
      </c>
      <c r="Y127" s="41">
        <v>0</v>
      </c>
      <c r="Z127" s="41">
        <v>0</v>
      </c>
    </row>
    <row r="128" spans="1:26" x14ac:dyDescent="0.25">
      <c r="A128" s="11" t="s">
        <v>25</v>
      </c>
      <c r="B128" s="12">
        <v>8</v>
      </c>
      <c r="C128" s="14" t="str">
        <f>VLOOKUP(B128,'Spisak usluga'!$A$2:$B$18,2)</f>
        <v>08 Svratište  2012.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f t="shared" si="1"/>
        <v>0</v>
      </c>
      <c r="Y128" s="41">
        <v>0</v>
      </c>
      <c r="Z128" s="41">
        <v>0</v>
      </c>
    </row>
    <row r="129" spans="1:26" x14ac:dyDescent="0.25">
      <c r="A129" s="11" t="s">
        <v>25</v>
      </c>
      <c r="B129" s="12">
        <v>9</v>
      </c>
      <c r="C129" s="14" t="str">
        <f>VLOOKUP(B129,'Spisak usluga'!$A$2:$B$18,2)</f>
        <v>09 Prihvatilište (opšteg tipa) 2012.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f t="shared" si="1"/>
        <v>0</v>
      </c>
      <c r="Y129" s="41">
        <v>0</v>
      </c>
      <c r="Z129" s="41">
        <v>0</v>
      </c>
    </row>
    <row r="130" spans="1:26" x14ac:dyDescent="0.25">
      <c r="A130" s="11" t="s">
        <v>25</v>
      </c>
      <c r="B130" s="12">
        <v>10</v>
      </c>
      <c r="C130" s="14" t="str">
        <f>VLOOKUP(B130,'Spisak usluga'!$A$2:$B$18,2)</f>
        <v>10 Prihvatilište za decu  2012.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f t="shared" ref="X130:X193" si="2">IF(U130&gt;0, 1, 0)</f>
        <v>0</v>
      </c>
      <c r="Y130" s="41">
        <v>0</v>
      </c>
      <c r="Z130" s="41">
        <v>0</v>
      </c>
    </row>
    <row r="131" spans="1:26" x14ac:dyDescent="0.25">
      <c r="A131" s="11" t="s">
        <v>25</v>
      </c>
      <c r="B131" s="12">
        <v>11</v>
      </c>
      <c r="C131" s="14" t="str">
        <f>VLOOKUP(B131,'Spisak usluga'!$A$2:$B$18,2)</f>
        <v>11 Prihvatilište za žrtve nasilja u porodici (“sigurna kuća“) 2012.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f t="shared" si="2"/>
        <v>0</v>
      </c>
      <c r="Y131" s="41">
        <v>0</v>
      </c>
      <c r="Z131" s="41">
        <v>0</v>
      </c>
    </row>
    <row r="132" spans="1:26" x14ac:dyDescent="0.25">
      <c r="A132" s="11" t="s">
        <v>25</v>
      </c>
      <c r="B132" s="12">
        <v>12</v>
      </c>
      <c r="C132" s="14" t="str">
        <f>VLOOKUP(B132,'Spisak usluga'!$A$2:$B$18,2)</f>
        <v>12 Prihvatilište za žrtve trgovine ljudima 2012.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5">
        <f t="shared" si="2"/>
        <v>0</v>
      </c>
      <c r="Y132" s="41">
        <v>0</v>
      </c>
      <c r="Z132" s="41">
        <v>0</v>
      </c>
    </row>
    <row r="133" spans="1:26" x14ac:dyDescent="0.25">
      <c r="A133" s="11" t="s">
        <v>25</v>
      </c>
      <c r="B133" s="12">
        <v>13</v>
      </c>
      <c r="C133" s="14" t="str">
        <f>VLOOKUP(B133,'Spisak usluga'!$A$2:$B$18,2)</f>
        <v>13 Predah smeštaj  2012.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5">
        <f t="shared" si="2"/>
        <v>0</v>
      </c>
      <c r="Y133" s="41">
        <v>0</v>
      </c>
      <c r="Z133" s="41">
        <v>0</v>
      </c>
    </row>
    <row r="134" spans="1:26" x14ac:dyDescent="0.25">
      <c r="A134" s="11" t="s">
        <v>25</v>
      </c>
      <c r="B134" s="12">
        <v>14</v>
      </c>
      <c r="C134" s="14" t="str">
        <f>VLOOKUP(B134,'Spisak usluga'!$A$2:$B$18,2)</f>
        <v>14 Stanovanje uz podršku osobe sa invaliditetom (OSI) 2012.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5">
        <f t="shared" si="2"/>
        <v>0</v>
      </c>
      <c r="Y134" s="41">
        <v>0</v>
      </c>
      <c r="Z134" s="41">
        <v>0</v>
      </c>
    </row>
    <row r="135" spans="1:26" x14ac:dyDescent="0.25">
      <c r="A135" s="11" t="s">
        <v>25</v>
      </c>
      <c r="B135" s="12">
        <v>15</v>
      </c>
      <c r="C135" s="14" t="str">
        <f>VLOOKUP(B135,'Spisak usluga'!$A$2:$B$18,2)</f>
        <v>15 Stanovanje uz podršku za mlade koji se osamostaljuju 2012.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f t="shared" si="2"/>
        <v>0</v>
      </c>
      <c r="Y135" s="41">
        <v>0</v>
      </c>
      <c r="Z135" s="41">
        <v>0</v>
      </c>
    </row>
    <row r="136" spans="1:26" x14ac:dyDescent="0.25">
      <c r="A136" s="11" t="s">
        <v>25</v>
      </c>
      <c r="B136" s="12">
        <v>16</v>
      </c>
      <c r="C136" s="14" t="str">
        <f>VLOOKUP(B136,'Spisak usluga'!$A$2:$B$18,2)</f>
        <v>16 Savetovalište 2012.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f t="shared" si="2"/>
        <v>0</v>
      </c>
      <c r="Y136" s="41">
        <v>0</v>
      </c>
      <c r="Z136" s="41">
        <v>0</v>
      </c>
    </row>
    <row r="137" spans="1:26" x14ac:dyDescent="0.25">
      <c r="A137" s="11" t="s">
        <v>25</v>
      </c>
      <c r="B137" s="12">
        <v>17</v>
      </c>
      <c r="C137" s="14" t="str">
        <f>VLOOKUP(B137,'Spisak usluga'!$A$2:$B$18,2)</f>
        <v>17 Klub 2012.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5">
        <f t="shared" si="2"/>
        <v>0</v>
      </c>
      <c r="Y137" s="41">
        <v>0</v>
      </c>
      <c r="Z137" s="41">
        <v>0</v>
      </c>
    </row>
    <row r="138" spans="1:26" x14ac:dyDescent="0.25">
      <c r="A138" s="11" t="s">
        <v>26</v>
      </c>
      <c r="B138" s="12">
        <v>1</v>
      </c>
      <c r="C138" s="14" t="str">
        <f>VLOOKUP(B138,'Spisak usluga'!$A$2:$B$18,2)</f>
        <v>01 Pomoć u kući za stare 2012.</v>
      </c>
      <c r="D138" s="12">
        <v>82</v>
      </c>
      <c r="E138" s="12">
        <v>70</v>
      </c>
      <c r="F138" s="12">
        <v>36</v>
      </c>
      <c r="G138" s="12">
        <v>0</v>
      </c>
      <c r="H138" s="12">
        <v>0</v>
      </c>
      <c r="I138" s="12">
        <v>0</v>
      </c>
      <c r="J138" s="12">
        <v>0</v>
      </c>
      <c r="K138" s="12">
        <v>78</v>
      </c>
      <c r="L138" s="12">
        <v>4</v>
      </c>
      <c r="M138" s="12">
        <v>59</v>
      </c>
      <c r="N138" s="12">
        <v>6.15</v>
      </c>
      <c r="O138" s="12">
        <v>5250</v>
      </c>
      <c r="P138" s="12">
        <v>87960</v>
      </c>
      <c r="Q138" s="12">
        <v>0</v>
      </c>
      <c r="R138" s="12">
        <v>0</v>
      </c>
      <c r="S138" s="12">
        <v>0</v>
      </c>
      <c r="T138" s="12">
        <v>93210</v>
      </c>
      <c r="U138" s="12">
        <v>1</v>
      </c>
      <c r="V138" s="12">
        <v>1</v>
      </c>
      <c r="W138" s="12">
        <v>0</v>
      </c>
      <c r="X138" s="5">
        <f t="shared" si="2"/>
        <v>1</v>
      </c>
      <c r="Y138" s="41">
        <v>82</v>
      </c>
      <c r="Z138" s="41">
        <v>0</v>
      </c>
    </row>
    <row r="139" spans="1:26" x14ac:dyDescent="0.25">
      <c r="A139" s="11" t="s">
        <v>26</v>
      </c>
      <c r="B139" s="12">
        <v>2</v>
      </c>
      <c r="C139" s="14" t="str">
        <f>VLOOKUP(B139,'Spisak usluga'!$A$2:$B$18,2)</f>
        <v>02 Pomoć u kući za odrasle OSI 2012.</v>
      </c>
      <c r="D139" s="12">
        <v>4</v>
      </c>
      <c r="E139" s="12">
        <v>4</v>
      </c>
      <c r="F139" s="12">
        <v>2</v>
      </c>
      <c r="G139" s="12">
        <v>0</v>
      </c>
      <c r="H139" s="12">
        <v>0</v>
      </c>
      <c r="I139" s="12">
        <v>0</v>
      </c>
      <c r="J139" s="12">
        <v>4</v>
      </c>
      <c r="K139" s="12">
        <v>0</v>
      </c>
      <c r="L139" s="12">
        <v>0</v>
      </c>
      <c r="M139" s="12">
        <v>2</v>
      </c>
      <c r="N139" s="12">
        <v>0.9</v>
      </c>
      <c r="O139" s="12">
        <v>2250</v>
      </c>
      <c r="P139" s="12">
        <v>37582</v>
      </c>
      <c r="Q139" s="12">
        <v>0</v>
      </c>
      <c r="R139" s="12">
        <v>0</v>
      </c>
      <c r="S139" s="12">
        <v>0</v>
      </c>
      <c r="T139" s="12">
        <v>39832</v>
      </c>
      <c r="U139" s="12">
        <v>1</v>
      </c>
      <c r="V139" s="12">
        <v>1</v>
      </c>
      <c r="W139" s="12">
        <v>0</v>
      </c>
      <c r="X139" s="5">
        <f t="shared" si="2"/>
        <v>1</v>
      </c>
      <c r="Y139" s="41">
        <v>4</v>
      </c>
      <c r="Z139" s="41">
        <v>0</v>
      </c>
    </row>
    <row r="140" spans="1:26" x14ac:dyDescent="0.25">
      <c r="A140" s="11" t="s">
        <v>26</v>
      </c>
      <c r="B140" s="12">
        <v>3</v>
      </c>
      <c r="C140" s="14" t="str">
        <f>VLOOKUP(B140,'Spisak usluga'!$A$2:$B$18,2)</f>
        <v>03 Pomoć u kući za decu sa teškoćama u razvoju 2012.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f t="shared" si="2"/>
        <v>0</v>
      </c>
      <c r="Y140" s="41">
        <v>0</v>
      </c>
      <c r="Z140" s="41">
        <v>0</v>
      </c>
    </row>
    <row r="141" spans="1:26" x14ac:dyDescent="0.25">
      <c r="A141" s="11" t="s">
        <v>26</v>
      </c>
      <c r="B141" s="12">
        <v>4</v>
      </c>
      <c r="C141" s="14" t="str">
        <f>VLOOKUP(B141,'Spisak usluga'!$A$2:$B$18,2)</f>
        <v>04 Dnevni boravak za decu sa teškoćama u razvoju 2012.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f t="shared" si="2"/>
        <v>0</v>
      </c>
      <c r="Y141" s="41">
        <v>0</v>
      </c>
      <c r="Z141" s="41">
        <v>0</v>
      </c>
    </row>
    <row r="142" spans="1:26" x14ac:dyDescent="0.25">
      <c r="A142" s="11" t="s">
        <v>26</v>
      </c>
      <c r="B142" s="12">
        <v>5</v>
      </c>
      <c r="C142" s="14" t="str">
        <f>VLOOKUP(B142,'Spisak usluga'!$A$2:$B$18,2)</f>
        <v>05 Dnevni boravak za stare  2012.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f t="shared" si="2"/>
        <v>0</v>
      </c>
      <c r="Y142" s="41">
        <v>0</v>
      </c>
      <c r="Z142" s="41">
        <v>0</v>
      </c>
    </row>
    <row r="143" spans="1:26" x14ac:dyDescent="0.25">
      <c r="A143" s="11" t="s">
        <v>26</v>
      </c>
      <c r="B143" s="12">
        <v>6</v>
      </c>
      <c r="C143" s="14" t="str">
        <f>VLOOKUP(B143,'Spisak usluga'!$A$2:$B$18,2)</f>
        <v>06 Dnevni boravak/centar za decu i mlade sa poremećajima u ponašanju 2012.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5">
        <f t="shared" si="2"/>
        <v>0</v>
      </c>
      <c r="Y143" s="41">
        <v>0</v>
      </c>
      <c r="Z143" s="41">
        <v>0</v>
      </c>
    </row>
    <row r="144" spans="1:26" x14ac:dyDescent="0.25">
      <c r="A144" s="11" t="s">
        <v>26</v>
      </c>
      <c r="B144" s="12">
        <v>7</v>
      </c>
      <c r="C144" s="14" t="str">
        <f>VLOOKUP(B144,'Spisak usluga'!$A$2:$B$18,2)</f>
        <v>07 Personalna asistencija za odrasle  2012.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f t="shared" si="2"/>
        <v>0</v>
      </c>
      <c r="Y144" s="41">
        <v>0</v>
      </c>
      <c r="Z144" s="41">
        <v>0</v>
      </c>
    </row>
    <row r="145" spans="1:26" x14ac:dyDescent="0.25">
      <c r="A145" s="11" t="s">
        <v>26</v>
      </c>
      <c r="B145" s="12">
        <v>8</v>
      </c>
      <c r="C145" s="14" t="str">
        <f>VLOOKUP(B145,'Spisak usluga'!$A$2:$B$18,2)</f>
        <v>08 Svratište  2012.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f t="shared" si="2"/>
        <v>0</v>
      </c>
      <c r="Y145" s="41">
        <v>0</v>
      </c>
      <c r="Z145" s="41">
        <v>0</v>
      </c>
    </row>
    <row r="146" spans="1:26" x14ac:dyDescent="0.25">
      <c r="A146" s="11" t="s">
        <v>26</v>
      </c>
      <c r="B146" s="12">
        <v>9</v>
      </c>
      <c r="C146" s="14" t="str">
        <f>VLOOKUP(B146,'Spisak usluga'!$A$2:$B$18,2)</f>
        <v>09 Prihvatilište (opšteg tipa) 2012.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f t="shared" si="2"/>
        <v>0</v>
      </c>
      <c r="Y146" s="41">
        <v>0</v>
      </c>
      <c r="Z146" s="41">
        <v>0</v>
      </c>
    </row>
    <row r="147" spans="1:26" x14ac:dyDescent="0.25">
      <c r="A147" s="11" t="s">
        <v>26</v>
      </c>
      <c r="B147" s="12">
        <v>10</v>
      </c>
      <c r="C147" s="14" t="str">
        <f>VLOOKUP(B147,'Spisak usluga'!$A$2:$B$18,2)</f>
        <v>10 Prihvatilište za decu  2012.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5">
        <f t="shared" si="2"/>
        <v>0</v>
      </c>
      <c r="Y147" s="41">
        <v>0</v>
      </c>
      <c r="Z147" s="41">
        <v>0</v>
      </c>
    </row>
    <row r="148" spans="1:26" x14ac:dyDescent="0.25">
      <c r="A148" s="11" t="s">
        <v>26</v>
      </c>
      <c r="B148" s="12">
        <v>11</v>
      </c>
      <c r="C148" s="14" t="str">
        <f>VLOOKUP(B148,'Spisak usluga'!$A$2:$B$18,2)</f>
        <v>11 Prihvatilište za žrtve nasilja u porodici (“sigurna kuća“) 2012.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5">
        <f t="shared" si="2"/>
        <v>0</v>
      </c>
      <c r="Y148" s="41">
        <v>0</v>
      </c>
      <c r="Z148" s="41">
        <v>0</v>
      </c>
    </row>
    <row r="149" spans="1:26" x14ac:dyDescent="0.25">
      <c r="A149" s="11" t="s">
        <v>26</v>
      </c>
      <c r="B149" s="12">
        <v>12</v>
      </c>
      <c r="C149" s="14" t="str">
        <f>VLOOKUP(B149,'Spisak usluga'!$A$2:$B$18,2)</f>
        <v>12 Prihvatilište za žrtve trgovine ljudima 2012.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5">
        <f t="shared" si="2"/>
        <v>0</v>
      </c>
      <c r="Y149" s="41">
        <v>0</v>
      </c>
      <c r="Z149" s="41">
        <v>0</v>
      </c>
    </row>
    <row r="150" spans="1:26" x14ac:dyDescent="0.25">
      <c r="A150" s="11" t="s">
        <v>26</v>
      </c>
      <c r="B150" s="12">
        <v>13</v>
      </c>
      <c r="C150" s="14" t="str">
        <f>VLOOKUP(B150,'Spisak usluga'!$A$2:$B$18,2)</f>
        <v>13 Predah smeštaj  2012.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5">
        <f t="shared" si="2"/>
        <v>0</v>
      </c>
      <c r="Y150" s="41">
        <v>0</v>
      </c>
      <c r="Z150" s="41">
        <v>0</v>
      </c>
    </row>
    <row r="151" spans="1:26" x14ac:dyDescent="0.25">
      <c r="A151" s="11" t="s">
        <v>26</v>
      </c>
      <c r="B151" s="12">
        <v>14</v>
      </c>
      <c r="C151" s="14" t="str">
        <f>VLOOKUP(B151,'Spisak usluga'!$A$2:$B$18,2)</f>
        <v>14 Stanovanje uz podršku osobe sa invaliditetom (OSI) 2012.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5">
        <f t="shared" si="2"/>
        <v>0</v>
      </c>
      <c r="Y151" s="41">
        <v>0</v>
      </c>
      <c r="Z151" s="41">
        <v>0</v>
      </c>
    </row>
    <row r="152" spans="1:26" x14ac:dyDescent="0.25">
      <c r="A152" s="11" t="s">
        <v>26</v>
      </c>
      <c r="B152" s="12">
        <v>15</v>
      </c>
      <c r="C152" s="14" t="str">
        <f>VLOOKUP(B152,'Spisak usluga'!$A$2:$B$18,2)</f>
        <v>15 Stanovanje uz podršku za mlade koji se osamostaljuju 2012.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f t="shared" si="2"/>
        <v>0</v>
      </c>
      <c r="Y152" s="41">
        <v>0</v>
      </c>
      <c r="Z152" s="41">
        <v>0</v>
      </c>
    </row>
    <row r="153" spans="1:26" x14ac:dyDescent="0.25">
      <c r="A153" s="11" t="s">
        <v>26</v>
      </c>
      <c r="B153" s="12">
        <v>16</v>
      </c>
      <c r="C153" s="14" t="str">
        <f>VLOOKUP(B153,'Spisak usluga'!$A$2:$B$18,2)</f>
        <v>16 Savetovalište 2012.</v>
      </c>
      <c r="D153" s="12">
        <v>34</v>
      </c>
      <c r="E153" s="12">
        <v>0</v>
      </c>
      <c r="F153" s="12">
        <v>16</v>
      </c>
      <c r="G153" s="12">
        <v>2</v>
      </c>
      <c r="H153" s="12">
        <v>4</v>
      </c>
      <c r="I153" s="12">
        <v>5</v>
      </c>
      <c r="J153" s="12">
        <v>21</v>
      </c>
      <c r="K153" s="12">
        <v>2</v>
      </c>
      <c r="L153" s="12">
        <v>0</v>
      </c>
      <c r="M153" s="12">
        <v>22</v>
      </c>
      <c r="N153" s="12">
        <v>0.9</v>
      </c>
      <c r="O153" s="12">
        <v>0</v>
      </c>
      <c r="P153" s="12">
        <v>200000</v>
      </c>
      <c r="Q153" s="12">
        <v>0</v>
      </c>
      <c r="R153" s="12">
        <v>0</v>
      </c>
      <c r="S153" s="12">
        <v>0</v>
      </c>
      <c r="T153" s="12">
        <v>200000</v>
      </c>
      <c r="U153" s="12">
        <v>1</v>
      </c>
      <c r="V153" s="12">
        <v>1</v>
      </c>
      <c r="W153" s="12">
        <v>0</v>
      </c>
      <c r="X153" s="5">
        <f t="shared" si="2"/>
        <v>1</v>
      </c>
      <c r="Y153" s="41">
        <v>34</v>
      </c>
      <c r="Z153" s="41">
        <v>0</v>
      </c>
    </row>
    <row r="154" spans="1:26" x14ac:dyDescent="0.25">
      <c r="A154" s="11" t="s">
        <v>26</v>
      </c>
      <c r="B154" s="12">
        <v>17</v>
      </c>
      <c r="C154" s="14" t="str">
        <f>VLOOKUP(B154,'Spisak usluga'!$A$2:$B$18,2)</f>
        <v>17 Klub 2012.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5">
        <f t="shared" si="2"/>
        <v>0</v>
      </c>
      <c r="Y154" s="41">
        <v>0</v>
      </c>
      <c r="Z154" s="41">
        <v>0</v>
      </c>
    </row>
    <row r="155" spans="1:26" x14ac:dyDescent="0.25">
      <c r="A155" s="11" t="s">
        <v>27</v>
      </c>
      <c r="B155" s="12">
        <v>1</v>
      </c>
      <c r="C155" s="14" t="str">
        <f>VLOOKUP(B155,'Spisak usluga'!$A$2:$B$18,2)</f>
        <v>01 Pomoć u kući za stare 2012.</v>
      </c>
      <c r="D155" s="12">
        <v>43</v>
      </c>
      <c r="E155" s="12">
        <v>36</v>
      </c>
      <c r="F155" s="12">
        <v>28</v>
      </c>
      <c r="G155" s="12">
        <v>0</v>
      </c>
      <c r="H155" s="12">
        <v>0</v>
      </c>
      <c r="I155" s="12">
        <v>0</v>
      </c>
      <c r="J155" s="12">
        <v>0</v>
      </c>
      <c r="K155" s="12">
        <v>25</v>
      </c>
      <c r="L155" s="12">
        <v>18</v>
      </c>
      <c r="M155" s="12">
        <v>35</v>
      </c>
      <c r="N155" s="12">
        <v>8.6</v>
      </c>
      <c r="O155" s="12">
        <v>286500</v>
      </c>
      <c r="P155" s="12">
        <v>0</v>
      </c>
      <c r="Q155" s="12">
        <v>278000</v>
      </c>
      <c r="R155" s="12">
        <v>0</v>
      </c>
      <c r="S155" s="12">
        <v>0</v>
      </c>
      <c r="T155" s="12">
        <v>564500</v>
      </c>
      <c r="U155" s="12">
        <v>1</v>
      </c>
      <c r="V155" s="12">
        <v>1</v>
      </c>
      <c r="W155" s="12">
        <v>0</v>
      </c>
      <c r="X155" s="5">
        <f t="shared" si="2"/>
        <v>1</v>
      </c>
      <c r="Y155" s="41">
        <v>43</v>
      </c>
      <c r="Z155" s="41">
        <v>0</v>
      </c>
    </row>
    <row r="156" spans="1:26" x14ac:dyDescent="0.25">
      <c r="A156" s="11" t="s">
        <v>27</v>
      </c>
      <c r="B156" s="12">
        <v>2</v>
      </c>
      <c r="C156" s="14" t="str">
        <f>VLOOKUP(B156,'Spisak usluga'!$A$2:$B$18,2)</f>
        <v>02 Pomoć u kući za odrasle OSI 2012.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f t="shared" si="2"/>
        <v>0</v>
      </c>
      <c r="Y156" s="41">
        <v>0</v>
      </c>
      <c r="Z156" s="41">
        <v>0</v>
      </c>
    </row>
    <row r="157" spans="1:26" x14ac:dyDescent="0.25">
      <c r="A157" s="11" t="s">
        <v>27</v>
      </c>
      <c r="B157" s="12">
        <v>3</v>
      </c>
      <c r="C157" s="14" t="str">
        <f>VLOOKUP(B157,'Spisak usluga'!$A$2:$B$18,2)</f>
        <v>03 Pomoć u kući za decu sa teškoćama u razvoju 2012.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f t="shared" si="2"/>
        <v>0</v>
      </c>
      <c r="Y157" s="41">
        <v>0</v>
      </c>
      <c r="Z157" s="41">
        <v>0</v>
      </c>
    </row>
    <row r="158" spans="1:26" x14ac:dyDescent="0.25">
      <c r="A158" s="11" t="s">
        <v>27</v>
      </c>
      <c r="B158" s="12">
        <v>4</v>
      </c>
      <c r="C158" s="14" t="str">
        <f>VLOOKUP(B158,'Spisak usluga'!$A$2:$B$18,2)</f>
        <v>04 Dnevni boravak za decu sa teškoćama u razvoju 2012.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f t="shared" si="2"/>
        <v>0</v>
      </c>
      <c r="Y158" s="41">
        <v>0</v>
      </c>
      <c r="Z158" s="41">
        <v>0</v>
      </c>
    </row>
    <row r="159" spans="1:26" x14ac:dyDescent="0.25">
      <c r="A159" s="11" t="s">
        <v>27</v>
      </c>
      <c r="B159" s="12">
        <v>5</v>
      </c>
      <c r="C159" s="14" t="str">
        <f>VLOOKUP(B159,'Spisak usluga'!$A$2:$B$18,2)</f>
        <v>05 Dnevni boravak za stare  2012.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f t="shared" si="2"/>
        <v>0</v>
      </c>
      <c r="Y159" s="41">
        <v>0</v>
      </c>
      <c r="Z159" s="41">
        <v>0</v>
      </c>
    </row>
    <row r="160" spans="1:26" x14ac:dyDescent="0.25">
      <c r="A160" s="11" t="s">
        <v>27</v>
      </c>
      <c r="B160" s="12">
        <v>6</v>
      </c>
      <c r="C160" s="14" t="str">
        <f>VLOOKUP(B160,'Spisak usluga'!$A$2:$B$18,2)</f>
        <v>06 Dnevni boravak/centar za decu i mlade sa poremećajima u ponašanju 2012.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5">
        <f t="shared" si="2"/>
        <v>0</v>
      </c>
      <c r="Y160" s="41">
        <v>0</v>
      </c>
      <c r="Z160" s="41">
        <v>0</v>
      </c>
    </row>
    <row r="161" spans="1:26" x14ac:dyDescent="0.25">
      <c r="A161" s="11" t="s">
        <v>27</v>
      </c>
      <c r="B161" s="12">
        <v>7</v>
      </c>
      <c r="C161" s="14" t="str">
        <f>VLOOKUP(B161,'Spisak usluga'!$A$2:$B$18,2)</f>
        <v>07 Personalna asistencija za odrasle  2012.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f t="shared" si="2"/>
        <v>0</v>
      </c>
      <c r="Y161" s="41">
        <v>0</v>
      </c>
      <c r="Z161" s="41">
        <v>0</v>
      </c>
    </row>
    <row r="162" spans="1:26" x14ac:dyDescent="0.25">
      <c r="A162" s="11" t="s">
        <v>27</v>
      </c>
      <c r="B162" s="12">
        <v>8</v>
      </c>
      <c r="C162" s="14" t="str">
        <f>VLOOKUP(B162,'Spisak usluga'!$A$2:$B$18,2)</f>
        <v>08 Svratište  2012.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f t="shared" si="2"/>
        <v>0</v>
      </c>
      <c r="Y162" s="41">
        <v>0</v>
      </c>
      <c r="Z162" s="41">
        <v>0</v>
      </c>
    </row>
    <row r="163" spans="1:26" x14ac:dyDescent="0.25">
      <c r="A163" s="11" t="s">
        <v>27</v>
      </c>
      <c r="B163" s="12">
        <v>9</v>
      </c>
      <c r="C163" s="14" t="str">
        <f>VLOOKUP(B163,'Spisak usluga'!$A$2:$B$18,2)</f>
        <v>09 Prihvatilište (opšteg tipa) 2012.</v>
      </c>
      <c r="D163" s="12">
        <v>26</v>
      </c>
      <c r="E163" s="12">
        <v>0</v>
      </c>
      <c r="F163" s="12">
        <v>11</v>
      </c>
      <c r="G163" s="12">
        <v>0</v>
      </c>
      <c r="H163" s="12">
        <v>0</v>
      </c>
      <c r="I163" s="12">
        <v>0</v>
      </c>
      <c r="J163" s="12">
        <v>17</v>
      </c>
      <c r="K163" s="12">
        <v>9</v>
      </c>
      <c r="L163" s="12">
        <v>0</v>
      </c>
      <c r="M163" s="12">
        <v>26</v>
      </c>
      <c r="N163" s="12">
        <v>1.6</v>
      </c>
      <c r="O163" s="12">
        <v>35304</v>
      </c>
      <c r="P163" s="12">
        <v>0</v>
      </c>
      <c r="Q163" s="12">
        <v>0</v>
      </c>
      <c r="R163" s="12">
        <v>0</v>
      </c>
      <c r="S163" s="12">
        <v>0</v>
      </c>
      <c r="T163" s="12">
        <v>35304</v>
      </c>
      <c r="U163" s="12">
        <v>1</v>
      </c>
      <c r="V163" s="12">
        <v>1</v>
      </c>
      <c r="W163" s="12">
        <v>0</v>
      </c>
      <c r="X163" s="5">
        <f t="shared" si="2"/>
        <v>1</v>
      </c>
      <c r="Y163" s="41">
        <v>26</v>
      </c>
      <c r="Z163" s="41">
        <v>0</v>
      </c>
    </row>
    <row r="164" spans="1:26" x14ac:dyDescent="0.25">
      <c r="A164" s="11" t="s">
        <v>27</v>
      </c>
      <c r="B164" s="12">
        <v>10</v>
      </c>
      <c r="C164" s="14" t="str">
        <f>VLOOKUP(B164,'Spisak usluga'!$A$2:$B$18,2)</f>
        <v>10 Prihvatilište za decu  2012.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5">
        <f t="shared" si="2"/>
        <v>0</v>
      </c>
      <c r="Y164" s="41">
        <v>0</v>
      </c>
      <c r="Z164" s="41">
        <v>0</v>
      </c>
    </row>
    <row r="165" spans="1:26" x14ac:dyDescent="0.25">
      <c r="A165" s="11" t="s">
        <v>27</v>
      </c>
      <c r="B165" s="12">
        <v>11</v>
      </c>
      <c r="C165" s="14" t="str">
        <f>VLOOKUP(B165,'Spisak usluga'!$A$2:$B$18,2)</f>
        <v>11 Prihvatilište za žrtve nasilja u porodici (“sigurna kuća“) 2012.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5">
        <f t="shared" si="2"/>
        <v>0</v>
      </c>
      <c r="Y165" s="41">
        <v>0</v>
      </c>
      <c r="Z165" s="41">
        <v>0</v>
      </c>
    </row>
    <row r="166" spans="1:26" x14ac:dyDescent="0.25">
      <c r="A166" s="11" t="s">
        <v>27</v>
      </c>
      <c r="B166" s="12">
        <v>12</v>
      </c>
      <c r="C166" s="14" t="str">
        <f>VLOOKUP(B166,'Spisak usluga'!$A$2:$B$18,2)</f>
        <v>12 Prihvatilište za žrtve trgovine ljudima 2012.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f t="shared" si="2"/>
        <v>0</v>
      </c>
      <c r="Y166" s="41">
        <v>0</v>
      </c>
      <c r="Z166" s="41">
        <v>0</v>
      </c>
    </row>
    <row r="167" spans="1:26" x14ac:dyDescent="0.25">
      <c r="A167" s="11" t="s">
        <v>27</v>
      </c>
      <c r="B167" s="12">
        <v>13</v>
      </c>
      <c r="C167" s="14" t="str">
        <f>VLOOKUP(B167,'Spisak usluga'!$A$2:$B$18,2)</f>
        <v>13 Predah smeštaj  2012.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5">
        <f t="shared" si="2"/>
        <v>0</v>
      </c>
      <c r="Y167" s="41">
        <v>0</v>
      </c>
      <c r="Z167" s="41">
        <v>0</v>
      </c>
    </row>
    <row r="168" spans="1:26" x14ac:dyDescent="0.25">
      <c r="A168" s="11" t="s">
        <v>27</v>
      </c>
      <c r="B168" s="12">
        <v>14</v>
      </c>
      <c r="C168" s="14" t="str">
        <f>VLOOKUP(B168,'Spisak usluga'!$A$2:$B$18,2)</f>
        <v>14 Stanovanje uz podršku osobe sa invaliditetom (OSI) 2012.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f t="shared" si="2"/>
        <v>0</v>
      </c>
      <c r="Y168" s="41">
        <v>0</v>
      </c>
      <c r="Z168" s="41">
        <v>0</v>
      </c>
    </row>
    <row r="169" spans="1:26" x14ac:dyDescent="0.25">
      <c r="A169" s="11" t="s">
        <v>27</v>
      </c>
      <c r="B169" s="12">
        <v>15</v>
      </c>
      <c r="C169" s="14" t="str">
        <f>VLOOKUP(B169,'Spisak usluga'!$A$2:$B$18,2)</f>
        <v>15 Stanovanje uz podršku za mlade koji se osamostaljuju 2012.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f t="shared" si="2"/>
        <v>0</v>
      </c>
      <c r="Y169" s="41">
        <v>0</v>
      </c>
      <c r="Z169" s="41">
        <v>0</v>
      </c>
    </row>
    <row r="170" spans="1:26" x14ac:dyDescent="0.25">
      <c r="A170" s="11" t="s">
        <v>27</v>
      </c>
      <c r="B170" s="12">
        <v>16</v>
      </c>
      <c r="C170" s="14" t="str">
        <f>VLOOKUP(B170,'Spisak usluga'!$A$2:$B$18,2)</f>
        <v>16 Savetovalište 2012.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5">
        <f t="shared" si="2"/>
        <v>0</v>
      </c>
      <c r="Y170" s="41">
        <v>0</v>
      </c>
      <c r="Z170" s="41">
        <v>0</v>
      </c>
    </row>
    <row r="171" spans="1:26" x14ac:dyDescent="0.25">
      <c r="A171" s="11" t="s">
        <v>27</v>
      </c>
      <c r="B171" s="12">
        <v>17</v>
      </c>
      <c r="C171" s="14" t="str">
        <f>VLOOKUP(B171,'Spisak usluga'!$A$2:$B$18,2)</f>
        <v>17 Klub 2012.</v>
      </c>
      <c r="D171" s="12">
        <v>150</v>
      </c>
      <c r="E171" s="12">
        <v>0</v>
      </c>
      <c r="F171" s="12">
        <v>125</v>
      </c>
      <c r="G171" s="12">
        <v>0</v>
      </c>
      <c r="H171" s="12">
        <v>0</v>
      </c>
      <c r="I171" s="12">
        <v>0</v>
      </c>
      <c r="J171" s="12">
        <v>0</v>
      </c>
      <c r="K171" s="12">
        <v>114</v>
      </c>
      <c r="L171" s="12">
        <v>36</v>
      </c>
      <c r="M171" s="12">
        <v>0</v>
      </c>
      <c r="N171" s="12">
        <v>0.3</v>
      </c>
      <c r="O171" s="12">
        <v>4500</v>
      </c>
      <c r="P171" s="12">
        <v>0</v>
      </c>
      <c r="Q171" s="12">
        <v>0</v>
      </c>
      <c r="R171" s="12">
        <v>0</v>
      </c>
      <c r="S171" s="12">
        <v>0</v>
      </c>
      <c r="T171" s="12">
        <v>4500</v>
      </c>
      <c r="U171" s="12">
        <v>1</v>
      </c>
      <c r="V171" s="12">
        <v>1</v>
      </c>
      <c r="W171" s="12">
        <v>0</v>
      </c>
      <c r="X171" s="5">
        <f t="shared" si="2"/>
        <v>1</v>
      </c>
      <c r="Y171" s="41">
        <v>150</v>
      </c>
      <c r="Z171" s="41">
        <v>0</v>
      </c>
    </row>
    <row r="172" spans="1:26" x14ac:dyDescent="0.25">
      <c r="A172" s="11" t="s">
        <v>28</v>
      </c>
      <c r="B172" s="12">
        <v>1</v>
      </c>
      <c r="C172" s="14" t="str">
        <f>VLOOKUP(B172,'Spisak usluga'!$A$2:$B$18,2)</f>
        <v>01 Pomoć u kući za stare 2012.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f t="shared" si="2"/>
        <v>0</v>
      </c>
      <c r="Y172" s="41">
        <v>0</v>
      </c>
      <c r="Z172" s="41">
        <v>0</v>
      </c>
    </row>
    <row r="173" spans="1:26" x14ac:dyDescent="0.25">
      <c r="A173" s="11" t="s">
        <v>28</v>
      </c>
      <c r="B173" s="12">
        <v>2</v>
      </c>
      <c r="C173" s="14" t="str">
        <f>VLOOKUP(B173,'Spisak usluga'!$A$2:$B$18,2)</f>
        <v>02 Pomoć u kući za odrasle OSI 2012.</v>
      </c>
      <c r="D173" s="12">
        <v>5</v>
      </c>
      <c r="E173" s="12">
        <v>5</v>
      </c>
      <c r="F173" s="12">
        <v>4</v>
      </c>
      <c r="G173" s="12">
        <v>0</v>
      </c>
      <c r="H173" s="12">
        <v>0</v>
      </c>
      <c r="I173" s="12">
        <v>1</v>
      </c>
      <c r="J173" s="12">
        <v>4</v>
      </c>
      <c r="K173" s="12">
        <v>0</v>
      </c>
      <c r="L173" s="12">
        <v>0</v>
      </c>
      <c r="M173" s="12">
        <v>5</v>
      </c>
      <c r="N173" s="12">
        <v>0.5</v>
      </c>
      <c r="O173" s="12">
        <v>0</v>
      </c>
      <c r="P173" s="12">
        <v>0</v>
      </c>
      <c r="Q173" s="12">
        <v>30720</v>
      </c>
      <c r="R173" s="12">
        <v>0</v>
      </c>
      <c r="S173" s="12">
        <v>0</v>
      </c>
      <c r="T173" s="12">
        <v>30720</v>
      </c>
      <c r="U173" s="12">
        <v>1</v>
      </c>
      <c r="V173" s="12">
        <v>0</v>
      </c>
      <c r="W173" s="12">
        <v>1</v>
      </c>
      <c r="X173" s="5">
        <f t="shared" si="2"/>
        <v>1</v>
      </c>
      <c r="Y173" s="41">
        <v>0</v>
      </c>
      <c r="Z173" s="41">
        <v>5</v>
      </c>
    </row>
    <row r="174" spans="1:26" x14ac:dyDescent="0.25">
      <c r="A174" s="11" t="s">
        <v>28</v>
      </c>
      <c r="B174" s="12">
        <v>3</v>
      </c>
      <c r="C174" s="14" t="str">
        <f>VLOOKUP(B174,'Spisak usluga'!$A$2:$B$18,2)</f>
        <v>03 Pomoć u kući za decu sa teškoćama u razvoju 2012.</v>
      </c>
      <c r="D174" s="12">
        <v>2</v>
      </c>
      <c r="E174" s="12">
        <v>2</v>
      </c>
      <c r="F174" s="12">
        <v>0</v>
      </c>
      <c r="G174" s="12">
        <v>0</v>
      </c>
      <c r="H174" s="12">
        <v>2</v>
      </c>
      <c r="I174" s="12">
        <v>0</v>
      </c>
      <c r="J174" s="12">
        <v>0</v>
      </c>
      <c r="K174" s="12">
        <v>0</v>
      </c>
      <c r="L174" s="12">
        <v>0</v>
      </c>
      <c r="M174" s="12">
        <v>2</v>
      </c>
      <c r="N174" s="12">
        <v>0.5</v>
      </c>
      <c r="O174" s="12">
        <v>0</v>
      </c>
      <c r="P174" s="12">
        <v>0</v>
      </c>
      <c r="Q174" s="12">
        <v>30720</v>
      </c>
      <c r="R174" s="12">
        <v>0</v>
      </c>
      <c r="S174" s="12">
        <v>0</v>
      </c>
      <c r="T174" s="12">
        <v>30720</v>
      </c>
      <c r="U174" s="12">
        <v>1</v>
      </c>
      <c r="V174" s="12">
        <v>0</v>
      </c>
      <c r="W174" s="12">
        <v>1</v>
      </c>
      <c r="X174" s="5">
        <f t="shared" si="2"/>
        <v>1</v>
      </c>
      <c r="Y174" s="41">
        <v>0</v>
      </c>
      <c r="Z174" s="41">
        <v>2</v>
      </c>
    </row>
    <row r="175" spans="1:26" x14ac:dyDescent="0.25">
      <c r="A175" s="11" t="s">
        <v>28</v>
      </c>
      <c r="B175" s="12">
        <v>4</v>
      </c>
      <c r="C175" s="14" t="str">
        <f>VLOOKUP(B175,'Spisak usluga'!$A$2:$B$18,2)</f>
        <v>04 Dnevni boravak za decu sa teškoćama u razvoju 2012.</v>
      </c>
      <c r="D175" s="12">
        <v>18</v>
      </c>
      <c r="E175" s="12">
        <v>0</v>
      </c>
      <c r="F175" s="12">
        <v>12</v>
      </c>
      <c r="G175" s="12">
        <v>0</v>
      </c>
      <c r="H175" s="12">
        <v>7</v>
      </c>
      <c r="I175" s="12">
        <v>11</v>
      </c>
      <c r="J175" s="12">
        <v>0</v>
      </c>
      <c r="K175" s="12">
        <v>0</v>
      </c>
      <c r="L175" s="12">
        <v>0</v>
      </c>
      <c r="M175" s="12">
        <v>17</v>
      </c>
      <c r="N175" s="12">
        <v>5</v>
      </c>
      <c r="O175" s="12">
        <v>140000</v>
      </c>
      <c r="P175" s="12">
        <v>54143</v>
      </c>
      <c r="Q175" s="12">
        <v>0</v>
      </c>
      <c r="R175" s="12">
        <v>44422</v>
      </c>
      <c r="S175" s="12">
        <v>46583</v>
      </c>
      <c r="T175" s="12">
        <v>285148</v>
      </c>
      <c r="U175" s="12">
        <v>1</v>
      </c>
      <c r="V175" s="12">
        <v>0</v>
      </c>
      <c r="W175" s="12">
        <v>1</v>
      </c>
      <c r="X175" s="5">
        <f t="shared" si="2"/>
        <v>1</v>
      </c>
      <c r="Y175" s="41">
        <v>0</v>
      </c>
      <c r="Z175" s="41">
        <v>18</v>
      </c>
    </row>
    <row r="176" spans="1:26" x14ac:dyDescent="0.25">
      <c r="A176" s="11" t="s">
        <v>28</v>
      </c>
      <c r="B176" s="12">
        <v>5</v>
      </c>
      <c r="C176" s="14" t="str">
        <f>VLOOKUP(B176,'Spisak usluga'!$A$2:$B$18,2)</f>
        <v>05 Dnevni boravak za stare  2012.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f t="shared" si="2"/>
        <v>0</v>
      </c>
      <c r="Y176" s="41">
        <v>0</v>
      </c>
      <c r="Z176" s="41">
        <v>0</v>
      </c>
    </row>
    <row r="177" spans="1:26" x14ac:dyDescent="0.25">
      <c r="A177" s="11" t="s">
        <v>28</v>
      </c>
      <c r="B177" s="12">
        <v>6</v>
      </c>
      <c r="C177" s="14" t="str">
        <f>VLOOKUP(B177,'Spisak usluga'!$A$2:$B$18,2)</f>
        <v>06 Dnevni boravak/centar za decu i mlade sa poremećajima u ponašanju 2012.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f t="shared" si="2"/>
        <v>0</v>
      </c>
      <c r="Y177" s="41">
        <v>0</v>
      </c>
      <c r="Z177" s="41">
        <v>0</v>
      </c>
    </row>
    <row r="178" spans="1:26" x14ac:dyDescent="0.25">
      <c r="A178" s="11" t="s">
        <v>28</v>
      </c>
      <c r="B178" s="12">
        <v>7</v>
      </c>
      <c r="C178" s="14" t="str">
        <f>VLOOKUP(B178,'Spisak usluga'!$A$2:$B$18,2)</f>
        <v>07 Personalna asistencija za odrasle  2012.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f t="shared" si="2"/>
        <v>0</v>
      </c>
      <c r="Y178" s="41">
        <v>0</v>
      </c>
      <c r="Z178" s="41">
        <v>0</v>
      </c>
    </row>
    <row r="179" spans="1:26" x14ac:dyDescent="0.25">
      <c r="A179" s="11" t="s">
        <v>28</v>
      </c>
      <c r="B179" s="12">
        <v>8</v>
      </c>
      <c r="C179" s="14" t="str">
        <f>VLOOKUP(B179,'Spisak usluga'!$A$2:$B$18,2)</f>
        <v>08 Svratište  2012.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f t="shared" si="2"/>
        <v>0</v>
      </c>
      <c r="Y179" s="41">
        <v>0</v>
      </c>
      <c r="Z179" s="41">
        <v>0</v>
      </c>
    </row>
    <row r="180" spans="1:26" x14ac:dyDescent="0.25">
      <c r="A180" s="11" t="s">
        <v>28</v>
      </c>
      <c r="B180" s="12">
        <v>9</v>
      </c>
      <c r="C180" s="14" t="str">
        <f>VLOOKUP(B180,'Spisak usluga'!$A$2:$B$18,2)</f>
        <v>09 Prihvatilište (opšteg tipa) 2012.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f t="shared" si="2"/>
        <v>0</v>
      </c>
      <c r="Y180" s="41">
        <v>0</v>
      </c>
      <c r="Z180" s="41">
        <v>0</v>
      </c>
    </row>
    <row r="181" spans="1:26" x14ac:dyDescent="0.25">
      <c r="A181" s="11" t="s">
        <v>28</v>
      </c>
      <c r="B181" s="12">
        <v>10</v>
      </c>
      <c r="C181" s="14" t="str">
        <f>VLOOKUP(B181,'Spisak usluga'!$A$2:$B$18,2)</f>
        <v>10 Prihvatilište za decu  2012.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f t="shared" si="2"/>
        <v>0</v>
      </c>
      <c r="Y181" s="41">
        <v>0</v>
      </c>
      <c r="Z181" s="41">
        <v>0</v>
      </c>
    </row>
    <row r="182" spans="1:26" x14ac:dyDescent="0.25">
      <c r="A182" s="11" t="s">
        <v>28</v>
      </c>
      <c r="B182" s="12">
        <v>11</v>
      </c>
      <c r="C182" s="14" t="str">
        <f>VLOOKUP(B182,'Spisak usluga'!$A$2:$B$18,2)</f>
        <v>11 Prihvatilište za žrtve nasilja u porodici (“sigurna kuća“) 2012.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f t="shared" si="2"/>
        <v>0</v>
      </c>
      <c r="Y182" s="41">
        <v>0</v>
      </c>
      <c r="Z182" s="41">
        <v>0</v>
      </c>
    </row>
    <row r="183" spans="1:26" x14ac:dyDescent="0.25">
      <c r="A183" s="11" t="s">
        <v>28</v>
      </c>
      <c r="B183" s="12">
        <v>12</v>
      </c>
      <c r="C183" s="14" t="str">
        <f>VLOOKUP(B183,'Spisak usluga'!$A$2:$B$18,2)</f>
        <v>12 Prihvatilište za žrtve trgovine ljudima 2012.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5">
        <f t="shared" si="2"/>
        <v>0</v>
      </c>
      <c r="Y183" s="41">
        <v>0</v>
      </c>
      <c r="Z183" s="41">
        <v>0</v>
      </c>
    </row>
    <row r="184" spans="1:26" x14ac:dyDescent="0.25">
      <c r="A184" s="11" t="s">
        <v>28</v>
      </c>
      <c r="B184" s="12">
        <v>13</v>
      </c>
      <c r="C184" s="14" t="str">
        <f>VLOOKUP(B184,'Spisak usluga'!$A$2:$B$18,2)</f>
        <v>13 Predah smeštaj  2012.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f t="shared" si="2"/>
        <v>0</v>
      </c>
      <c r="Y184" s="41">
        <v>0</v>
      </c>
      <c r="Z184" s="41">
        <v>0</v>
      </c>
    </row>
    <row r="185" spans="1:26" x14ac:dyDescent="0.25">
      <c r="A185" s="11" t="s">
        <v>28</v>
      </c>
      <c r="B185" s="12">
        <v>14</v>
      </c>
      <c r="C185" s="14" t="str">
        <f>VLOOKUP(B185,'Spisak usluga'!$A$2:$B$18,2)</f>
        <v>14 Stanovanje uz podršku osobe sa invaliditetom (OSI) 2012.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5">
        <f t="shared" si="2"/>
        <v>0</v>
      </c>
      <c r="Y185" s="41">
        <v>0</v>
      </c>
      <c r="Z185" s="41">
        <v>0</v>
      </c>
    </row>
    <row r="186" spans="1:26" x14ac:dyDescent="0.25">
      <c r="A186" s="11" t="s">
        <v>28</v>
      </c>
      <c r="B186" s="12">
        <v>15</v>
      </c>
      <c r="C186" s="14" t="str">
        <f>VLOOKUP(B186,'Spisak usluga'!$A$2:$B$18,2)</f>
        <v>15 Stanovanje uz podršku za mlade koji se osamostaljuju 2012.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5">
        <f t="shared" si="2"/>
        <v>0</v>
      </c>
      <c r="Y186" s="41">
        <v>0</v>
      </c>
      <c r="Z186" s="41">
        <v>0</v>
      </c>
    </row>
    <row r="187" spans="1:26" x14ac:dyDescent="0.25">
      <c r="A187" s="11" t="s">
        <v>28</v>
      </c>
      <c r="B187" s="12">
        <v>16</v>
      </c>
      <c r="C187" s="14" t="str">
        <f>VLOOKUP(B187,'Spisak usluga'!$A$2:$B$18,2)</f>
        <v>16 Savetovalište 2012.</v>
      </c>
      <c r="D187" s="12">
        <v>23</v>
      </c>
      <c r="E187" s="12">
        <v>0</v>
      </c>
      <c r="F187" s="12">
        <v>14</v>
      </c>
      <c r="G187" s="12">
        <v>0</v>
      </c>
      <c r="H187" s="12">
        <v>0</v>
      </c>
      <c r="I187" s="12">
        <v>0</v>
      </c>
      <c r="J187" s="12">
        <v>23</v>
      </c>
      <c r="K187" s="12">
        <v>0</v>
      </c>
      <c r="L187" s="12">
        <v>0</v>
      </c>
      <c r="M187" s="12">
        <v>22</v>
      </c>
      <c r="N187" s="12">
        <v>0.3</v>
      </c>
      <c r="O187" s="12">
        <v>0</v>
      </c>
      <c r="P187" s="12">
        <v>0</v>
      </c>
      <c r="Q187" s="12">
        <v>72288</v>
      </c>
      <c r="R187" s="12">
        <v>0</v>
      </c>
      <c r="S187" s="12">
        <v>0</v>
      </c>
      <c r="T187" s="12">
        <v>72288</v>
      </c>
      <c r="U187" s="12">
        <v>1</v>
      </c>
      <c r="V187" s="12">
        <v>0</v>
      </c>
      <c r="W187" s="12">
        <v>1</v>
      </c>
      <c r="X187" s="5">
        <f t="shared" si="2"/>
        <v>1</v>
      </c>
      <c r="Y187" s="41">
        <v>0</v>
      </c>
      <c r="Z187" s="41">
        <v>23</v>
      </c>
    </row>
    <row r="188" spans="1:26" x14ac:dyDescent="0.25">
      <c r="A188" s="11" t="s">
        <v>28</v>
      </c>
      <c r="B188" s="12">
        <v>17</v>
      </c>
      <c r="C188" s="14" t="str">
        <f>VLOOKUP(B188,'Spisak usluga'!$A$2:$B$18,2)</f>
        <v>17 Klub 2012.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5">
        <f t="shared" si="2"/>
        <v>0</v>
      </c>
      <c r="Y188" s="41">
        <v>0</v>
      </c>
      <c r="Z188" s="41">
        <v>0</v>
      </c>
    </row>
    <row r="189" spans="1:26" x14ac:dyDescent="0.25">
      <c r="A189" s="11" t="s">
        <v>29</v>
      </c>
      <c r="B189" s="12">
        <v>1</v>
      </c>
      <c r="C189" s="14" t="str">
        <f>VLOOKUP(B189,'Spisak usluga'!$A$2:$B$18,2)</f>
        <v>01 Pomoć u kući za stare 2012.</v>
      </c>
      <c r="D189" s="12">
        <v>80</v>
      </c>
      <c r="E189" s="12">
        <v>60</v>
      </c>
      <c r="F189" s="12">
        <v>54</v>
      </c>
      <c r="G189" s="12">
        <v>0</v>
      </c>
      <c r="H189" s="12">
        <v>0</v>
      </c>
      <c r="I189" s="12">
        <v>0</v>
      </c>
      <c r="J189" s="12">
        <v>0</v>
      </c>
      <c r="K189" s="12">
        <v>26</v>
      </c>
      <c r="L189" s="12">
        <v>54</v>
      </c>
      <c r="M189" s="12">
        <v>0</v>
      </c>
      <c r="N189" s="12">
        <v>8.6</v>
      </c>
      <c r="O189" s="12">
        <v>4770</v>
      </c>
      <c r="P189" s="12">
        <v>124670</v>
      </c>
      <c r="Q189" s="12">
        <v>0</v>
      </c>
      <c r="R189" s="12">
        <v>18878</v>
      </c>
      <c r="S189" s="12">
        <v>0</v>
      </c>
      <c r="T189" s="12">
        <v>148318</v>
      </c>
      <c r="U189" s="12">
        <v>1</v>
      </c>
      <c r="V189" s="12">
        <v>1</v>
      </c>
      <c r="W189" s="12">
        <v>0</v>
      </c>
      <c r="X189" s="5">
        <f t="shared" si="2"/>
        <v>1</v>
      </c>
      <c r="Y189" s="41">
        <v>80</v>
      </c>
      <c r="Z189" s="41">
        <v>0</v>
      </c>
    </row>
    <row r="190" spans="1:26" x14ac:dyDescent="0.25">
      <c r="A190" s="11" t="s">
        <v>29</v>
      </c>
      <c r="B190" s="12">
        <v>2</v>
      </c>
      <c r="C190" s="14" t="str">
        <f>VLOOKUP(B190,'Spisak usluga'!$A$2:$B$18,2)</f>
        <v>02 Pomoć u kući za odrasle OSI 2012.</v>
      </c>
      <c r="D190" s="12">
        <v>8</v>
      </c>
      <c r="E190" s="12">
        <v>3</v>
      </c>
      <c r="F190" s="12">
        <v>6</v>
      </c>
      <c r="G190" s="12">
        <v>0</v>
      </c>
      <c r="H190" s="12">
        <v>0</v>
      </c>
      <c r="I190" s="12">
        <v>0</v>
      </c>
      <c r="J190" s="12">
        <v>2</v>
      </c>
      <c r="K190" s="12">
        <v>6</v>
      </c>
      <c r="L190" s="12">
        <v>0</v>
      </c>
      <c r="M190" s="12">
        <v>0</v>
      </c>
      <c r="N190" s="12">
        <v>8.6</v>
      </c>
      <c r="O190" s="12">
        <v>637</v>
      </c>
      <c r="P190" s="12">
        <v>16622</v>
      </c>
      <c r="Q190" s="12">
        <v>0</v>
      </c>
      <c r="R190" s="12">
        <v>0</v>
      </c>
      <c r="S190" s="12">
        <v>0</v>
      </c>
      <c r="T190" s="12">
        <v>17259</v>
      </c>
      <c r="U190" s="12">
        <v>1</v>
      </c>
      <c r="V190" s="12">
        <v>1</v>
      </c>
      <c r="W190" s="12">
        <v>0</v>
      </c>
      <c r="X190" s="5">
        <f t="shared" si="2"/>
        <v>1</v>
      </c>
      <c r="Y190" s="41">
        <v>8</v>
      </c>
      <c r="Z190" s="41">
        <v>0</v>
      </c>
    </row>
    <row r="191" spans="1:26" x14ac:dyDescent="0.25">
      <c r="A191" s="11" t="s">
        <v>29</v>
      </c>
      <c r="B191" s="12">
        <v>3</v>
      </c>
      <c r="C191" s="14" t="str">
        <f>VLOOKUP(B191,'Spisak usluga'!$A$2:$B$18,2)</f>
        <v>03 Pomoć u kući za decu sa teškoćama u razvoju 2012.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f t="shared" si="2"/>
        <v>0</v>
      </c>
      <c r="Y191" s="41">
        <v>0</v>
      </c>
      <c r="Z191" s="41">
        <v>0</v>
      </c>
    </row>
    <row r="192" spans="1:26" x14ac:dyDescent="0.25">
      <c r="A192" s="11" t="s">
        <v>29</v>
      </c>
      <c r="B192" s="12">
        <v>4</v>
      </c>
      <c r="C192" s="14" t="str">
        <f>VLOOKUP(B192,'Spisak usluga'!$A$2:$B$18,2)</f>
        <v>04 Dnevni boravak za decu sa teškoćama u razvoju 2012.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f t="shared" si="2"/>
        <v>0</v>
      </c>
      <c r="Y192" s="41">
        <v>0</v>
      </c>
      <c r="Z192" s="41">
        <v>0</v>
      </c>
    </row>
    <row r="193" spans="1:26" x14ac:dyDescent="0.25">
      <c r="A193" s="11" t="s">
        <v>29</v>
      </c>
      <c r="B193" s="12">
        <v>5</v>
      </c>
      <c r="C193" s="14" t="str">
        <f>VLOOKUP(B193,'Spisak usluga'!$A$2:$B$18,2)</f>
        <v>05 Dnevni boravak za stare  2012.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f t="shared" si="2"/>
        <v>0</v>
      </c>
      <c r="Y193" s="41">
        <v>0</v>
      </c>
      <c r="Z193" s="41">
        <v>0</v>
      </c>
    </row>
    <row r="194" spans="1:26" x14ac:dyDescent="0.25">
      <c r="A194" s="11" t="s">
        <v>29</v>
      </c>
      <c r="B194" s="12">
        <v>6</v>
      </c>
      <c r="C194" s="14" t="str">
        <f>VLOOKUP(B194,'Spisak usluga'!$A$2:$B$18,2)</f>
        <v>06 Dnevni boravak/centar za decu i mlade sa poremećajima u ponašanju 2012.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5">
        <f t="shared" ref="X194:X257" si="3">IF(U194&gt;0, 1, 0)</f>
        <v>0</v>
      </c>
      <c r="Y194" s="41">
        <v>0</v>
      </c>
      <c r="Z194" s="41">
        <v>0</v>
      </c>
    </row>
    <row r="195" spans="1:26" x14ac:dyDescent="0.25">
      <c r="A195" s="11" t="s">
        <v>29</v>
      </c>
      <c r="B195" s="12">
        <v>7</v>
      </c>
      <c r="C195" s="14" t="str">
        <f>VLOOKUP(B195,'Spisak usluga'!$A$2:$B$18,2)</f>
        <v>07 Personalna asistencija za odrasle  2012.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f t="shared" si="3"/>
        <v>0</v>
      </c>
      <c r="Y195" s="41">
        <v>0</v>
      </c>
      <c r="Z195" s="41">
        <v>0</v>
      </c>
    </row>
    <row r="196" spans="1:26" x14ac:dyDescent="0.25">
      <c r="A196" s="11" t="s">
        <v>29</v>
      </c>
      <c r="B196" s="12">
        <v>8</v>
      </c>
      <c r="C196" s="14" t="str">
        <f>VLOOKUP(B196,'Spisak usluga'!$A$2:$B$18,2)</f>
        <v>08 Svratište  2012.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5">
        <f t="shared" si="3"/>
        <v>0</v>
      </c>
      <c r="Y196" s="41">
        <v>0</v>
      </c>
      <c r="Z196" s="41">
        <v>0</v>
      </c>
    </row>
    <row r="197" spans="1:26" x14ac:dyDescent="0.25">
      <c r="A197" s="11" t="s">
        <v>29</v>
      </c>
      <c r="B197" s="12">
        <v>9</v>
      </c>
      <c r="C197" s="14" t="str">
        <f>VLOOKUP(B197,'Spisak usluga'!$A$2:$B$18,2)</f>
        <v>09 Prihvatilište (opšteg tipa) 2012.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f t="shared" si="3"/>
        <v>0</v>
      </c>
      <c r="Y197" s="41">
        <v>0</v>
      </c>
      <c r="Z197" s="41">
        <v>0</v>
      </c>
    </row>
    <row r="198" spans="1:26" x14ac:dyDescent="0.25">
      <c r="A198" s="11" t="s">
        <v>29</v>
      </c>
      <c r="B198" s="12">
        <v>10</v>
      </c>
      <c r="C198" s="14" t="str">
        <f>VLOOKUP(B198,'Spisak usluga'!$A$2:$B$18,2)</f>
        <v>10 Prihvatilište za decu  2012.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f t="shared" si="3"/>
        <v>0</v>
      </c>
      <c r="Y198" s="41">
        <v>0</v>
      </c>
      <c r="Z198" s="41">
        <v>0</v>
      </c>
    </row>
    <row r="199" spans="1:26" x14ac:dyDescent="0.25">
      <c r="A199" s="11" t="s">
        <v>29</v>
      </c>
      <c r="B199" s="12">
        <v>11</v>
      </c>
      <c r="C199" s="14" t="str">
        <f>VLOOKUP(B199,'Spisak usluga'!$A$2:$B$18,2)</f>
        <v>11 Prihvatilište za žrtve nasilja u porodici (“sigurna kuća“) 2012.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5">
        <f t="shared" si="3"/>
        <v>0</v>
      </c>
      <c r="Y199" s="41">
        <v>0</v>
      </c>
      <c r="Z199" s="41">
        <v>0</v>
      </c>
    </row>
    <row r="200" spans="1:26" x14ac:dyDescent="0.25">
      <c r="A200" s="11" t="s">
        <v>29</v>
      </c>
      <c r="B200" s="12">
        <v>12</v>
      </c>
      <c r="C200" s="14" t="str">
        <f>VLOOKUP(B200,'Spisak usluga'!$A$2:$B$18,2)</f>
        <v>12 Prihvatilište za žrtve trgovine ljudima 2012.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5">
        <f t="shared" si="3"/>
        <v>0</v>
      </c>
      <c r="Y200" s="41">
        <v>0</v>
      </c>
      <c r="Z200" s="41">
        <v>0</v>
      </c>
    </row>
    <row r="201" spans="1:26" x14ac:dyDescent="0.25">
      <c r="A201" s="11" t="s">
        <v>29</v>
      </c>
      <c r="B201" s="12">
        <v>13</v>
      </c>
      <c r="C201" s="14" t="str">
        <f>VLOOKUP(B201,'Spisak usluga'!$A$2:$B$18,2)</f>
        <v>13 Predah smeštaj  2012.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5">
        <f t="shared" si="3"/>
        <v>0</v>
      </c>
      <c r="Y201" s="41">
        <v>0</v>
      </c>
      <c r="Z201" s="41">
        <v>0</v>
      </c>
    </row>
    <row r="202" spans="1:26" x14ac:dyDescent="0.25">
      <c r="A202" s="11" t="s">
        <v>29</v>
      </c>
      <c r="B202" s="12">
        <v>14</v>
      </c>
      <c r="C202" s="14" t="str">
        <f>VLOOKUP(B202,'Spisak usluga'!$A$2:$B$18,2)</f>
        <v>14 Stanovanje uz podršku osobe sa invaliditetom (OSI) 2012.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5">
        <f t="shared" si="3"/>
        <v>0</v>
      </c>
      <c r="Y202" s="41">
        <v>0</v>
      </c>
      <c r="Z202" s="41">
        <v>0</v>
      </c>
    </row>
    <row r="203" spans="1:26" x14ac:dyDescent="0.25">
      <c r="A203" s="11" t="s">
        <v>29</v>
      </c>
      <c r="B203" s="12">
        <v>15</v>
      </c>
      <c r="C203" s="14" t="str">
        <f>VLOOKUP(B203,'Spisak usluga'!$A$2:$B$18,2)</f>
        <v>15 Stanovanje uz podršku za mlade koji se osamostaljuju 2012.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f t="shared" si="3"/>
        <v>0</v>
      </c>
      <c r="Y203" s="41">
        <v>0</v>
      </c>
      <c r="Z203" s="41">
        <v>0</v>
      </c>
    </row>
    <row r="204" spans="1:26" x14ac:dyDescent="0.25">
      <c r="A204" s="11" t="s">
        <v>29</v>
      </c>
      <c r="B204" s="12">
        <v>16</v>
      </c>
      <c r="C204" s="14" t="str">
        <f>VLOOKUP(B204,'Spisak usluga'!$A$2:$B$18,2)</f>
        <v>16 Savetovalište 2012.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f t="shared" si="3"/>
        <v>0</v>
      </c>
      <c r="Y204" s="41">
        <v>0</v>
      </c>
      <c r="Z204" s="41">
        <v>0</v>
      </c>
    </row>
    <row r="205" spans="1:26" x14ac:dyDescent="0.25">
      <c r="A205" s="11" t="s">
        <v>29</v>
      </c>
      <c r="B205" s="12">
        <v>17</v>
      </c>
      <c r="C205" s="14" t="str">
        <f>VLOOKUP(B205,'Spisak usluga'!$A$2:$B$18,2)</f>
        <v>17 Klub 2012.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f t="shared" si="3"/>
        <v>0</v>
      </c>
      <c r="Y205" s="41">
        <v>0</v>
      </c>
      <c r="Z205" s="41">
        <v>0</v>
      </c>
    </row>
    <row r="206" spans="1:26" x14ac:dyDescent="0.25">
      <c r="A206" s="11" t="s">
        <v>30</v>
      </c>
      <c r="B206" s="12">
        <v>1</v>
      </c>
      <c r="C206" s="14" t="str">
        <f>VLOOKUP(B206,'Spisak usluga'!$A$2:$B$18,2)</f>
        <v>01 Pomoć u kući za stare 2012.</v>
      </c>
      <c r="D206" s="12">
        <v>12</v>
      </c>
      <c r="E206" s="12">
        <v>12</v>
      </c>
      <c r="F206" s="12">
        <v>8</v>
      </c>
      <c r="G206" s="12">
        <v>0</v>
      </c>
      <c r="H206" s="12">
        <v>0</v>
      </c>
      <c r="I206" s="12">
        <v>0</v>
      </c>
      <c r="J206" s="12">
        <v>8</v>
      </c>
      <c r="K206" s="12">
        <v>4</v>
      </c>
      <c r="L206" s="12">
        <v>0</v>
      </c>
      <c r="M206" s="12">
        <v>11</v>
      </c>
      <c r="N206" s="12">
        <v>9.65</v>
      </c>
      <c r="O206" s="12">
        <v>416667</v>
      </c>
      <c r="P206" s="12">
        <v>0</v>
      </c>
      <c r="Q206" s="12">
        <v>0</v>
      </c>
      <c r="R206" s="12">
        <v>16118</v>
      </c>
      <c r="S206" s="12">
        <v>0</v>
      </c>
      <c r="T206" s="12">
        <v>432785</v>
      </c>
      <c r="U206" s="12">
        <v>1</v>
      </c>
      <c r="V206" s="12">
        <v>1</v>
      </c>
      <c r="W206" s="12">
        <v>0</v>
      </c>
      <c r="X206" s="5">
        <f t="shared" si="3"/>
        <v>1</v>
      </c>
      <c r="Y206" s="41">
        <v>12</v>
      </c>
      <c r="Z206" s="41">
        <v>0</v>
      </c>
    </row>
    <row r="207" spans="1:26" x14ac:dyDescent="0.25">
      <c r="A207" s="11" t="s">
        <v>30</v>
      </c>
      <c r="B207" s="12">
        <v>2</v>
      </c>
      <c r="C207" s="14" t="str">
        <f>VLOOKUP(B207,'Spisak usluga'!$A$2:$B$18,2)</f>
        <v>02 Pomoć u kući za odrasle OSI 2012.</v>
      </c>
      <c r="D207" s="12">
        <v>2</v>
      </c>
      <c r="E207" s="12">
        <v>1</v>
      </c>
      <c r="F207" s="12">
        <v>0</v>
      </c>
      <c r="G207" s="12">
        <v>0</v>
      </c>
      <c r="H207" s="12">
        <v>0</v>
      </c>
      <c r="I207" s="12">
        <v>0</v>
      </c>
      <c r="J207" s="12">
        <v>2</v>
      </c>
      <c r="K207" s="12">
        <v>0</v>
      </c>
      <c r="L207" s="12">
        <v>0</v>
      </c>
      <c r="M207" s="12">
        <v>2</v>
      </c>
      <c r="N207" s="12">
        <v>2.9</v>
      </c>
      <c r="O207" s="12">
        <v>36760</v>
      </c>
      <c r="P207" s="12">
        <v>0</v>
      </c>
      <c r="Q207" s="12">
        <v>0</v>
      </c>
      <c r="R207" s="12">
        <v>0</v>
      </c>
      <c r="S207" s="12">
        <v>0</v>
      </c>
      <c r="T207" s="12">
        <v>36760</v>
      </c>
      <c r="U207" s="12">
        <v>1</v>
      </c>
      <c r="V207" s="12">
        <v>1</v>
      </c>
      <c r="W207" s="12">
        <v>0</v>
      </c>
      <c r="X207" s="5">
        <f t="shared" si="3"/>
        <v>1</v>
      </c>
      <c r="Y207" s="41">
        <v>2</v>
      </c>
      <c r="Z207" s="41">
        <v>0</v>
      </c>
    </row>
    <row r="208" spans="1:26" x14ac:dyDescent="0.25">
      <c r="A208" s="11" t="s">
        <v>30</v>
      </c>
      <c r="B208" s="12">
        <v>3</v>
      </c>
      <c r="C208" s="14" t="str">
        <f>VLOOKUP(B208,'Spisak usluga'!$A$2:$B$18,2)</f>
        <v>03 Pomoć u kući za decu sa teškoćama u razvoju 2012.</v>
      </c>
      <c r="D208" s="12">
        <v>2</v>
      </c>
      <c r="E208" s="12">
        <v>2</v>
      </c>
      <c r="F208" s="12">
        <v>2</v>
      </c>
      <c r="G208" s="12">
        <v>0</v>
      </c>
      <c r="H208" s="12">
        <v>2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1.8</v>
      </c>
      <c r="O208" s="12">
        <v>30240</v>
      </c>
      <c r="P208" s="12">
        <v>0</v>
      </c>
      <c r="Q208" s="12">
        <v>0</v>
      </c>
      <c r="R208" s="12">
        <v>0</v>
      </c>
      <c r="S208" s="12">
        <v>0</v>
      </c>
      <c r="T208" s="12">
        <v>30240</v>
      </c>
      <c r="U208" s="12">
        <v>1</v>
      </c>
      <c r="V208" s="12">
        <v>1</v>
      </c>
      <c r="W208" s="12">
        <v>0</v>
      </c>
      <c r="X208" s="5">
        <f t="shared" si="3"/>
        <v>1</v>
      </c>
      <c r="Y208" s="41">
        <v>2</v>
      </c>
      <c r="Z208" s="41">
        <v>0</v>
      </c>
    </row>
    <row r="209" spans="1:26" x14ac:dyDescent="0.25">
      <c r="A209" s="11" t="s">
        <v>30</v>
      </c>
      <c r="B209" s="12">
        <v>4</v>
      </c>
      <c r="C209" s="14" t="str">
        <f>VLOOKUP(B209,'Spisak usluga'!$A$2:$B$18,2)</f>
        <v>04 Dnevni boravak za decu sa teškoćama u razvoju 2012.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f t="shared" si="3"/>
        <v>0</v>
      </c>
      <c r="Y209" s="41">
        <v>0</v>
      </c>
      <c r="Z209" s="41">
        <v>0</v>
      </c>
    </row>
    <row r="210" spans="1:26" x14ac:dyDescent="0.25">
      <c r="A210" s="11" t="s">
        <v>30</v>
      </c>
      <c r="B210" s="12">
        <v>5</v>
      </c>
      <c r="C210" s="14" t="str">
        <f>VLOOKUP(B210,'Spisak usluga'!$A$2:$B$18,2)</f>
        <v>05 Dnevni boravak za stare  2012.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f t="shared" si="3"/>
        <v>0</v>
      </c>
      <c r="Y210" s="41">
        <v>0</v>
      </c>
      <c r="Z210" s="41">
        <v>0</v>
      </c>
    </row>
    <row r="211" spans="1:26" x14ac:dyDescent="0.25">
      <c r="A211" s="11" t="s">
        <v>30</v>
      </c>
      <c r="B211" s="12">
        <v>6</v>
      </c>
      <c r="C211" s="14" t="str">
        <f>VLOOKUP(B211,'Spisak usluga'!$A$2:$B$18,2)</f>
        <v>06 Dnevni boravak/centar za decu i mlade sa poremećajima u ponašanju 2012.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5">
        <f t="shared" si="3"/>
        <v>0</v>
      </c>
      <c r="Y211" s="41">
        <v>0</v>
      </c>
      <c r="Z211" s="41">
        <v>0</v>
      </c>
    </row>
    <row r="212" spans="1:26" x14ac:dyDescent="0.25">
      <c r="A212" s="11" t="s">
        <v>30</v>
      </c>
      <c r="B212" s="12">
        <v>7</v>
      </c>
      <c r="C212" s="14" t="str">
        <f>VLOOKUP(B212,'Spisak usluga'!$A$2:$B$18,2)</f>
        <v>07 Personalna asistencija za odrasle  2012.</v>
      </c>
      <c r="D212" s="12">
        <v>48</v>
      </c>
      <c r="E212" s="12">
        <v>0</v>
      </c>
      <c r="F212" s="12">
        <v>12</v>
      </c>
      <c r="G212" s="12">
        <v>0</v>
      </c>
      <c r="H212" s="12">
        <v>2</v>
      </c>
      <c r="I212" s="12">
        <v>0</v>
      </c>
      <c r="J212" s="12">
        <v>42</v>
      </c>
      <c r="K212" s="12">
        <v>4</v>
      </c>
      <c r="L212" s="12">
        <v>0</v>
      </c>
      <c r="M212" s="12">
        <v>14</v>
      </c>
      <c r="N212" s="12">
        <v>13</v>
      </c>
      <c r="O212" s="12">
        <v>0</v>
      </c>
      <c r="P212" s="12">
        <v>1152000</v>
      </c>
      <c r="Q212" s="12">
        <v>0</v>
      </c>
      <c r="R212" s="12">
        <v>0</v>
      </c>
      <c r="S212" s="12">
        <v>0</v>
      </c>
      <c r="T212" s="12">
        <v>1152000</v>
      </c>
      <c r="U212" s="12">
        <v>1</v>
      </c>
      <c r="V212" s="12">
        <v>1</v>
      </c>
      <c r="W212" s="12">
        <v>0</v>
      </c>
      <c r="X212" s="5">
        <f t="shared" si="3"/>
        <v>1</v>
      </c>
      <c r="Y212" s="41">
        <v>48</v>
      </c>
      <c r="Z212" s="41">
        <v>0</v>
      </c>
    </row>
    <row r="213" spans="1:26" x14ac:dyDescent="0.25">
      <c r="A213" s="11" t="s">
        <v>30</v>
      </c>
      <c r="B213" s="12">
        <v>8</v>
      </c>
      <c r="C213" s="14" t="str">
        <f>VLOOKUP(B213,'Spisak usluga'!$A$2:$B$18,2)</f>
        <v>08 Svratište  2012.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f t="shared" si="3"/>
        <v>0</v>
      </c>
      <c r="Y213" s="41">
        <v>0</v>
      </c>
      <c r="Z213" s="41">
        <v>0</v>
      </c>
    </row>
    <row r="214" spans="1:26" x14ac:dyDescent="0.25">
      <c r="A214" s="11" t="s">
        <v>30</v>
      </c>
      <c r="B214" s="12">
        <v>9</v>
      </c>
      <c r="C214" s="14" t="str">
        <f>VLOOKUP(B214,'Spisak usluga'!$A$2:$B$18,2)</f>
        <v>09 Prihvatilište (opšteg tipa) 2012.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f t="shared" si="3"/>
        <v>0</v>
      </c>
      <c r="Y214" s="41">
        <v>0</v>
      </c>
      <c r="Z214" s="41">
        <v>0</v>
      </c>
    </row>
    <row r="215" spans="1:26" x14ac:dyDescent="0.25">
      <c r="A215" s="11" t="s">
        <v>30</v>
      </c>
      <c r="B215" s="12">
        <v>10</v>
      </c>
      <c r="C215" s="14" t="str">
        <f>VLOOKUP(B215,'Spisak usluga'!$A$2:$B$18,2)</f>
        <v>10 Prihvatilište za decu  2012.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f t="shared" si="3"/>
        <v>0</v>
      </c>
      <c r="Y215" s="41">
        <v>0</v>
      </c>
      <c r="Z215" s="41">
        <v>0</v>
      </c>
    </row>
    <row r="216" spans="1:26" x14ac:dyDescent="0.25">
      <c r="A216" s="11" t="s">
        <v>30</v>
      </c>
      <c r="B216" s="12">
        <v>11</v>
      </c>
      <c r="C216" s="14" t="str">
        <f>VLOOKUP(B216,'Spisak usluga'!$A$2:$B$18,2)</f>
        <v>11 Prihvatilište za žrtve nasilja u porodici (“sigurna kuća“) 2012.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5">
        <f t="shared" si="3"/>
        <v>0</v>
      </c>
      <c r="Y216" s="41">
        <v>0</v>
      </c>
      <c r="Z216" s="41">
        <v>0</v>
      </c>
    </row>
    <row r="217" spans="1:26" x14ac:dyDescent="0.25">
      <c r="A217" s="11" t="s">
        <v>30</v>
      </c>
      <c r="B217" s="12">
        <v>12</v>
      </c>
      <c r="C217" s="14" t="str">
        <f>VLOOKUP(B217,'Spisak usluga'!$A$2:$B$18,2)</f>
        <v>12 Prihvatilište za žrtve trgovine ljudima 2012.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f t="shared" si="3"/>
        <v>0</v>
      </c>
      <c r="Y217" s="41">
        <v>0</v>
      </c>
      <c r="Z217" s="41">
        <v>0</v>
      </c>
    </row>
    <row r="218" spans="1:26" x14ac:dyDescent="0.25">
      <c r="A218" s="11" t="s">
        <v>30</v>
      </c>
      <c r="B218" s="12">
        <v>13</v>
      </c>
      <c r="C218" s="14" t="str">
        <f>VLOOKUP(B218,'Spisak usluga'!$A$2:$B$18,2)</f>
        <v>13 Predah smeštaj  2012.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5">
        <f t="shared" si="3"/>
        <v>0</v>
      </c>
      <c r="Y218" s="41">
        <v>0</v>
      </c>
      <c r="Z218" s="41">
        <v>0</v>
      </c>
    </row>
    <row r="219" spans="1:26" x14ac:dyDescent="0.25">
      <c r="A219" s="11" t="s">
        <v>30</v>
      </c>
      <c r="B219" s="12">
        <v>14</v>
      </c>
      <c r="C219" s="14" t="str">
        <f>VLOOKUP(B219,'Spisak usluga'!$A$2:$B$18,2)</f>
        <v>14 Stanovanje uz podršku osobe sa invaliditetom (OSI) 2012.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f t="shared" si="3"/>
        <v>0</v>
      </c>
      <c r="Y219" s="41">
        <v>0</v>
      </c>
      <c r="Z219" s="41">
        <v>0</v>
      </c>
    </row>
    <row r="220" spans="1:26" x14ac:dyDescent="0.25">
      <c r="A220" s="11" t="s">
        <v>30</v>
      </c>
      <c r="B220" s="12">
        <v>15</v>
      </c>
      <c r="C220" s="14" t="str">
        <f>VLOOKUP(B220,'Spisak usluga'!$A$2:$B$18,2)</f>
        <v>15 Stanovanje uz podršku za mlade koji se osamostaljuju 2012.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5">
        <f t="shared" si="3"/>
        <v>0</v>
      </c>
      <c r="Y220" s="41">
        <v>0</v>
      </c>
      <c r="Z220" s="41">
        <v>0</v>
      </c>
    </row>
    <row r="221" spans="1:26" x14ac:dyDescent="0.25">
      <c r="A221" s="11" t="s">
        <v>30</v>
      </c>
      <c r="B221" s="12">
        <v>16</v>
      </c>
      <c r="C221" s="14" t="str">
        <f>VLOOKUP(B221,'Spisak usluga'!$A$2:$B$18,2)</f>
        <v>16 Savetovalište 2012.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f t="shared" si="3"/>
        <v>0</v>
      </c>
      <c r="Y221" s="41">
        <v>0</v>
      </c>
      <c r="Z221" s="41">
        <v>0</v>
      </c>
    </row>
    <row r="222" spans="1:26" x14ac:dyDescent="0.25">
      <c r="A222" s="11" t="s">
        <v>30</v>
      </c>
      <c r="B222" s="12">
        <v>17</v>
      </c>
      <c r="C222" s="14" t="str">
        <f>VLOOKUP(B222,'Spisak usluga'!$A$2:$B$18,2)</f>
        <v>17 Klub 2012.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f t="shared" si="3"/>
        <v>0</v>
      </c>
      <c r="Y222" s="41">
        <v>0</v>
      </c>
      <c r="Z222" s="41">
        <v>0</v>
      </c>
    </row>
    <row r="223" spans="1:26" x14ac:dyDescent="0.25">
      <c r="A223" s="11" t="s">
        <v>31</v>
      </c>
      <c r="B223" s="12">
        <v>1</v>
      </c>
      <c r="C223" s="14" t="str">
        <f>VLOOKUP(B223,'Spisak usluga'!$A$2:$B$18,2)</f>
        <v>01 Pomoć u kući za stare 2012.</v>
      </c>
      <c r="D223" s="12">
        <v>47</v>
      </c>
      <c r="E223" s="12">
        <v>39</v>
      </c>
      <c r="F223" s="12">
        <v>21</v>
      </c>
      <c r="G223" s="12">
        <v>0</v>
      </c>
      <c r="H223" s="12">
        <v>0</v>
      </c>
      <c r="I223" s="12">
        <v>0</v>
      </c>
      <c r="J223" s="12">
        <v>0</v>
      </c>
      <c r="K223" s="12">
        <v>39</v>
      </c>
      <c r="L223" s="12">
        <v>8</v>
      </c>
      <c r="M223" s="12">
        <v>25</v>
      </c>
      <c r="N223" s="12">
        <v>5.6</v>
      </c>
      <c r="O223" s="12">
        <v>42550</v>
      </c>
      <c r="P223" s="12">
        <v>0</v>
      </c>
      <c r="Q223" s="12">
        <v>95000</v>
      </c>
      <c r="R223" s="12">
        <v>0</v>
      </c>
      <c r="S223" s="12">
        <v>0</v>
      </c>
      <c r="T223" s="12">
        <v>137550</v>
      </c>
      <c r="U223" s="12">
        <v>1</v>
      </c>
      <c r="V223" s="12">
        <v>1</v>
      </c>
      <c r="W223" s="12">
        <v>0</v>
      </c>
      <c r="X223" s="5">
        <f t="shared" si="3"/>
        <v>1</v>
      </c>
      <c r="Y223" s="41">
        <v>47</v>
      </c>
      <c r="Z223" s="41">
        <v>0</v>
      </c>
    </row>
    <row r="224" spans="1:26" x14ac:dyDescent="0.25">
      <c r="A224" s="11" t="s">
        <v>31</v>
      </c>
      <c r="B224" s="12">
        <v>2</v>
      </c>
      <c r="C224" s="14" t="str">
        <f>VLOOKUP(B224,'Spisak usluga'!$A$2:$B$18,2)</f>
        <v>02 Pomoć u kući za odrasle OSI 2012.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f t="shared" si="3"/>
        <v>0</v>
      </c>
      <c r="Y224" s="41">
        <v>0</v>
      </c>
      <c r="Z224" s="41">
        <v>0</v>
      </c>
    </row>
    <row r="225" spans="1:26" x14ac:dyDescent="0.25">
      <c r="A225" s="11" t="s">
        <v>31</v>
      </c>
      <c r="B225" s="12">
        <v>3</v>
      </c>
      <c r="C225" s="14" t="str">
        <f>VLOOKUP(B225,'Spisak usluga'!$A$2:$B$18,2)</f>
        <v>03 Pomoć u kući za decu sa teškoćama u razvoju 2012.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f t="shared" si="3"/>
        <v>0</v>
      </c>
      <c r="Y225" s="41">
        <v>0</v>
      </c>
      <c r="Z225" s="41">
        <v>0</v>
      </c>
    </row>
    <row r="226" spans="1:26" x14ac:dyDescent="0.25">
      <c r="A226" s="11" t="s">
        <v>31</v>
      </c>
      <c r="B226" s="12">
        <v>4</v>
      </c>
      <c r="C226" s="14" t="str">
        <f>VLOOKUP(B226,'Spisak usluga'!$A$2:$B$18,2)</f>
        <v>04 Dnevni boravak za decu sa teškoćama u razvoju 2012.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f t="shared" si="3"/>
        <v>0</v>
      </c>
      <c r="Y226" s="41">
        <v>0</v>
      </c>
      <c r="Z226" s="41">
        <v>0</v>
      </c>
    </row>
    <row r="227" spans="1:26" x14ac:dyDescent="0.25">
      <c r="A227" s="11" t="s">
        <v>31</v>
      </c>
      <c r="B227" s="12">
        <v>5</v>
      </c>
      <c r="C227" s="14" t="str">
        <f>VLOOKUP(B227,'Spisak usluga'!$A$2:$B$18,2)</f>
        <v>05 Dnevni boravak za stare  2012.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f t="shared" si="3"/>
        <v>0</v>
      </c>
      <c r="Y227" s="41">
        <v>0</v>
      </c>
      <c r="Z227" s="41">
        <v>0</v>
      </c>
    </row>
    <row r="228" spans="1:26" x14ac:dyDescent="0.25">
      <c r="A228" s="11" t="s">
        <v>31</v>
      </c>
      <c r="B228" s="12">
        <v>6</v>
      </c>
      <c r="C228" s="14" t="str">
        <f>VLOOKUP(B228,'Spisak usluga'!$A$2:$B$18,2)</f>
        <v>06 Dnevni boravak/centar za decu i mlade sa poremećajima u ponašanju 2012.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5">
        <f t="shared" si="3"/>
        <v>0</v>
      </c>
      <c r="Y228" s="41">
        <v>0</v>
      </c>
      <c r="Z228" s="41">
        <v>0</v>
      </c>
    </row>
    <row r="229" spans="1:26" x14ac:dyDescent="0.25">
      <c r="A229" s="11" t="s">
        <v>31</v>
      </c>
      <c r="B229" s="12">
        <v>7</v>
      </c>
      <c r="C229" s="14" t="str">
        <f>VLOOKUP(B229,'Spisak usluga'!$A$2:$B$18,2)</f>
        <v>07 Personalna asistencija za odrasle  2012.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f t="shared" si="3"/>
        <v>0</v>
      </c>
      <c r="Y229" s="41">
        <v>0</v>
      </c>
      <c r="Z229" s="41">
        <v>0</v>
      </c>
    </row>
    <row r="230" spans="1:26" x14ac:dyDescent="0.25">
      <c r="A230" s="11" t="s">
        <v>31</v>
      </c>
      <c r="B230" s="12">
        <v>8</v>
      </c>
      <c r="C230" s="14" t="str">
        <f>VLOOKUP(B230,'Spisak usluga'!$A$2:$B$18,2)</f>
        <v>08 Svratište  2012.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f t="shared" si="3"/>
        <v>0</v>
      </c>
      <c r="Y230" s="41">
        <v>0</v>
      </c>
      <c r="Z230" s="41">
        <v>0</v>
      </c>
    </row>
    <row r="231" spans="1:26" x14ac:dyDescent="0.25">
      <c r="A231" s="11" t="s">
        <v>31</v>
      </c>
      <c r="B231" s="12">
        <v>9</v>
      </c>
      <c r="C231" s="14" t="str">
        <f>VLOOKUP(B231,'Spisak usluga'!$A$2:$B$18,2)</f>
        <v>09 Prihvatilište (opšteg tipa) 2012.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5">
        <f t="shared" si="3"/>
        <v>0</v>
      </c>
      <c r="Y231" s="41">
        <v>0</v>
      </c>
      <c r="Z231" s="41">
        <v>0</v>
      </c>
    </row>
    <row r="232" spans="1:26" x14ac:dyDescent="0.25">
      <c r="A232" s="11" t="s">
        <v>31</v>
      </c>
      <c r="B232" s="12">
        <v>10</v>
      </c>
      <c r="C232" s="14" t="str">
        <f>VLOOKUP(B232,'Spisak usluga'!$A$2:$B$18,2)</f>
        <v>10 Prihvatilište za decu  2012.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f t="shared" si="3"/>
        <v>0</v>
      </c>
      <c r="Y232" s="41">
        <v>0</v>
      </c>
      <c r="Z232" s="41">
        <v>0</v>
      </c>
    </row>
    <row r="233" spans="1:26" x14ac:dyDescent="0.25">
      <c r="A233" s="11" t="s">
        <v>31</v>
      </c>
      <c r="B233" s="12">
        <v>11</v>
      </c>
      <c r="C233" s="14" t="str">
        <f>VLOOKUP(B233,'Spisak usluga'!$A$2:$B$18,2)</f>
        <v>11 Prihvatilište za žrtve nasilja u porodici (“sigurna kuća“) 2012.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5">
        <f t="shared" si="3"/>
        <v>0</v>
      </c>
      <c r="Y233" s="41">
        <v>0</v>
      </c>
      <c r="Z233" s="41">
        <v>0</v>
      </c>
    </row>
    <row r="234" spans="1:26" x14ac:dyDescent="0.25">
      <c r="A234" s="11" t="s">
        <v>31</v>
      </c>
      <c r="B234" s="12">
        <v>12</v>
      </c>
      <c r="C234" s="14" t="str">
        <f>VLOOKUP(B234,'Spisak usluga'!$A$2:$B$18,2)</f>
        <v>12 Prihvatilište za žrtve trgovine ljudima 2012.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5">
        <f t="shared" si="3"/>
        <v>0</v>
      </c>
      <c r="Y234" s="41">
        <v>0</v>
      </c>
      <c r="Z234" s="41">
        <v>0</v>
      </c>
    </row>
    <row r="235" spans="1:26" x14ac:dyDescent="0.25">
      <c r="A235" s="11" t="s">
        <v>31</v>
      </c>
      <c r="B235" s="12">
        <v>13</v>
      </c>
      <c r="C235" s="14" t="str">
        <f>VLOOKUP(B235,'Spisak usluga'!$A$2:$B$18,2)</f>
        <v>13 Predah smeštaj  2012.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5">
        <f t="shared" si="3"/>
        <v>0</v>
      </c>
      <c r="Y235" s="41">
        <v>0</v>
      </c>
      <c r="Z235" s="41">
        <v>0</v>
      </c>
    </row>
    <row r="236" spans="1:26" x14ac:dyDescent="0.25">
      <c r="A236" s="11" t="s">
        <v>31</v>
      </c>
      <c r="B236" s="12">
        <v>14</v>
      </c>
      <c r="C236" s="14" t="str">
        <f>VLOOKUP(B236,'Spisak usluga'!$A$2:$B$18,2)</f>
        <v>14 Stanovanje uz podršku osobe sa invaliditetom (OSI) 2012.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5">
        <f t="shared" si="3"/>
        <v>0</v>
      </c>
      <c r="Y236" s="41">
        <v>0</v>
      </c>
      <c r="Z236" s="41">
        <v>0</v>
      </c>
    </row>
    <row r="237" spans="1:26" x14ac:dyDescent="0.25">
      <c r="A237" s="11" t="s">
        <v>31</v>
      </c>
      <c r="B237" s="12">
        <v>15</v>
      </c>
      <c r="C237" s="14" t="str">
        <f>VLOOKUP(B237,'Spisak usluga'!$A$2:$B$18,2)</f>
        <v>15 Stanovanje uz podršku za mlade koji se osamostaljuju 2012.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f t="shared" si="3"/>
        <v>0</v>
      </c>
      <c r="Y237" s="41">
        <v>0</v>
      </c>
      <c r="Z237" s="41">
        <v>0</v>
      </c>
    </row>
    <row r="238" spans="1:26" x14ac:dyDescent="0.25">
      <c r="A238" s="11" t="s">
        <v>31</v>
      </c>
      <c r="B238" s="12">
        <v>16</v>
      </c>
      <c r="C238" s="14" t="str">
        <f>VLOOKUP(B238,'Spisak usluga'!$A$2:$B$18,2)</f>
        <v>16 Savetovalište 2012.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f t="shared" si="3"/>
        <v>0</v>
      </c>
      <c r="Y238" s="41">
        <v>0</v>
      </c>
      <c r="Z238" s="41">
        <v>0</v>
      </c>
    </row>
    <row r="239" spans="1:26" x14ac:dyDescent="0.25">
      <c r="A239" s="11" t="s">
        <v>31</v>
      </c>
      <c r="B239" s="12">
        <v>17</v>
      </c>
      <c r="C239" s="14" t="str">
        <f>VLOOKUP(B239,'Spisak usluga'!$A$2:$B$18,2)</f>
        <v>17 Klub 2012.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f t="shared" si="3"/>
        <v>0</v>
      </c>
      <c r="Y239" s="41">
        <v>0</v>
      </c>
      <c r="Z239" s="41">
        <v>0</v>
      </c>
    </row>
    <row r="240" spans="1:26" x14ac:dyDescent="0.25">
      <c r="A240" s="11" t="s">
        <v>32</v>
      </c>
      <c r="B240" s="12">
        <v>1</v>
      </c>
      <c r="C240" s="14" t="str">
        <f>VLOOKUP(B240,'Spisak usluga'!$A$2:$B$18,2)</f>
        <v>01 Pomoć u kući za stare 2012.</v>
      </c>
      <c r="D240" s="12">
        <v>121</v>
      </c>
      <c r="E240" s="12">
        <v>77</v>
      </c>
      <c r="F240" s="12">
        <v>75</v>
      </c>
      <c r="G240" s="12">
        <v>0</v>
      </c>
      <c r="H240" s="12">
        <v>0</v>
      </c>
      <c r="I240" s="12">
        <v>0</v>
      </c>
      <c r="J240" s="12">
        <v>0</v>
      </c>
      <c r="K240" s="12">
        <v>98</v>
      </c>
      <c r="L240" s="12">
        <v>23</v>
      </c>
      <c r="M240" s="12">
        <v>121</v>
      </c>
      <c r="N240" s="12">
        <v>9.3000000000000007</v>
      </c>
      <c r="O240" s="12">
        <v>124500</v>
      </c>
      <c r="P240" s="12">
        <v>125000</v>
      </c>
      <c r="Q240" s="12">
        <v>0</v>
      </c>
      <c r="R240" s="12">
        <v>10500</v>
      </c>
      <c r="S240" s="12">
        <v>0</v>
      </c>
      <c r="T240" s="12">
        <v>260000</v>
      </c>
      <c r="U240" s="12">
        <v>1</v>
      </c>
      <c r="V240" s="12">
        <v>1</v>
      </c>
      <c r="W240" s="12">
        <v>0</v>
      </c>
      <c r="X240" s="5">
        <f t="shared" si="3"/>
        <v>1</v>
      </c>
      <c r="Y240" s="41">
        <v>121</v>
      </c>
      <c r="Z240" s="41">
        <v>0</v>
      </c>
    </row>
    <row r="241" spans="1:26" x14ac:dyDescent="0.25">
      <c r="A241" s="11" t="s">
        <v>32</v>
      </c>
      <c r="B241" s="12">
        <v>2</v>
      </c>
      <c r="C241" s="14" t="str">
        <f>VLOOKUP(B241,'Spisak usluga'!$A$2:$B$18,2)</f>
        <v>02 Pomoć u kući za odrasle OSI 2012.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f t="shared" si="3"/>
        <v>0</v>
      </c>
      <c r="Y241" s="41">
        <v>0</v>
      </c>
      <c r="Z241" s="41">
        <v>0</v>
      </c>
    </row>
    <row r="242" spans="1:26" x14ac:dyDescent="0.25">
      <c r="A242" s="11" t="s">
        <v>32</v>
      </c>
      <c r="B242" s="12">
        <v>3</v>
      </c>
      <c r="C242" s="14" t="str">
        <f>VLOOKUP(B242,'Spisak usluga'!$A$2:$B$18,2)</f>
        <v>03 Pomoć u kući za decu sa teškoćama u razvoju 2012.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f t="shared" si="3"/>
        <v>0</v>
      </c>
      <c r="Y242" s="41">
        <v>0</v>
      </c>
      <c r="Z242" s="41">
        <v>0</v>
      </c>
    </row>
    <row r="243" spans="1:26" x14ac:dyDescent="0.25">
      <c r="A243" s="11" t="s">
        <v>32</v>
      </c>
      <c r="B243" s="12">
        <v>4</v>
      </c>
      <c r="C243" s="14" t="str">
        <f>VLOOKUP(B243,'Spisak usluga'!$A$2:$B$18,2)</f>
        <v>04 Dnevni boravak za decu sa teškoćama u razvoju 2012.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f t="shared" si="3"/>
        <v>0</v>
      </c>
      <c r="Y243" s="41">
        <v>0</v>
      </c>
      <c r="Z243" s="41">
        <v>0</v>
      </c>
    </row>
    <row r="244" spans="1:26" x14ac:dyDescent="0.25">
      <c r="A244" s="11" t="s">
        <v>32</v>
      </c>
      <c r="B244" s="12">
        <v>5</v>
      </c>
      <c r="C244" s="14" t="str">
        <f>VLOOKUP(B244,'Spisak usluga'!$A$2:$B$18,2)</f>
        <v>05 Dnevni boravak za stare  2012.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f t="shared" si="3"/>
        <v>0</v>
      </c>
      <c r="Y244" s="41">
        <v>0</v>
      </c>
      <c r="Z244" s="41">
        <v>0</v>
      </c>
    </row>
    <row r="245" spans="1:26" x14ac:dyDescent="0.25">
      <c r="A245" s="11" t="s">
        <v>32</v>
      </c>
      <c r="B245" s="12">
        <v>6</v>
      </c>
      <c r="C245" s="14" t="str">
        <f>VLOOKUP(B245,'Spisak usluga'!$A$2:$B$18,2)</f>
        <v>06 Dnevni boravak/centar za decu i mlade sa poremećajima u ponašanju 2012.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5">
        <f t="shared" si="3"/>
        <v>0</v>
      </c>
      <c r="Y245" s="41">
        <v>0</v>
      </c>
      <c r="Z245" s="41">
        <v>0</v>
      </c>
    </row>
    <row r="246" spans="1:26" x14ac:dyDescent="0.25">
      <c r="A246" s="11" t="s">
        <v>32</v>
      </c>
      <c r="B246" s="12">
        <v>7</v>
      </c>
      <c r="C246" s="14" t="str">
        <f>VLOOKUP(B246,'Spisak usluga'!$A$2:$B$18,2)</f>
        <v>07 Personalna asistencija za odrasle  2012.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5">
        <f t="shared" si="3"/>
        <v>0</v>
      </c>
      <c r="Y246" s="41">
        <v>0</v>
      </c>
      <c r="Z246" s="41">
        <v>0</v>
      </c>
    </row>
    <row r="247" spans="1:26" x14ac:dyDescent="0.25">
      <c r="A247" s="11" t="s">
        <v>32</v>
      </c>
      <c r="B247" s="12">
        <v>8</v>
      </c>
      <c r="C247" s="14" t="str">
        <f>VLOOKUP(B247,'Spisak usluga'!$A$2:$B$18,2)</f>
        <v>08 Svratište  2012.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f t="shared" si="3"/>
        <v>0</v>
      </c>
      <c r="Y247" s="41">
        <v>0</v>
      </c>
      <c r="Z247" s="41">
        <v>0</v>
      </c>
    </row>
    <row r="248" spans="1:26" x14ac:dyDescent="0.25">
      <c r="A248" s="11" t="s">
        <v>32</v>
      </c>
      <c r="B248" s="12">
        <v>9</v>
      </c>
      <c r="C248" s="14" t="str">
        <f>VLOOKUP(B248,'Spisak usluga'!$A$2:$B$18,2)</f>
        <v>09 Prihvatilište (opšteg tipa) 2012.</v>
      </c>
      <c r="D248" s="12">
        <v>9</v>
      </c>
      <c r="E248" s="12">
        <v>0</v>
      </c>
      <c r="F248" s="12">
        <v>4</v>
      </c>
      <c r="G248" s="12">
        <v>0</v>
      </c>
      <c r="H248" s="12">
        <v>0</v>
      </c>
      <c r="I248" s="12">
        <v>0</v>
      </c>
      <c r="J248" s="12">
        <v>0</v>
      </c>
      <c r="K248" s="12">
        <v>9</v>
      </c>
      <c r="L248" s="12">
        <v>0</v>
      </c>
      <c r="M248" s="12">
        <v>6</v>
      </c>
      <c r="N248" s="12">
        <v>2.8</v>
      </c>
      <c r="O248" s="12">
        <v>100000</v>
      </c>
      <c r="P248" s="12">
        <v>0</v>
      </c>
      <c r="Q248" s="12">
        <v>0</v>
      </c>
      <c r="R248" s="12">
        <v>0</v>
      </c>
      <c r="S248" s="12">
        <v>0</v>
      </c>
      <c r="T248" s="12">
        <v>100000</v>
      </c>
      <c r="U248" s="12">
        <v>1</v>
      </c>
      <c r="V248" s="12">
        <v>1</v>
      </c>
      <c r="W248" s="12">
        <v>0</v>
      </c>
      <c r="X248" s="5">
        <f t="shared" si="3"/>
        <v>1</v>
      </c>
      <c r="Y248" s="41">
        <v>9</v>
      </c>
      <c r="Z248" s="41">
        <v>0</v>
      </c>
    </row>
    <row r="249" spans="1:26" x14ac:dyDescent="0.25">
      <c r="A249" s="11" t="s">
        <v>32</v>
      </c>
      <c r="B249" s="12">
        <v>10</v>
      </c>
      <c r="C249" s="14" t="str">
        <f>VLOOKUP(B249,'Spisak usluga'!$A$2:$B$18,2)</f>
        <v>10 Prihvatilište za decu  2012.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f t="shared" si="3"/>
        <v>0</v>
      </c>
      <c r="Y249" s="41">
        <v>0</v>
      </c>
      <c r="Z249" s="41">
        <v>0</v>
      </c>
    </row>
    <row r="250" spans="1:26" x14ac:dyDescent="0.25">
      <c r="A250" s="11" t="s">
        <v>32</v>
      </c>
      <c r="B250" s="12">
        <v>11</v>
      </c>
      <c r="C250" s="14" t="str">
        <f>VLOOKUP(B250,'Spisak usluga'!$A$2:$B$18,2)</f>
        <v>11 Prihvatilište za žrtve nasilja u porodici (“sigurna kuća“) 2012.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5">
        <f t="shared" si="3"/>
        <v>0</v>
      </c>
      <c r="Y250" s="41">
        <v>0</v>
      </c>
      <c r="Z250" s="41">
        <v>0</v>
      </c>
    </row>
    <row r="251" spans="1:26" x14ac:dyDescent="0.25">
      <c r="A251" s="11" t="s">
        <v>32</v>
      </c>
      <c r="B251" s="12">
        <v>12</v>
      </c>
      <c r="C251" s="14" t="str">
        <f>VLOOKUP(B251,'Spisak usluga'!$A$2:$B$18,2)</f>
        <v>12 Prihvatilište za žrtve trgovine ljudima 2012.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f t="shared" si="3"/>
        <v>0</v>
      </c>
      <c r="Y251" s="41">
        <v>0</v>
      </c>
      <c r="Z251" s="41">
        <v>0</v>
      </c>
    </row>
    <row r="252" spans="1:26" x14ac:dyDescent="0.25">
      <c r="A252" s="11" t="s">
        <v>32</v>
      </c>
      <c r="B252" s="12">
        <v>13</v>
      </c>
      <c r="C252" s="14" t="str">
        <f>VLOOKUP(B252,'Spisak usluga'!$A$2:$B$18,2)</f>
        <v>13 Predah smeštaj  2012.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5">
        <f t="shared" si="3"/>
        <v>0</v>
      </c>
      <c r="Y252" s="41">
        <v>0</v>
      </c>
      <c r="Z252" s="41">
        <v>0</v>
      </c>
    </row>
    <row r="253" spans="1:26" x14ac:dyDescent="0.25">
      <c r="A253" s="11" t="s">
        <v>32</v>
      </c>
      <c r="B253" s="12">
        <v>14</v>
      </c>
      <c r="C253" s="14" t="str">
        <f>VLOOKUP(B253,'Spisak usluga'!$A$2:$B$18,2)</f>
        <v>14 Stanovanje uz podršku osobe sa invaliditetom (OSI) 2012.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f t="shared" si="3"/>
        <v>0</v>
      </c>
      <c r="Y253" s="41">
        <v>0</v>
      </c>
      <c r="Z253" s="41">
        <v>0</v>
      </c>
    </row>
    <row r="254" spans="1:26" x14ac:dyDescent="0.25">
      <c r="A254" s="11" t="s">
        <v>32</v>
      </c>
      <c r="B254" s="12">
        <v>15</v>
      </c>
      <c r="C254" s="14" t="str">
        <f>VLOOKUP(B254,'Spisak usluga'!$A$2:$B$18,2)</f>
        <v>15 Stanovanje uz podršku za mlade koji se osamostaljuju 2012.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f t="shared" si="3"/>
        <v>0</v>
      </c>
      <c r="Y254" s="41">
        <v>0</v>
      </c>
      <c r="Z254" s="41">
        <v>0</v>
      </c>
    </row>
    <row r="255" spans="1:26" x14ac:dyDescent="0.25">
      <c r="A255" s="11" t="s">
        <v>32</v>
      </c>
      <c r="B255" s="12">
        <v>16</v>
      </c>
      <c r="C255" s="14" t="str">
        <f>VLOOKUP(B255,'Spisak usluga'!$A$2:$B$18,2)</f>
        <v>16 Savetovalište 2012.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f t="shared" si="3"/>
        <v>0</v>
      </c>
      <c r="Y255" s="41">
        <v>0</v>
      </c>
      <c r="Z255" s="41">
        <v>0</v>
      </c>
    </row>
    <row r="256" spans="1:26" x14ac:dyDescent="0.25">
      <c r="A256" s="11" t="s">
        <v>32</v>
      </c>
      <c r="B256" s="12">
        <v>17</v>
      </c>
      <c r="C256" s="14" t="str">
        <f>VLOOKUP(B256,'Spisak usluga'!$A$2:$B$18,2)</f>
        <v>17 Klub 2012.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f t="shared" si="3"/>
        <v>0</v>
      </c>
      <c r="Y256" s="41">
        <v>0</v>
      </c>
      <c r="Z256" s="41">
        <v>0</v>
      </c>
    </row>
    <row r="257" spans="1:26" x14ac:dyDescent="0.25">
      <c r="A257" s="11" t="s">
        <v>33</v>
      </c>
      <c r="B257" s="12">
        <v>1</v>
      </c>
      <c r="C257" s="14" t="str">
        <f>VLOOKUP(B257,'Spisak usluga'!$A$2:$B$18,2)</f>
        <v>01 Pomoć u kući za stare 2012.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f t="shared" si="3"/>
        <v>0</v>
      </c>
      <c r="Y257" s="41">
        <v>0</v>
      </c>
      <c r="Z257" s="41">
        <v>0</v>
      </c>
    </row>
    <row r="258" spans="1:26" x14ac:dyDescent="0.25">
      <c r="A258" s="11" t="s">
        <v>33</v>
      </c>
      <c r="B258" s="12">
        <v>2</v>
      </c>
      <c r="C258" s="14" t="str">
        <f>VLOOKUP(B258,'Spisak usluga'!$A$2:$B$18,2)</f>
        <v>02 Pomoć u kući za odrasle OSI 2012.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f t="shared" ref="X258:X321" si="4">IF(U258&gt;0, 1, 0)</f>
        <v>0</v>
      </c>
      <c r="Y258" s="41">
        <v>0</v>
      </c>
      <c r="Z258" s="41">
        <v>0</v>
      </c>
    </row>
    <row r="259" spans="1:26" x14ac:dyDescent="0.25">
      <c r="A259" s="11" t="s">
        <v>33</v>
      </c>
      <c r="B259" s="12">
        <v>3</v>
      </c>
      <c r="C259" s="14" t="str">
        <f>VLOOKUP(B259,'Spisak usluga'!$A$2:$B$18,2)</f>
        <v>03 Pomoć u kući za decu sa teškoćama u razvoju 2012.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f t="shared" si="4"/>
        <v>0</v>
      </c>
      <c r="Y259" s="41">
        <v>0</v>
      </c>
      <c r="Z259" s="41">
        <v>0</v>
      </c>
    </row>
    <row r="260" spans="1:26" x14ac:dyDescent="0.25">
      <c r="A260" s="11" t="s">
        <v>33</v>
      </c>
      <c r="B260" s="12">
        <v>4</v>
      </c>
      <c r="C260" s="14" t="str">
        <f>VLOOKUP(B260,'Spisak usluga'!$A$2:$B$18,2)</f>
        <v>04 Dnevni boravak za decu sa teškoćama u razvoju 2012.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f t="shared" si="4"/>
        <v>0</v>
      </c>
      <c r="Y260" s="41">
        <v>0</v>
      </c>
      <c r="Z260" s="41">
        <v>0</v>
      </c>
    </row>
    <row r="261" spans="1:26" x14ac:dyDescent="0.25">
      <c r="A261" s="11" t="s">
        <v>33</v>
      </c>
      <c r="B261" s="12">
        <v>5</v>
      </c>
      <c r="C261" s="14" t="str">
        <f>VLOOKUP(B261,'Spisak usluga'!$A$2:$B$18,2)</f>
        <v>05 Dnevni boravak za stare  2012.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5">
        <f t="shared" si="4"/>
        <v>0</v>
      </c>
      <c r="Y261" s="41">
        <v>0</v>
      </c>
      <c r="Z261" s="41">
        <v>0</v>
      </c>
    </row>
    <row r="262" spans="1:26" x14ac:dyDescent="0.25">
      <c r="A262" s="11" t="s">
        <v>33</v>
      </c>
      <c r="B262" s="12">
        <v>6</v>
      </c>
      <c r="C262" s="14" t="str">
        <f>VLOOKUP(B262,'Spisak usluga'!$A$2:$B$18,2)</f>
        <v>06 Dnevni boravak/centar za decu i mlade sa poremećajima u ponašanju 2012.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5">
        <f t="shared" si="4"/>
        <v>0</v>
      </c>
      <c r="Y262" s="41">
        <v>0</v>
      </c>
      <c r="Z262" s="41">
        <v>0</v>
      </c>
    </row>
    <row r="263" spans="1:26" x14ac:dyDescent="0.25">
      <c r="A263" s="11" t="s">
        <v>33</v>
      </c>
      <c r="B263" s="12">
        <v>7</v>
      </c>
      <c r="C263" s="14" t="str">
        <f>VLOOKUP(B263,'Spisak usluga'!$A$2:$B$18,2)</f>
        <v>07 Personalna asistencija za odrasle  2012.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f t="shared" si="4"/>
        <v>0</v>
      </c>
      <c r="Y263" s="41">
        <v>0</v>
      </c>
      <c r="Z263" s="41">
        <v>0</v>
      </c>
    </row>
    <row r="264" spans="1:26" x14ac:dyDescent="0.25">
      <c r="A264" s="11" t="s">
        <v>33</v>
      </c>
      <c r="B264" s="12">
        <v>8</v>
      </c>
      <c r="C264" s="14" t="str">
        <f>VLOOKUP(B264,'Spisak usluga'!$A$2:$B$18,2)</f>
        <v>08 Svratište  2012.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f t="shared" si="4"/>
        <v>0</v>
      </c>
      <c r="Y264" s="41">
        <v>0</v>
      </c>
      <c r="Z264" s="41">
        <v>0</v>
      </c>
    </row>
    <row r="265" spans="1:26" x14ac:dyDescent="0.25">
      <c r="A265" s="11" t="s">
        <v>33</v>
      </c>
      <c r="B265" s="12">
        <v>9</v>
      </c>
      <c r="C265" s="14" t="str">
        <f>VLOOKUP(B265,'Spisak usluga'!$A$2:$B$18,2)</f>
        <v>09 Prihvatilište (opšteg tipa) 2012.</v>
      </c>
      <c r="D265" s="12">
        <v>6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6</v>
      </c>
      <c r="K265" s="12">
        <v>0</v>
      </c>
      <c r="L265" s="12">
        <v>0</v>
      </c>
      <c r="M265" s="12">
        <v>0</v>
      </c>
      <c r="N265" s="12">
        <v>1</v>
      </c>
      <c r="O265" s="12">
        <v>57974</v>
      </c>
      <c r="P265" s="12">
        <v>0</v>
      </c>
      <c r="Q265" s="12">
        <v>0</v>
      </c>
      <c r="R265" s="12">
        <v>0</v>
      </c>
      <c r="S265" s="12">
        <v>0</v>
      </c>
      <c r="T265" s="12">
        <v>57974</v>
      </c>
      <c r="U265" s="12">
        <v>1</v>
      </c>
      <c r="V265" s="12">
        <v>1</v>
      </c>
      <c r="W265" s="12">
        <v>0</v>
      </c>
      <c r="X265" s="5">
        <f t="shared" si="4"/>
        <v>1</v>
      </c>
      <c r="Y265" s="41">
        <v>6</v>
      </c>
      <c r="Z265" s="41">
        <v>0</v>
      </c>
    </row>
    <row r="266" spans="1:26" x14ac:dyDescent="0.25">
      <c r="A266" s="11" t="s">
        <v>33</v>
      </c>
      <c r="B266" s="12">
        <v>10</v>
      </c>
      <c r="C266" s="14" t="str">
        <f>VLOOKUP(B266,'Spisak usluga'!$A$2:$B$18,2)</f>
        <v>10 Prihvatilište za decu  2012.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f t="shared" si="4"/>
        <v>0</v>
      </c>
      <c r="Y266" s="41">
        <v>0</v>
      </c>
      <c r="Z266" s="41">
        <v>0</v>
      </c>
    </row>
    <row r="267" spans="1:26" x14ac:dyDescent="0.25">
      <c r="A267" s="11" t="s">
        <v>33</v>
      </c>
      <c r="B267" s="12">
        <v>11</v>
      </c>
      <c r="C267" s="14" t="str">
        <f>VLOOKUP(B267,'Spisak usluga'!$A$2:$B$18,2)</f>
        <v>11 Prihvatilište za žrtve nasilja u porodici (“sigurna kuća“) 2012.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5">
        <f t="shared" si="4"/>
        <v>0</v>
      </c>
      <c r="Y267" s="41">
        <v>0</v>
      </c>
      <c r="Z267" s="41">
        <v>0</v>
      </c>
    </row>
    <row r="268" spans="1:26" x14ac:dyDescent="0.25">
      <c r="A268" s="11" t="s">
        <v>33</v>
      </c>
      <c r="B268" s="12">
        <v>12</v>
      </c>
      <c r="C268" s="14" t="str">
        <f>VLOOKUP(B268,'Spisak usluga'!$A$2:$B$18,2)</f>
        <v>12 Prihvatilište za žrtve trgovine ljudima 2012.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f t="shared" si="4"/>
        <v>0</v>
      </c>
      <c r="Y268" s="41">
        <v>0</v>
      </c>
      <c r="Z268" s="41">
        <v>0</v>
      </c>
    </row>
    <row r="269" spans="1:26" x14ac:dyDescent="0.25">
      <c r="A269" s="11" t="s">
        <v>33</v>
      </c>
      <c r="B269" s="12">
        <v>13</v>
      </c>
      <c r="C269" s="14" t="str">
        <f>VLOOKUP(B269,'Spisak usluga'!$A$2:$B$18,2)</f>
        <v>13 Predah smeštaj  2012.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f t="shared" si="4"/>
        <v>0</v>
      </c>
      <c r="Y269" s="41">
        <v>0</v>
      </c>
      <c r="Z269" s="41">
        <v>0</v>
      </c>
    </row>
    <row r="270" spans="1:26" x14ac:dyDescent="0.25">
      <c r="A270" s="11" t="s">
        <v>33</v>
      </c>
      <c r="B270" s="12">
        <v>14</v>
      </c>
      <c r="C270" s="14" t="str">
        <f>VLOOKUP(B270,'Spisak usluga'!$A$2:$B$18,2)</f>
        <v>14 Stanovanje uz podršku osobe sa invaliditetom (OSI) 2012.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f t="shared" si="4"/>
        <v>0</v>
      </c>
      <c r="Y270" s="41">
        <v>0</v>
      </c>
      <c r="Z270" s="41">
        <v>0</v>
      </c>
    </row>
    <row r="271" spans="1:26" x14ac:dyDescent="0.25">
      <c r="A271" s="11" t="s">
        <v>33</v>
      </c>
      <c r="B271" s="12">
        <v>15</v>
      </c>
      <c r="C271" s="14" t="str">
        <f>VLOOKUP(B271,'Spisak usluga'!$A$2:$B$18,2)</f>
        <v>15 Stanovanje uz podršku za mlade koji se osamostaljuju 2012.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f t="shared" si="4"/>
        <v>0</v>
      </c>
      <c r="Y271" s="41">
        <v>0</v>
      </c>
      <c r="Z271" s="41">
        <v>0</v>
      </c>
    </row>
    <row r="272" spans="1:26" x14ac:dyDescent="0.25">
      <c r="A272" s="11" t="s">
        <v>33</v>
      </c>
      <c r="B272" s="12">
        <v>16</v>
      </c>
      <c r="C272" s="14" t="str">
        <f>VLOOKUP(B272,'Spisak usluga'!$A$2:$B$18,2)</f>
        <v>16 Savetovalište 2012.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f t="shared" si="4"/>
        <v>0</v>
      </c>
      <c r="Y272" s="41">
        <v>0</v>
      </c>
      <c r="Z272" s="41">
        <v>0</v>
      </c>
    </row>
    <row r="273" spans="1:26" x14ac:dyDescent="0.25">
      <c r="A273" s="11" t="s">
        <v>33</v>
      </c>
      <c r="B273" s="12">
        <v>17</v>
      </c>
      <c r="C273" s="14" t="str">
        <f>VLOOKUP(B273,'Spisak usluga'!$A$2:$B$18,2)</f>
        <v>17 Klub 2012.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f t="shared" si="4"/>
        <v>0</v>
      </c>
      <c r="Y273" s="41">
        <v>0</v>
      </c>
      <c r="Z273" s="41">
        <v>0</v>
      </c>
    </row>
    <row r="274" spans="1:26" x14ac:dyDescent="0.25">
      <c r="A274" s="11" t="s">
        <v>34</v>
      </c>
      <c r="B274" s="12">
        <v>1</v>
      </c>
      <c r="C274" s="14" t="str">
        <f>VLOOKUP(B274,'Spisak usluga'!$A$2:$B$18,2)</f>
        <v>01 Pomoć u kući za stare 2012.</v>
      </c>
      <c r="D274" s="12">
        <v>53</v>
      </c>
      <c r="E274" s="12">
        <v>51</v>
      </c>
      <c r="F274" s="12">
        <v>41</v>
      </c>
      <c r="G274" s="12">
        <v>0</v>
      </c>
      <c r="H274" s="12">
        <v>0</v>
      </c>
      <c r="I274" s="12">
        <v>0</v>
      </c>
      <c r="J274" s="12">
        <v>0</v>
      </c>
      <c r="K274" s="12">
        <v>52</v>
      </c>
      <c r="L274" s="12">
        <v>1</v>
      </c>
      <c r="M274" s="12">
        <v>18</v>
      </c>
      <c r="N274" s="12">
        <v>14</v>
      </c>
      <c r="O274" s="12">
        <v>120000</v>
      </c>
      <c r="P274" s="12">
        <v>0</v>
      </c>
      <c r="Q274" s="12">
        <v>400000</v>
      </c>
      <c r="R274" s="12">
        <v>0</v>
      </c>
      <c r="S274" s="12">
        <v>0</v>
      </c>
      <c r="T274" s="12">
        <v>520000</v>
      </c>
      <c r="U274" s="12">
        <v>1</v>
      </c>
      <c r="V274" s="12">
        <v>1</v>
      </c>
      <c r="W274" s="12">
        <v>0</v>
      </c>
      <c r="X274" s="5">
        <f t="shared" si="4"/>
        <v>1</v>
      </c>
      <c r="Y274" s="41">
        <v>53</v>
      </c>
      <c r="Z274" s="41">
        <v>0</v>
      </c>
    </row>
    <row r="275" spans="1:26" x14ac:dyDescent="0.25">
      <c r="A275" s="11" t="s">
        <v>34</v>
      </c>
      <c r="B275" s="12">
        <v>2</v>
      </c>
      <c r="C275" s="14" t="str">
        <f>VLOOKUP(B275,'Spisak usluga'!$A$2:$B$18,2)</f>
        <v>02 Pomoć u kući za odrasle OSI 2012.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5">
        <f t="shared" si="4"/>
        <v>0</v>
      </c>
      <c r="Y275" s="41">
        <v>0</v>
      </c>
      <c r="Z275" s="41">
        <v>0</v>
      </c>
    </row>
    <row r="276" spans="1:26" x14ac:dyDescent="0.25">
      <c r="A276" s="11" t="s">
        <v>34</v>
      </c>
      <c r="B276" s="12">
        <v>3</v>
      </c>
      <c r="C276" s="14" t="str">
        <f>VLOOKUP(B276,'Spisak usluga'!$A$2:$B$18,2)</f>
        <v>03 Pomoć u kući za decu sa teškoćama u razvoju 2012.</v>
      </c>
      <c r="D276" s="12">
        <v>6</v>
      </c>
      <c r="E276" s="12">
        <v>6</v>
      </c>
      <c r="F276" s="12">
        <v>4</v>
      </c>
      <c r="G276" s="12">
        <v>1</v>
      </c>
      <c r="H276" s="12">
        <v>2</v>
      </c>
      <c r="I276" s="12">
        <v>0</v>
      </c>
      <c r="J276" s="12">
        <v>3</v>
      </c>
      <c r="K276" s="12">
        <v>0</v>
      </c>
      <c r="L276" s="12">
        <v>0</v>
      </c>
      <c r="M276" s="12">
        <v>4</v>
      </c>
      <c r="N276" s="12">
        <v>2.5</v>
      </c>
      <c r="O276" s="12">
        <v>0</v>
      </c>
      <c r="P276" s="12">
        <v>0</v>
      </c>
      <c r="Q276" s="12">
        <v>73000</v>
      </c>
      <c r="R276" s="12">
        <v>0</v>
      </c>
      <c r="S276" s="12">
        <v>0</v>
      </c>
      <c r="T276" s="12">
        <v>73000</v>
      </c>
      <c r="U276" s="12">
        <v>1</v>
      </c>
      <c r="V276" s="12">
        <v>1</v>
      </c>
      <c r="W276" s="12">
        <v>0</v>
      </c>
      <c r="X276" s="5">
        <f t="shared" si="4"/>
        <v>1</v>
      </c>
      <c r="Y276" s="41">
        <v>6</v>
      </c>
      <c r="Z276" s="41">
        <v>0</v>
      </c>
    </row>
    <row r="277" spans="1:26" x14ac:dyDescent="0.25">
      <c r="A277" s="11" t="s">
        <v>34</v>
      </c>
      <c r="B277" s="12">
        <v>4</v>
      </c>
      <c r="C277" s="14" t="str">
        <f>VLOOKUP(B277,'Spisak usluga'!$A$2:$B$18,2)</f>
        <v>04 Dnevni boravak za decu sa teškoćama u razvoju 2012.</v>
      </c>
      <c r="D277" s="12">
        <v>18</v>
      </c>
      <c r="E277" s="12">
        <v>0</v>
      </c>
      <c r="F277" s="12">
        <v>8</v>
      </c>
      <c r="G277" s="12">
        <v>0</v>
      </c>
      <c r="H277" s="12">
        <v>4</v>
      </c>
      <c r="I277" s="12">
        <v>4</v>
      </c>
      <c r="J277" s="12">
        <v>10</v>
      </c>
      <c r="K277" s="12">
        <v>0</v>
      </c>
      <c r="L277" s="12">
        <v>0</v>
      </c>
      <c r="M277" s="12">
        <v>7</v>
      </c>
      <c r="N277" s="12">
        <v>5</v>
      </c>
      <c r="O277" s="12">
        <v>30000</v>
      </c>
      <c r="P277" s="12">
        <v>0</v>
      </c>
      <c r="Q277" s="12">
        <v>290000</v>
      </c>
      <c r="R277" s="12">
        <v>0</v>
      </c>
      <c r="S277" s="12">
        <v>0</v>
      </c>
      <c r="T277" s="12">
        <v>320000</v>
      </c>
      <c r="U277" s="12">
        <v>1</v>
      </c>
      <c r="V277" s="12">
        <v>1</v>
      </c>
      <c r="W277" s="12">
        <v>0</v>
      </c>
      <c r="X277" s="5">
        <f t="shared" si="4"/>
        <v>1</v>
      </c>
      <c r="Y277" s="41">
        <v>18</v>
      </c>
      <c r="Z277" s="41">
        <v>0</v>
      </c>
    </row>
    <row r="278" spans="1:26" x14ac:dyDescent="0.25">
      <c r="A278" s="11" t="s">
        <v>34</v>
      </c>
      <c r="B278" s="12">
        <v>5</v>
      </c>
      <c r="C278" s="14" t="str">
        <f>VLOOKUP(B278,'Spisak usluga'!$A$2:$B$18,2)</f>
        <v>05 Dnevni boravak za stare  2012.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f t="shared" si="4"/>
        <v>0</v>
      </c>
      <c r="Y278" s="41">
        <v>0</v>
      </c>
      <c r="Z278" s="41">
        <v>0</v>
      </c>
    </row>
    <row r="279" spans="1:26" x14ac:dyDescent="0.25">
      <c r="A279" s="11" t="s">
        <v>34</v>
      </c>
      <c r="B279" s="12">
        <v>6</v>
      </c>
      <c r="C279" s="14" t="str">
        <f>VLOOKUP(B279,'Spisak usluga'!$A$2:$B$18,2)</f>
        <v>06 Dnevni boravak/centar za decu i mlade sa poremećajima u ponašanju 2012.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f t="shared" si="4"/>
        <v>0</v>
      </c>
      <c r="Y279" s="41">
        <v>0</v>
      </c>
      <c r="Z279" s="41">
        <v>0</v>
      </c>
    </row>
    <row r="280" spans="1:26" x14ac:dyDescent="0.25">
      <c r="A280" s="11" t="s">
        <v>34</v>
      </c>
      <c r="B280" s="12">
        <v>7</v>
      </c>
      <c r="C280" s="14" t="str">
        <f>VLOOKUP(B280,'Spisak usluga'!$A$2:$B$18,2)</f>
        <v>07 Personalna asistencija za odrasle  2012.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f t="shared" si="4"/>
        <v>0</v>
      </c>
      <c r="Y280" s="41">
        <v>0</v>
      </c>
      <c r="Z280" s="41">
        <v>0</v>
      </c>
    </row>
    <row r="281" spans="1:26" x14ac:dyDescent="0.25">
      <c r="A281" s="11" t="s">
        <v>34</v>
      </c>
      <c r="B281" s="12">
        <v>8</v>
      </c>
      <c r="C281" s="14" t="str">
        <f>VLOOKUP(B281,'Spisak usluga'!$A$2:$B$18,2)</f>
        <v>08 Svratište  2012.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f t="shared" si="4"/>
        <v>0</v>
      </c>
      <c r="Y281" s="41">
        <v>0</v>
      </c>
      <c r="Z281" s="41">
        <v>0</v>
      </c>
    </row>
    <row r="282" spans="1:26" x14ac:dyDescent="0.25">
      <c r="A282" s="11" t="s">
        <v>34</v>
      </c>
      <c r="B282" s="12">
        <v>9</v>
      </c>
      <c r="C282" s="14" t="str">
        <f>VLOOKUP(B282,'Spisak usluga'!$A$2:$B$18,2)</f>
        <v>09 Prihvatilište (opšteg tipa) 2012.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f t="shared" si="4"/>
        <v>0</v>
      </c>
      <c r="Y282" s="41">
        <v>0</v>
      </c>
      <c r="Z282" s="41">
        <v>0</v>
      </c>
    </row>
    <row r="283" spans="1:26" x14ac:dyDescent="0.25">
      <c r="A283" s="11" t="s">
        <v>34</v>
      </c>
      <c r="B283" s="12">
        <v>10</v>
      </c>
      <c r="C283" s="14" t="str">
        <f>VLOOKUP(B283,'Spisak usluga'!$A$2:$B$18,2)</f>
        <v>10 Prihvatilište za decu  2012.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f t="shared" si="4"/>
        <v>0</v>
      </c>
      <c r="Y283" s="41">
        <v>0</v>
      </c>
      <c r="Z283" s="41">
        <v>0</v>
      </c>
    </row>
    <row r="284" spans="1:26" x14ac:dyDescent="0.25">
      <c r="A284" s="11" t="s">
        <v>34</v>
      </c>
      <c r="B284" s="12">
        <v>11</v>
      </c>
      <c r="C284" s="14" t="str">
        <f>VLOOKUP(B284,'Spisak usluga'!$A$2:$B$18,2)</f>
        <v>11 Prihvatilište za žrtve nasilja u porodici (“sigurna kuća“) 2012.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5">
        <f t="shared" si="4"/>
        <v>0</v>
      </c>
      <c r="Y284" s="41">
        <v>0</v>
      </c>
      <c r="Z284" s="41">
        <v>0</v>
      </c>
    </row>
    <row r="285" spans="1:26" x14ac:dyDescent="0.25">
      <c r="A285" s="11" t="s">
        <v>34</v>
      </c>
      <c r="B285" s="12">
        <v>12</v>
      </c>
      <c r="C285" s="14" t="str">
        <f>VLOOKUP(B285,'Spisak usluga'!$A$2:$B$18,2)</f>
        <v>12 Prihvatilište za žrtve trgovine ljudima 2012.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f t="shared" si="4"/>
        <v>0</v>
      </c>
      <c r="Y285" s="41">
        <v>0</v>
      </c>
      <c r="Z285" s="41">
        <v>0</v>
      </c>
    </row>
    <row r="286" spans="1:26" x14ac:dyDescent="0.25">
      <c r="A286" s="11" t="s">
        <v>34</v>
      </c>
      <c r="B286" s="12">
        <v>13</v>
      </c>
      <c r="C286" s="14" t="str">
        <f>VLOOKUP(B286,'Spisak usluga'!$A$2:$B$18,2)</f>
        <v>13 Predah smeštaj  2012.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5">
        <f t="shared" si="4"/>
        <v>0</v>
      </c>
      <c r="Y286" s="41">
        <v>0</v>
      </c>
      <c r="Z286" s="41">
        <v>0</v>
      </c>
    </row>
    <row r="287" spans="1:26" x14ac:dyDescent="0.25">
      <c r="A287" s="11" t="s">
        <v>34</v>
      </c>
      <c r="B287" s="12">
        <v>14</v>
      </c>
      <c r="C287" s="14" t="str">
        <f>VLOOKUP(B287,'Spisak usluga'!$A$2:$B$18,2)</f>
        <v>14 Stanovanje uz podršku osobe sa invaliditetom (OSI) 2012.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f t="shared" si="4"/>
        <v>0</v>
      </c>
      <c r="Y287" s="41">
        <v>0</v>
      </c>
      <c r="Z287" s="41">
        <v>0</v>
      </c>
    </row>
    <row r="288" spans="1:26" x14ac:dyDescent="0.25">
      <c r="A288" s="11" t="s">
        <v>34</v>
      </c>
      <c r="B288" s="12">
        <v>15</v>
      </c>
      <c r="C288" s="14" t="str">
        <f>VLOOKUP(B288,'Spisak usluga'!$A$2:$B$18,2)</f>
        <v>15 Stanovanje uz podršku za mlade koji se osamostaljuju 2012.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f t="shared" si="4"/>
        <v>0</v>
      </c>
      <c r="Y288" s="41">
        <v>0</v>
      </c>
      <c r="Z288" s="41">
        <v>0</v>
      </c>
    </row>
    <row r="289" spans="1:26" x14ac:dyDescent="0.25">
      <c r="A289" s="11" t="s">
        <v>34</v>
      </c>
      <c r="B289" s="12">
        <v>16</v>
      </c>
      <c r="C289" s="14" t="str">
        <f>VLOOKUP(B289,'Spisak usluga'!$A$2:$B$18,2)</f>
        <v>16 Savetovalište 2012.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f t="shared" si="4"/>
        <v>0</v>
      </c>
      <c r="Y289" s="41">
        <v>0</v>
      </c>
      <c r="Z289" s="41">
        <v>0</v>
      </c>
    </row>
    <row r="290" spans="1:26" x14ac:dyDescent="0.25">
      <c r="A290" s="11" t="s">
        <v>34</v>
      </c>
      <c r="B290" s="12">
        <v>17</v>
      </c>
      <c r="C290" s="14" t="str">
        <f>VLOOKUP(B290,'Spisak usluga'!$A$2:$B$18,2)</f>
        <v>17 Klub 2012.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f t="shared" si="4"/>
        <v>0</v>
      </c>
      <c r="Y290" s="41">
        <v>0</v>
      </c>
      <c r="Z290" s="41">
        <v>0</v>
      </c>
    </row>
    <row r="291" spans="1:26" x14ac:dyDescent="0.25">
      <c r="A291" s="11" t="s">
        <v>35</v>
      </c>
      <c r="B291" s="12">
        <v>1</v>
      </c>
      <c r="C291" s="14" t="str">
        <f>VLOOKUP(B291,'Spisak usluga'!$A$2:$B$18,2)</f>
        <v>01 Pomoć u kući za stare 2012.</v>
      </c>
      <c r="D291" s="12">
        <v>85</v>
      </c>
      <c r="E291" s="12">
        <v>75</v>
      </c>
      <c r="F291" s="12">
        <v>63</v>
      </c>
      <c r="G291" s="12">
        <v>0</v>
      </c>
      <c r="H291" s="12">
        <v>0</v>
      </c>
      <c r="I291" s="12">
        <v>0</v>
      </c>
      <c r="J291" s="12">
        <v>0</v>
      </c>
      <c r="K291" s="12">
        <v>55</v>
      </c>
      <c r="L291" s="12">
        <v>30</v>
      </c>
      <c r="M291" s="12">
        <v>50</v>
      </c>
      <c r="N291" s="12">
        <v>6.95</v>
      </c>
      <c r="O291" s="12">
        <v>90500</v>
      </c>
      <c r="P291" s="12">
        <v>0</v>
      </c>
      <c r="Q291" s="12">
        <v>511225</v>
      </c>
      <c r="R291" s="12">
        <v>0</v>
      </c>
      <c r="S291" s="12">
        <v>0</v>
      </c>
      <c r="T291" s="12">
        <v>601725</v>
      </c>
      <c r="U291" s="12">
        <v>1</v>
      </c>
      <c r="V291" s="12">
        <v>0</v>
      </c>
      <c r="W291" s="12">
        <v>1</v>
      </c>
      <c r="X291" s="5">
        <f t="shared" si="4"/>
        <v>1</v>
      </c>
      <c r="Y291" s="41">
        <v>0</v>
      </c>
      <c r="Z291" s="41">
        <v>85</v>
      </c>
    </row>
    <row r="292" spans="1:26" x14ac:dyDescent="0.25">
      <c r="A292" s="11" t="s">
        <v>35</v>
      </c>
      <c r="B292" s="12">
        <v>2</v>
      </c>
      <c r="C292" s="14" t="str">
        <f>VLOOKUP(B292,'Spisak usluga'!$A$2:$B$18,2)</f>
        <v>02 Pomoć u kući za odrasle OSI 2012.</v>
      </c>
      <c r="D292" s="12">
        <v>16</v>
      </c>
      <c r="E292" s="12">
        <v>14</v>
      </c>
      <c r="F292" s="12">
        <v>8</v>
      </c>
      <c r="G292" s="12">
        <v>0</v>
      </c>
      <c r="H292" s="12">
        <v>0</v>
      </c>
      <c r="I292" s="12">
        <v>0</v>
      </c>
      <c r="J292" s="12">
        <v>16</v>
      </c>
      <c r="K292" s="12">
        <v>0</v>
      </c>
      <c r="L292" s="12">
        <v>0</v>
      </c>
      <c r="M292" s="12">
        <v>8</v>
      </c>
      <c r="N292" s="12">
        <v>6.95</v>
      </c>
      <c r="O292" s="12">
        <v>12100</v>
      </c>
      <c r="P292" s="12">
        <v>0</v>
      </c>
      <c r="Q292" s="12">
        <v>102625</v>
      </c>
      <c r="R292" s="12">
        <v>0</v>
      </c>
      <c r="S292" s="12">
        <v>0</v>
      </c>
      <c r="T292" s="12">
        <v>114725</v>
      </c>
      <c r="U292" s="12">
        <v>1</v>
      </c>
      <c r="V292" s="12">
        <v>0</v>
      </c>
      <c r="W292" s="12">
        <v>1</v>
      </c>
      <c r="X292" s="5">
        <f t="shared" si="4"/>
        <v>1</v>
      </c>
      <c r="Y292" s="41">
        <v>0</v>
      </c>
      <c r="Z292" s="41">
        <v>16</v>
      </c>
    </row>
    <row r="293" spans="1:26" x14ac:dyDescent="0.25">
      <c r="A293" s="11" t="s">
        <v>35</v>
      </c>
      <c r="B293" s="12">
        <v>3</v>
      </c>
      <c r="C293" s="14" t="str">
        <f>VLOOKUP(B293,'Spisak usluga'!$A$2:$B$18,2)</f>
        <v>03 Pomoć u kući za decu sa teškoćama u razvoju 2012.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f t="shared" si="4"/>
        <v>0</v>
      </c>
      <c r="Y293" s="41">
        <v>0</v>
      </c>
      <c r="Z293" s="41">
        <v>0</v>
      </c>
    </row>
    <row r="294" spans="1:26" x14ac:dyDescent="0.25">
      <c r="A294" s="11" t="s">
        <v>35</v>
      </c>
      <c r="B294" s="12">
        <v>4</v>
      </c>
      <c r="C294" s="14" t="str">
        <f>VLOOKUP(B294,'Spisak usluga'!$A$2:$B$18,2)</f>
        <v>04 Dnevni boravak za decu sa teškoćama u razvoju 2012.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f t="shared" si="4"/>
        <v>0</v>
      </c>
      <c r="Y294" s="41">
        <v>0</v>
      </c>
      <c r="Z294" s="41">
        <v>0</v>
      </c>
    </row>
    <row r="295" spans="1:26" x14ac:dyDescent="0.25">
      <c r="A295" s="11" t="s">
        <v>35</v>
      </c>
      <c r="B295" s="12">
        <v>5</v>
      </c>
      <c r="C295" s="14" t="str">
        <f>VLOOKUP(B295,'Spisak usluga'!$A$2:$B$18,2)</f>
        <v>05 Dnevni boravak za stare  2012.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f t="shared" si="4"/>
        <v>0</v>
      </c>
      <c r="Y295" s="41">
        <v>0</v>
      </c>
      <c r="Z295" s="41">
        <v>0</v>
      </c>
    </row>
    <row r="296" spans="1:26" x14ac:dyDescent="0.25">
      <c r="A296" s="11" t="s">
        <v>35</v>
      </c>
      <c r="B296" s="12">
        <v>6</v>
      </c>
      <c r="C296" s="14" t="str">
        <f>VLOOKUP(B296,'Spisak usluga'!$A$2:$B$18,2)</f>
        <v>06 Dnevni boravak/centar za decu i mlade sa poremećajima u ponašanju 2012.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5">
        <f t="shared" si="4"/>
        <v>0</v>
      </c>
      <c r="Y296" s="41">
        <v>0</v>
      </c>
      <c r="Z296" s="41">
        <v>0</v>
      </c>
    </row>
    <row r="297" spans="1:26" x14ac:dyDescent="0.25">
      <c r="A297" s="11" t="s">
        <v>35</v>
      </c>
      <c r="B297" s="12">
        <v>7</v>
      </c>
      <c r="C297" s="14" t="str">
        <f>VLOOKUP(B297,'Spisak usluga'!$A$2:$B$18,2)</f>
        <v>07 Personalna asistencija za odrasle  2012.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5">
        <f t="shared" si="4"/>
        <v>0</v>
      </c>
      <c r="Y297" s="41">
        <v>0</v>
      </c>
      <c r="Z297" s="41">
        <v>0</v>
      </c>
    </row>
    <row r="298" spans="1:26" x14ac:dyDescent="0.25">
      <c r="A298" s="11" t="s">
        <v>35</v>
      </c>
      <c r="B298" s="12">
        <v>8</v>
      </c>
      <c r="C298" s="14" t="str">
        <f>VLOOKUP(B298,'Spisak usluga'!$A$2:$B$18,2)</f>
        <v>08 Svratište  2012.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f t="shared" si="4"/>
        <v>0</v>
      </c>
      <c r="Y298" s="41">
        <v>0</v>
      </c>
      <c r="Z298" s="41">
        <v>0</v>
      </c>
    </row>
    <row r="299" spans="1:26" x14ac:dyDescent="0.25">
      <c r="A299" s="11" t="s">
        <v>35</v>
      </c>
      <c r="B299" s="12">
        <v>9</v>
      </c>
      <c r="C299" s="14" t="str">
        <f>VLOOKUP(B299,'Spisak usluga'!$A$2:$B$18,2)</f>
        <v>09 Prihvatilište (opšteg tipa) 2012.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f t="shared" si="4"/>
        <v>0</v>
      </c>
      <c r="Y299" s="41">
        <v>0</v>
      </c>
      <c r="Z299" s="41">
        <v>0</v>
      </c>
    </row>
    <row r="300" spans="1:26" x14ac:dyDescent="0.25">
      <c r="A300" s="11" t="s">
        <v>35</v>
      </c>
      <c r="B300" s="12">
        <v>10</v>
      </c>
      <c r="C300" s="14" t="str">
        <f>VLOOKUP(B300,'Spisak usluga'!$A$2:$B$18,2)</f>
        <v>10 Prihvatilište za decu  2012.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f t="shared" si="4"/>
        <v>0</v>
      </c>
      <c r="Y300" s="41">
        <v>0</v>
      </c>
      <c r="Z300" s="41">
        <v>0</v>
      </c>
    </row>
    <row r="301" spans="1:26" x14ac:dyDescent="0.25">
      <c r="A301" s="11" t="s">
        <v>35</v>
      </c>
      <c r="B301" s="12">
        <v>11</v>
      </c>
      <c r="C301" s="14" t="str">
        <f>VLOOKUP(B301,'Spisak usluga'!$A$2:$B$18,2)</f>
        <v>11 Prihvatilište za žrtve nasilja u porodici (“sigurna kuća“) 2012.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f t="shared" si="4"/>
        <v>0</v>
      </c>
      <c r="Y301" s="41">
        <v>0</v>
      </c>
      <c r="Z301" s="41">
        <v>0</v>
      </c>
    </row>
    <row r="302" spans="1:26" x14ac:dyDescent="0.25">
      <c r="A302" s="11" t="s">
        <v>35</v>
      </c>
      <c r="B302" s="12">
        <v>12</v>
      </c>
      <c r="C302" s="14" t="str">
        <f>VLOOKUP(B302,'Spisak usluga'!$A$2:$B$18,2)</f>
        <v>12 Prihvatilište za žrtve trgovine ljudima 2012.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5">
        <f t="shared" si="4"/>
        <v>0</v>
      </c>
      <c r="Y302" s="41">
        <v>0</v>
      </c>
      <c r="Z302" s="41">
        <v>0</v>
      </c>
    </row>
    <row r="303" spans="1:26" x14ac:dyDescent="0.25">
      <c r="A303" s="11" t="s">
        <v>35</v>
      </c>
      <c r="B303" s="12">
        <v>13</v>
      </c>
      <c r="C303" s="14" t="str">
        <f>VLOOKUP(B303,'Spisak usluga'!$A$2:$B$18,2)</f>
        <v>13 Predah smeštaj  2012.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f t="shared" si="4"/>
        <v>0</v>
      </c>
      <c r="Y303" s="41">
        <v>0</v>
      </c>
      <c r="Z303" s="41">
        <v>0</v>
      </c>
    </row>
    <row r="304" spans="1:26" x14ac:dyDescent="0.25">
      <c r="A304" s="11" t="s">
        <v>35</v>
      </c>
      <c r="B304" s="12">
        <v>14</v>
      </c>
      <c r="C304" s="14" t="str">
        <f>VLOOKUP(B304,'Spisak usluga'!$A$2:$B$18,2)</f>
        <v>14 Stanovanje uz podršku osobe sa invaliditetom (OSI) 2012.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5">
        <f t="shared" si="4"/>
        <v>0</v>
      </c>
      <c r="Y304" s="41">
        <v>0</v>
      </c>
      <c r="Z304" s="41">
        <v>0</v>
      </c>
    </row>
    <row r="305" spans="1:26" x14ac:dyDescent="0.25">
      <c r="A305" s="11" t="s">
        <v>35</v>
      </c>
      <c r="B305" s="12">
        <v>15</v>
      </c>
      <c r="C305" s="14" t="str">
        <f>VLOOKUP(B305,'Spisak usluga'!$A$2:$B$18,2)</f>
        <v>15 Stanovanje uz podršku za mlade koji se osamostaljuju 2012.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f t="shared" si="4"/>
        <v>0</v>
      </c>
      <c r="Y305" s="41">
        <v>0</v>
      </c>
      <c r="Z305" s="41">
        <v>0</v>
      </c>
    </row>
    <row r="306" spans="1:26" x14ac:dyDescent="0.25">
      <c r="A306" s="11" t="s">
        <v>35</v>
      </c>
      <c r="B306" s="12">
        <v>16</v>
      </c>
      <c r="C306" s="14" t="str">
        <f>VLOOKUP(B306,'Spisak usluga'!$A$2:$B$18,2)</f>
        <v>16 Savetovalište 2012.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f t="shared" si="4"/>
        <v>0</v>
      </c>
      <c r="Y306" s="41">
        <v>0</v>
      </c>
      <c r="Z306" s="41">
        <v>0</v>
      </c>
    </row>
    <row r="307" spans="1:26" x14ac:dyDescent="0.25">
      <c r="A307" s="11" t="s">
        <v>35</v>
      </c>
      <c r="B307" s="12">
        <v>17</v>
      </c>
      <c r="C307" s="14" t="str">
        <f>VLOOKUP(B307,'Spisak usluga'!$A$2:$B$18,2)</f>
        <v>17 Klub 2012.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f t="shared" si="4"/>
        <v>0</v>
      </c>
      <c r="Y307" s="41">
        <v>0</v>
      </c>
      <c r="Z307" s="41">
        <v>0</v>
      </c>
    </row>
    <row r="308" spans="1:26" x14ac:dyDescent="0.25">
      <c r="A308" s="11" t="s">
        <v>36</v>
      </c>
      <c r="B308" s="12">
        <v>1</v>
      </c>
      <c r="C308" s="14" t="str">
        <f>VLOOKUP(B308,'Spisak usluga'!$A$2:$B$18,2)</f>
        <v>01 Pomoć u kući za stare 2012.</v>
      </c>
      <c r="D308" s="12">
        <v>2430</v>
      </c>
      <c r="E308" s="12">
        <v>2250</v>
      </c>
      <c r="F308" s="12">
        <v>1793</v>
      </c>
      <c r="G308" s="12">
        <v>0</v>
      </c>
      <c r="H308" s="12">
        <v>0</v>
      </c>
      <c r="I308" s="12">
        <v>7</v>
      </c>
      <c r="J308" s="12">
        <v>174</v>
      </c>
      <c r="K308" s="12">
        <v>1323</v>
      </c>
      <c r="L308" s="12">
        <v>926</v>
      </c>
      <c r="M308" s="12">
        <v>2355</v>
      </c>
      <c r="N308" s="12">
        <v>740</v>
      </c>
      <c r="O308" s="12">
        <v>33000000</v>
      </c>
      <c r="P308" s="12">
        <v>0</v>
      </c>
      <c r="Q308" s="12">
        <v>2300000</v>
      </c>
      <c r="R308" s="12">
        <v>2000000</v>
      </c>
      <c r="S308" s="12">
        <v>0</v>
      </c>
      <c r="T308" s="12">
        <v>37300000</v>
      </c>
      <c r="U308" s="12">
        <v>2</v>
      </c>
      <c r="V308" s="12">
        <v>1</v>
      </c>
      <c r="W308" s="12">
        <v>1</v>
      </c>
      <c r="X308" s="5">
        <f t="shared" si="4"/>
        <v>1</v>
      </c>
      <c r="Y308" s="41">
        <v>2221</v>
      </c>
      <c r="Z308" s="41">
        <v>209</v>
      </c>
    </row>
    <row r="309" spans="1:26" x14ac:dyDescent="0.25">
      <c r="A309" s="11" t="s">
        <v>36</v>
      </c>
      <c r="B309" s="12">
        <v>2</v>
      </c>
      <c r="C309" s="14" t="str">
        <f>VLOOKUP(B309,'Spisak usluga'!$A$2:$B$18,2)</f>
        <v>02 Pomoć u kući za odrasle OSI 2012.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5">
        <f t="shared" si="4"/>
        <v>0</v>
      </c>
      <c r="Y309" s="41">
        <v>0</v>
      </c>
      <c r="Z309" s="41">
        <v>0</v>
      </c>
    </row>
    <row r="310" spans="1:26" x14ac:dyDescent="0.25">
      <c r="A310" s="11" t="s">
        <v>36</v>
      </c>
      <c r="B310" s="12">
        <v>3</v>
      </c>
      <c r="C310" s="14" t="str">
        <f>VLOOKUP(B310,'Spisak usluga'!$A$2:$B$18,2)</f>
        <v>03 Pomoć u kući za decu sa teškoćama u razvoju 2012.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f t="shared" si="4"/>
        <v>0</v>
      </c>
      <c r="Y310" s="41">
        <v>0</v>
      </c>
      <c r="Z310" s="41">
        <v>0</v>
      </c>
    </row>
    <row r="311" spans="1:26" x14ac:dyDescent="0.25">
      <c r="A311" s="11" t="s">
        <v>36</v>
      </c>
      <c r="B311" s="12">
        <v>4</v>
      </c>
      <c r="C311" s="14" t="str">
        <f>VLOOKUP(B311,'Spisak usluga'!$A$2:$B$18,2)</f>
        <v>04 Dnevni boravak za decu sa teškoćama u razvoju 2012.</v>
      </c>
      <c r="D311" s="12">
        <v>588</v>
      </c>
      <c r="E311" s="12">
        <v>0</v>
      </c>
      <c r="F311" s="12">
        <v>301</v>
      </c>
      <c r="G311" s="12">
        <v>20</v>
      </c>
      <c r="H311" s="12">
        <v>205</v>
      </c>
      <c r="I311" s="12">
        <v>286</v>
      </c>
      <c r="J311" s="12">
        <v>77</v>
      </c>
      <c r="K311" s="12">
        <v>0</v>
      </c>
      <c r="L311" s="12">
        <v>0</v>
      </c>
      <c r="M311" s="12">
        <v>468</v>
      </c>
      <c r="N311" s="12">
        <v>356.2</v>
      </c>
      <c r="O311" s="12">
        <v>17900000</v>
      </c>
      <c r="P311" s="12">
        <v>500000</v>
      </c>
      <c r="Q311" s="12">
        <v>500000</v>
      </c>
      <c r="R311" s="12">
        <v>1100000</v>
      </c>
      <c r="S311" s="12">
        <v>0</v>
      </c>
      <c r="T311" s="12">
        <v>20000000</v>
      </c>
      <c r="U311" s="12">
        <v>2</v>
      </c>
      <c r="V311" s="12">
        <v>1</v>
      </c>
      <c r="W311" s="12">
        <v>1</v>
      </c>
      <c r="X311" s="5">
        <f t="shared" si="4"/>
        <v>1</v>
      </c>
      <c r="Y311" s="41">
        <v>498</v>
      </c>
      <c r="Z311" s="41">
        <v>90</v>
      </c>
    </row>
    <row r="312" spans="1:26" x14ac:dyDescent="0.25">
      <c r="A312" s="11" t="s">
        <v>36</v>
      </c>
      <c r="B312" s="12">
        <v>5</v>
      </c>
      <c r="C312" s="14" t="str">
        <f>VLOOKUP(B312,'Spisak usluga'!$A$2:$B$18,2)</f>
        <v>05 Dnevni boravak za stare  2012.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5">
        <f t="shared" si="4"/>
        <v>0</v>
      </c>
      <c r="Y312" s="41">
        <v>0</v>
      </c>
      <c r="Z312" s="41">
        <v>0</v>
      </c>
    </row>
    <row r="313" spans="1:26" x14ac:dyDescent="0.25">
      <c r="A313" s="11" t="s">
        <v>36</v>
      </c>
      <c r="B313" s="12">
        <v>6</v>
      </c>
      <c r="C313" s="14" t="str">
        <f>VLOOKUP(B313,'Spisak usluga'!$A$2:$B$18,2)</f>
        <v>06 Dnevni boravak/centar za decu i mlade sa poremećajima u ponašanju 2012.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5">
        <f t="shared" si="4"/>
        <v>0</v>
      </c>
      <c r="Y313" s="41">
        <v>0</v>
      </c>
      <c r="Z313" s="41">
        <v>0</v>
      </c>
    </row>
    <row r="314" spans="1:26" x14ac:dyDescent="0.25">
      <c r="A314" s="11" t="s">
        <v>36</v>
      </c>
      <c r="B314" s="12">
        <v>7</v>
      </c>
      <c r="C314" s="14" t="str">
        <f>VLOOKUP(B314,'Spisak usluga'!$A$2:$B$18,2)</f>
        <v>07 Personalna asistencija za odrasle  2012.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5">
        <f t="shared" si="4"/>
        <v>0</v>
      </c>
      <c r="Y314" s="41">
        <v>0</v>
      </c>
      <c r="Z314" s="41">
        <v>0</v>
      </c>
    </row>
    <row r="315" spans="1:26" x14ac:dyDescent="0.25">
      <c r="A315" s="11" t="s">
        <v>36</v>
      </c>
      <c r="B315" s="12">
        <v>8</v>
      </c>
      <c r="C315" s="14" t="str">
        <f>VLOOKUP(B315,'Spisak usluga'!$A$2:$B$18,2)</f>
        <v>08 Svratište  2012.</v>
      </c>
      <c r="D315" s="12">
        <v>70</v>
      </c>
      <c r="E315" s="12">
        <v>0</v>
      </c>
      <c r="F315" s="12">
        <v>20</v>
      </c>
      <c r="G315" s="12">
        <v>0</v>
      </c>
      <c r="H315" s="12">
        <v>52</v>
      </c>
      <c r="I315" s="12">
        <v>18</v>
      </c>
      <c r="J315" s="12">
        <v>0</v>
      </c>
      <c r="K315" s="12">
        <v>0</v>
      </c>
      <c r="L315" s="12">
        <v>0</v>
      </c>
      <c r="M315" s="12">
        <v>70</v>
      </c>
      <c r="N315" s="12">
        <v>11.4</v>
      </c>
      <c r="O315" s="12">
        <v>1200000</v>
      </c>
      <c r="P315" s="12">
        <v>0</v>
      </c>
      <c r="Q315" s="12">
        <v>0</v>
      </c>
      <c r="R315" s="12">
        <v>0</v>
      </c>
      <c r="S315" s="12">
        <v>0</v>
      </c>
      <c r="T315" s="12">
        <v>1200000</v>
      </c>
      <c r="U315" s="12">
        <v>1</v>
      </c>
      <c r="V315" s="12">
        <v>0</v>
      </c>
      <c r="W315" s="12">
        <v>1</v>
      </c>
      <c r="X315" s="5">
        <f t="shared" si="4"/>
        <v>1</v>
      </c>
      <c r="Y315" s="41">
        <v>0</v>
      </c>
      <c r="Z315" s="41">
        <v>70</v>
      </c>
    </row>
    <row r="316" spans="1:26" x14ac:dyDescent="0.25">
      <c r="A316" s="11" t="s">
        <v>36</v>
      </c>
      <c r="B316" s="12">
        <v>9</v>
      </c>
      <c r="C316" s="14" t="str">
        <f>VLOOKUP(B316,'Spisak usluga'!$A$2:$B$18,2)</f>
        <v>09 Prihvatilište (opšteg tipa) 2012.</v>
      </c>
      <c r="D316" s="12">
        <v>618</v>
      </c>
      <c r="E316" s="12">
        <v>0</v>
      </c>
      <c r="F316" s="12">
        <v>233</v>
      </c>
      <c r="G316" s="12">
        <v>0</v>
      </c>
      <c r="H316" s="12">
        <v>45</v>
      </c>
      <c r="I316" s="12">
        <v>139</v>
      </c>
      <c r="J316" s="12">
        <v>274</v>
      </c>
      <c r="K316" s="12">
        <v>160</v>
      </c>
      <c r="L316" s="12">
        <v>0</v>
      </c>
      <c r="M316" s="12">
        <v>410</v>
      </c>
      <c r="N316" s="12">
        <v>44</v>
      </c>
      <c r="O316" s="12">
        <v>7100000</v>
      </c>
      <c r="P316" s="12">
        <v>0</v>
      </c>
      <c r="Q316" s="12">
        <v>0</v>
      </c>
      <c r="R316" s="12">
        <v>0</v>
      </c>
      <c r="S316" s="12">
        <v>0</v>
      </c>
      <c r="T316" s="12">
        <v>7100000</v>
      </c>
      <c r="U316" s="12">
        <v>1</v>
      </c>
      <c r="V316" s="12">
        <v>1</v>
      </c>
      <c r="W316" s="12">
        <v>0</v>
      </c>
      <c r="X316" s="5">
        <f t="shared" si="4"/>
        <v>1</v>
      </c>
      <c r="Y316" s="41">
        <v>618</v>
      </c>
      <c r="Z316" s="41">
        <v>0</v>
      </c>
    </row>
    <row r="317" spans="1:26" x14ac:dyDescent="0.25">
      <c r="A317" s="11" t="s">
        <v>36</v>
      </c>
      <c r="B317" s="12">
        <v>10</v>
      </c>
      <c r="C317" s="14" t="str">
        <f>VLOOKUP(B317,'Spisak usluga'!$A$2:$B$18,2)</f>
        <v>10 Prihvatilište za decu  2012.</v>
      </c>
      <c r="D317" s="12">
        <v>467</v>
      </c>
      <c r="E317" s="12">
        <v>0</v>
      </c>
      <c r="F317" s="12">
        <v>80</v>
      </c>
      <c r="G317" s="12">
        <v>0</v>
      </c>
      <c r="H317" s="12">
        <v>85</v>
      </c>
      <c r="I317" s="12">
        <v>382</v>
      </c>
      <c r="J317" s="12">
        <v>0</v>
      </c>
      <c r="K317" s="12">
        <v>0</v>
      </c>
      <c r="L317" s="12">
        <v>0</v>
      </c>
      <c r="M317" s="12">
        <v>380</v>
      </c>
      <c r="N317" s="12">
        <v>30</v>
      </c>
      <c r="O317" s="12">
        <v>7500000</v>
      </c>
      <c r="P317" s="12">
        <v>0</v>
      </c>
      <c r="Q317" s="12">
        <v>1000000</v>
      </c>
      <c r="R317" s="12">
        <v>0</v>
      </c>
      <c r="S317" s="12">
        <v>0</v>
      </c>
      <c r="T317" s="12">
        <v>8500000</v>
      </c>
      <c r="U317" s="12">
        <v>1</v>
      </c>
      <c r="V317" s="12">
        <v>1</v>
      </c>
      <c r="W317" s="12">
        <v>0</v>
      </c>
      <c r="X317" s="5">
        <f t="shared" si="4"/>
        <v>1</v>
      </c>
      <c r="Y317" s="41">
        <v>467</v>
      </c>
      <c r="Z317" s="41">
        <v>0</v>
      </c>
    </row>
    <row r="318" spans="1:26" x14ac:dyDescent="0.25">
      <c r="A318" s="11" t="s">
        <v>36</v>
      </c>
      <c r="B318" s="12">
        <v>11</v>
      </c>
      <c r="C318" s="14" t="str">
        <f>VLOOKUP(B318,'Spisak usluga'!$A$2:$B$18,2)</f>
        <v>11 Prihvatilište za žrtve nasilja u porodici (“sigurna kuća“) 2012.</v>
      </c>
      <c r="D318" s="12">
        <v>75</v>
      </c>
      <c r="E318" s="12">
        <v>0</v>
      </c>
      <c r="F318" s="12">
        <v>0</v>
      </c>
      <c r="G318" s="12">
        <v>0</v>
      </c>
      <c r="H318" s="12">
        <v>35</v>
      </c>
      <c r="I318" s="12">
        <v>0</v>
      </c>
      <c r="J318" s="12">
        <v>40</v>
      </c>
      <c r="K318" s="12">
        <v>0</v>
      </c>
      <c r="L318" s="12">
        <v>0</v>
      </c>
      <c r="M318" s="12">
        <v>0</v>
      </c>
      <c r="N318" s="12">
        <v>19.7</v>
      </c>
      <c r="O318" s="12">
        <v>450000</v>
      </c>
      <c r="P318" s="12">
        <v>0</v>
      </c>
      <c r="Q318" s="12">
        <v>350000</v>
      </c>
      <c r="R318" s="12">
        <v>0</v>
      </c>
      <c r="S318" s="12">
        <v>0</v>
      </c>
      <c r="T318" s="12">
        <v>800000</v>
      </c>
      <c r="U318" s="12">
        <v>1</v>
      </c>
      <c r="V318" s="12">
        <v>0</v>
      </c>
      <c r="W318" s="12">
        <v>1</v>
      </c>
      <c r="X318" s="5">
        <f t="shared" si="4"/>
        <v>1</v>
      </c>
      <c r="Y318" s="41">
        <v>0</v>
      </c>
      <c r="Z318" s="41">
        <v>75</v>
      </c>
    </row>
    <row r="319" spans="1:26" x14ac:dyDescent="0.25">
      <c r="A319" s="11" t="s">
        <v>36</v>
      </c>
      <c r="B319" s="12">
        <v>12</v>
      </c>
      <c r="C319" s="14" t="str">
        <f>VLOOKUP(B319,'Spisak usluga'!$A$2:$B$18,2)</f>
        <v>12 Prihvatilište za žrtve trgovine ljudima 2012.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f t="shared" si="4"/>
        <v>0</v>
      </c>
      <c r="Y319" s="41">
        <v>0</v>
      </c>
      <c r="Z319" s="41">
        <v>0</v>
      </c>
    </row>
    <row r="320" spans="1:26" x14ac:dyDescent="0.25">
      <c r="A320" s="11" t="s">
        <v>36</v>
      </c>
      <c r="B320" s="12">
        <v>13</v>
      </c>
      <c r="C320" s="14" t="str">
        <f>VLOOKUP(B320,'Spisak usluga'!$A$2:$B$18,2)</f>
        <v>13 Predah smeštaj  2012.</v>
      </c>
      <c r="D320" s="12">
        <v>136</v>
      </c>
      <c r="E320" s="12">
        <v>0</v>
      </c>
      <c r="F320" s="12">
        <v>66</v>
      </c>
      <c r="G320" s="12">
        <v>0</v>
      </c>
      <c r="H320" s="12">
        <v>28</v>
      </c>
      <c r="I320" s="12">
        <v>59</v>
      </c>
      <c r="J320" s="12">
        <v>49</v>
      </c>
      <c r="K320" s="12">
        <v>0</v>
      </c>
      <c r="L320" s="12">
        <v>0</v>
      </c>
      <c r="M320" s="12">
        <v>136</v>
      </c>
      <c r="N320" s="12">
        <v>13</v>
      </c>
      <c r="O320" s="12">
        <v>0</v>
      </c>
      <c r="P320" s="12">
        <v>0</v>
      </c>
      <c r="Q320" s="12">
        <v>140000</v>
      </c>
      <c r="R320" s="12">
        <v>20000</v>
      </c>
      <c r="S320" s="12">
        <v>0</v>
      </c>
      <c r="T320" s="12">
        <v>160000</v>
      </c>
      <c r="U320" s="12">
        <v>1</v>
      </c>
      <c r="V320" s="12">
        <v>0</v>
      </c>
      <c r="W320" s="12">
        <v>1</v>
      </c>
      <c r="X320" s="5">
        <f t="shared" si="4"/>
        <v>1</v>
      </c>
      <c r="Y320" s="41">
        <v>0</v>
      </c>
      <c r="Z320" s="41">
        <v>136</v>
      </c>
    </row>
    <row r="321" spans="1:26" x14ac:dyDescent="0.25">
      <c r="A321" s="11" t="s">
        <v>36</v>
      </c>
      <c r="B321" s="12">
        <v>14</v>
      </c>
      <c r="C321" s="14" t="str">
        <f>VLOOKUP(B321,'Spisak usluga'!$A$2:$B$18,2)</f>
        <v>14 Stanovanje uz podršku osobe sa invaliditetom (OSI) 2012.</v>
      </c>
      <c r="D321" s="12">
        <v>37</v>
      </c>
      <c r="E321" s="12">
        <v>0</v>
      </c>
      <c r="F321" s="12">
        <v>19</v>
      </c>
      <c r="G321" s="12">
        <v>0</v>
      </c>
      <c r="H321" s="12">
        <v>0</v>
      </c>
      <c r="I321" s="12">
        <v>10</v>
      </c>
      <c r="J321" s="12">
        <v>27</v>
      </c>
      <c r="K321" s="12">
        <v>0</v>
      </c>
      <c r="L321" s="12">
        <v>0</v>
      </c>
      <c r="M321" s="12">
        <v>37</v>
      </c>
      <c r="N321" s="12">
        <v>22.8</v>
      </c>
      <c r="O321" s="12">
        <v>100000</v>
      </c>
      <c r="P321" s="12">
        <v>0</v>
      </c>
      <c r="Q321" s="12">
        <v>500000</v>
      </c>
      <c r="R321" s="12">
        <v>0</v>
      </c>
      <c r="S321" s="12">
        <v>0</v>
      </c>
      <c r="T321" s="12">
        <v>600000</v>
      </c>
      <c r="U321" s="12">
        <v>1</v>
      </c>
      <c r="V321" s="12">
        <v>0</v>
      </c>
      <c r="W321" s="12">
        <v>1</v>
      </c>
      <c r="X321" s="5">
        <f t="shared" si="4"/>
        <v>1</v>
      </c>
      <c r="Y321" s="41">
        <v>0</v>
      </c>
      <c r="Z321" s="41">
        <v>37</v>
      </c>
    </row>
    <row r="322" spans="1:26" x14ac:dyDescent="0.25">
      <c r="A322" s="11" t="s">
        <v>36</v>
      </c>
      <c r="B322" s="12">
        <v>15</v>
      </c>
      <c r="C322" s="14" t="str">
        <f>VLOOKUP(B322,'Spisak usluga'!$A$2:$B$18,2)</f>
        <v>15 Stanovanje uz podršku za mlade koji se osamostaljuju 2012.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f t="shared" ref="X322:X385" si="5">IF(U322&gt;0, 1, 0)</f>
        <v>0</v>
      </c>
      <c r="Y322" s="41">
        <v>0</v>
      </c>
      <c r="Z322" s="41">
        <v>0</v>
      </c>
    </row>
    <row r="323" spans="1:26" x14ac:dyDescent="0.25">
      <c r="A323" s="11" t="s">
        <v>36</v>
      </c>
      <c r="B323" s="12">
        <v>16</v>
      </c>
      <c r="C323" s="14" t="str">
        <f>VLOOKUP(B323,'Spisak usluga'!$A$2:$B$18,2)</f>
        <v>16 Savetovalište 2012.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5">
        <f t="shared" si="5"/>
        <v>0</v>
      </c>
      <c r="Y323" s="41">
        <v>0</v>
      </c>
      <c r="Z323" s="41">
        <v>0</v>
      </c>
    </row>
    <row r="324" spans="1:26" x14ac:dyDescent="0.25">
      <c r="A324" s="11" t="s">
        <v>36</v>
      </c>
      <c r="B324" s="12">
        <v>17</v>
      </c>
      <c r="C324" s="14" t="str">
        <f>VLOOKUP(B324,'Spisak usluga'!$A$2:$B$18,2)</f>
        <v>17 Klub 2012.</v>
      </c>
      <c r="D324" s="12">
        <v>3000</v>
      </c>
      <c r="E324" s="12">
        <v>0</v>
      </c>
      <c r="F324" s="12">
        <v>1500</v>
      </c>
      <c r="G324" s="12">
        <v>0</v>
      </c>
      <c r="H324" s="12">
        <v>0</v>
      </c>
      <c r="I324" s="12">
        <v>0</v>
      </c>
      <c r="J324" s="12">
        <v>0</v>
      </c>
      <c r="K324" s="12">
        <v>3000</v>
      </c>
      <c r="L324" s="12">
        <v>0</v>
      </c>
      <c r="M324" s="12">
        <v>3000</v>
      </c>
      <c r="N324" s="12">
        <v>55</v>
      </c>
      <c r="O324" s="12">
        <v>600000</v>
      </c>
      <c r="P324" s="12">
        <v>0</v>
      </c>
      <c r="Q324" s="12">
        <v>0</v>
      </c>
      <c r="R324" s="12">
        <v>0</v>
      </c>
      <c r="S324" s="12">
        <v>0</v>
      </c>
      <c r="T324" s="12">
        <v>600000</v>
      </c>
      <c r="U324" s="12">
        <v>1</v>
      </c>
      <c r="V324" s="12">
        <v>1</v>
      </c>
      <c r="W324" s="12">
        <v>0</v>
      </c>
      <c r="X324" s="5">
        <f t="shared" si="5"/>
        <v>1</v>
      </c>
      <c r="Y324" s="41">
        <v>3000</v>
      </c>
      <c r="Z324" s="41">
        <v>0</v>
      </c>
    </row>
    <row r="325" spans="1:26" x14ac:dyDescent="0.25">
      <c r="A325" s="11" t="s">
        <v>37</v>
      </c>
      <c r="B325" s="12">
        <v>1</v>
      </c>
      <c r="C325" s="14" t="str">
        <f>VLOOKUP(B325,'Spisak usluga'!$A$2:$B$18,2)</f>
        <v>01 Pomoć u kući za stare 2012.</v>
      </c>
      <c r="D325" s="12">
        <v>316</v>
      </c>
      <c r="E325" s="12">
        <v>268</v>
      </c>
      <c r="F325" s="12">
        <v>211</v>
      </c>
      <c r="G325" s="12">
        <v>0</v>
      </c>
      <c r="H325" s="12">
        <v>0</v>
      </c>
      <c r="I325" s="12">
        <v>0</v>
      </c>
      <c r="J325" s="12">
        <v>85</v>
      </c>
      <c r="K325" s="12">
        <v>187</v>
      </c>
      <c r="L325" s="12">
        <v>44</v>
      </c>
      <c r="M325" s="12">
        <v>296</v>
      </c>
      <c r="N325" s="12">
        <v>21</v>
      </c>
      <c r="O325" s="12">
        <v>0</v>
      </c>
      <c r="P325" s="12">
        <v>231670</v>
      </c>
      <c r="Q325" s="12">
        <v>391660</v>
      </c>
      <c r="R325" s="12">
        <v>0</v>
      </c>
      <c r="S325" s="12">
        <v>0</v>
      </c>
      <c r="T325" s="12">
        <v>623330</v>
      </c>
      <c r="U325" s="12">
        <v>1</v>
      </c>
      <c r="V325" s="12">
        <v>1</v>
      </c>
      <c r="W325" s="12">
        <v>0</v>
      </c>
      <c r="X325" s="5">
        <f t="shared" si="5"/>
        <v>1</v>
      </c>
      <c r="Y325" s="41">
        <v>316</v>
      </c>
      <c r="Z325" s="41">
        <v>0</v>
      </c>
    </row>
    <row r="326" spans="1:26" x14ac:dyDescent="0.25">
      <c r="A326" s="11" t="s">
        <v>37</v>
      </c>
      <c r="B326" s="12">
        <v>2</v>
      </c>
      <c r="C326" s="14" t="str">
        <f>VLOOKUP(B326,'Spisak usluga'!$A$2:$B$18,2)</f>
        <v>02 Pomoć u kući za odrasle OSI 2012.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f t="shared" si="5"/>
        <v>0</v>
      </c>
      <c r="Y326" s="41">
        <v>0</v>
      </c>
      <c r="Z326" s="41">
        <v>0</v>
      </c>
    </row>
    <row r="327" spans="1:26" x14ac:dyDescent="0.25">
      <c r="A327" s="11" t="s">
        <v>37</v>
      </c>
      <c r="B327" s="12">
        <v>3</v>
      </c>
      <c r="C327" s="14" t="str">
        <f>VLOOKUP(B327,'Spisak usluga'!$A$2:$B$18,2)</f>
        <v>03 Pomoć u kući za decu sa teškoćama u razvoju 2012.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5">
        <f t="shared" si="5"/>
        <v>0</v>
      </c>
      <c r="Y327" s="41">
        <v>0</v>
      </c>
      <c r="Z327" s="41">
        <v>0</v>
      </c>
    </row>
    <row r="328" spans="1:26" x14ac:dyDescent="0.25">
      <c r="A328" s="11" t="s">
        <v>37</v>
      </c>
      <c r="B328" s="12">
        <v>4</v>
      </c>
      <c r="C328" s="14" t="str">
        <f>VLOOKUP(B328,'Spisak usluga'!$A$2:$B$18,2)</f>
        <v>04 Dnevni boravak za decu sa teškoćama u razvoju 2012.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f t="shared" si="5"/>
        <v>0</v>
      </c>
      <c r="Y328" s="41">
        <v>0</v>
      </c>
      <c r="Z328" s="41">
        <v>0</v>
      </c>
    </row>
    <row r="329" spans="1:26" x14ac:dyDescent="0.25">
      <c r="A329" s="11" t="s">
        <v>37</v>
      </c>
      <c r="B329" s="12">
        <v>5</v>
      </c>
      <c r="C329" s="14" t="str">
        <f>VLOOKUP(B329,'Spisak usluga'!$A$2:$B$18,2)</f>
        <v>05 Dnevni boravak za stare  2012.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f t="shared" si="5"/>
        <v>0</v>
      </c>
      <c r="Y329" s="41">
        <v>0</v>
      </c>
      <c r="Z329" s="41">
        <v>0</v>
      </c>
    </row>
    <row r="330" spans="1:26" x14ac:dyDescent="0.25">
      <c r="A330" s="11" t="s">
        <v>37</v>
      </c>
      <c r="B330" s="12">
        <v>6</v>
      </c>
      <c r="C330" s="14" t="str">
        <f>VLOOKUP(B330,'Spisak usluga'!$A$2:$B$18,2)</f>
        <v>06 Dnevni boravak/centar za decu i mlade sa poremećajima u ponašanju 2012.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f t="shared" si="5"/>
        <v>0</v>
      </c>
      <c r="Y330" s="41">
        <v>0</v>
      </c>
      <c r="Z330" s="41">
        <v>0</v>
      </c>
    </row>
    <row r="331" spans="1:26" x14ac:dyDescent="0.25">
      <c r="A331" s="11" t="s">
        <v>37</v>
      </c>
      <c r="B331" s="12">
        <v>7</v>
      </c>
      <c r="C331" s="14" t="str">
        <f>VLOOKUP(B331,'Spisak usluga'!$A$2:$B$18,2)</f>
        <v>07 Personalna asistencija za odrasle  2012.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5">
        <f t="shared" si="5"/>
        <v>0</v>
      </c>
      <c r="Y331" s="41">
        <v>0</v>
      </c>
      <c r="Z331" s="41">
        <v>0</v>
      </c>
    </row>
    <row r="332" spans="1:26" x14ac:dyDescent="0.25">
      <c r="A332" s="11" t="s">
        <v>37</v>
      </c>
      <c r="B332" s="12">
        <v>8</v>
      </c>
      <c r="C332" s="14" t="str">
        <f>VLOOKUP(B332,'Spisak usluga'!$A$2:$B$18,2)</f>
        <v>08 Svratište  2012.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f t="shared" si="5"/>
        <v>0</v>
      </c>
      <c r="Y332" s="41">
        <v>0</v>
      </c>
      <c r="Z332" s="41">
        <v>0</v>
      </c>
    </row>
    <row r="333" spans="1:26" x14ac:dyDescent="0.25">
      <c r="A333" s="11" t="s">
        <v>37</v>
      </c>
      <c r="B333" s="12">
        <v>9</v>
      </c>
      <c r="C333" s="14" t="str">
        <f>VLOOKUP(B333,'Spisak usluga'!$A$2:$B$18,2)</f>
        <v>09 Prihvatilište (opšteg tipa) 2012.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f t="shared" si="5"/>
        <v>0</v>
      </c>
      <c r="Y333" s="41">
        <v>0</v>
      </c>
      <c r="Z333" s="41">
        <v>0</v>
      </c>
    </row>
    <row r="334" spans="1:26" x14ac:dyDescent="0.25">
      <c r="A334" s="11" t="s">
        <v>37</v>
      </c>
      <c r="B334" s="12">
        <v>10</v>
      </c>
      <c r="C334" s="14" t="str">
        <f>VLOOKUP(B334,'Spisak usluga'!$A$2:$B$18,2)</f>
        <v>10 Prihvatilište za decu  2012.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f t="shared" si="5"/>
        <v>0</v>
      </c>
      <c r="Y334" s="41">
        <v>0</v>
      </c>
      <c r="Z334" s="41">
        <v>0</v>
      </c>
    </row>
    <row r="335" spans="1:26" x14ac:dyDescent="0.25">
      <c r="A335" s="11" t="s">
        <v>37</v>
      </c>
      <c r="B335" s="12">
        <v>11</v>
      </c>
      <c r="C335" s="14" t="str">
        <f>VLOOKUP(B335,'Spisak usluga'!$A$2:$B$18,2)</f>
        <v>11 Prihvatilište za žrtve nasilja u porodici (“sigurna kuća“) 2012.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5">
        <f t="shared" si="5"/>
        <v>0</v>
      </c>
      <c r="Y335" s="41">
        <v>0</v>
      </c>
      <c r="Z335" s="41">
        <v>0</v>
      </c>
    </row>
    <row r="336" spans="1:26" x14ac:dyDescent="0.25">
      <c r="A336" s="11" t="s">
        <v>37</v>
      </c>
      <c r="B336" s="12">
        <v>12</v>
      </c>
      <c r="C336" s="14" t="str">
        <f>VLOOKUP(B336,'Spisak usluga'!$A$2:$B$18,2)</f>
        <v>12 Prihvatilište za žrtve trgovine ljudima 2012.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f t="shared" si="5"/>
        <v>0</v>
      </c>
      <c r="Y336" s="41">
        <v>0</v>
      </c>
      <c r="Z336" s="41">
        <v>0</v>
      </c>
    </row>
    <row r="337" spans="1:26" x14ac:dyDescent="0.25">
      <c r="A337" s="11" t="s">
        <v>37</v>
      </c>
      <c r="B337" s="12">
        <v>13</v>
      </c>
      <c r="C337" s="14" t="str">
        <f>VLOOKUP(B337,'Spisak usluga'!$A$2:$B$18,2)</f>
        <v>13 Predah smeštaj  2012.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f t="shared" si="5"/>
        <v>0</v>
      </c>
      <c r="Y337" s="41">
        <v>0</v>
      </c>
      <c r="Z337" s="41">
        <v>0</v>
      </c>
    </row>
    <row r="338" spans="1:26" x14ac:dyDescent="0.25">
      <c r="A338" s="11" t="s">
        <v>37</v>
      </c>
      <c r="B338" s="12">
        <v>14</v>
      </c>
      <c r="C338" s="14" t="str">
        <f>VLOOKUP(B338,'Spisak usluga'!$A$2:$B$18,2)</f>
        <v>14 Stanovanje uz podršku osobe sa invaliditetom (OSI) 2012.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5">
        <f t="shared" si="5"/>
        <v>0</v>
      </c>
      <c r="Y338" s="41">
        <v>0</v>
      </c>
      <c r="Z338" s="41">
        <v>0</v>
      </c>
    </row>
    <row r="339" spans="1:26" x14ac:dyDescent="0.25">
      <c r="A339" s="11" t="s">
        <v>37</v>
      </c>
      <c r="B339" s="12">
        <v>15</v>
      </c>
      <c r="C339" s="14" t="str">
        <f>VLOOKUP(B339,'Spisak usluga'!$A$2:$B$18,2)</f>
        <v>15 Stanovanje uz podršku za mlade koji se osamostaljuju 2012.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f t="shared" si="5"/>
        <v>0</v>
      </c>
      <c r="Y339" s="41">
        <v>0</v>
      </c>
      <c r="Z339" s="41">
        <v>0</v>
      </c>
    </row>
    <row r="340" spans="1:26" x14ac:dyDescent="0.25">
      <c r="A340" s="11" t="s">
        <v>37</v>
      </c>
      <c r="B340" s="12">
        <v>16</v>
      </c>
      <c r="C340" s="14" t="str">
        <f>VLOOKUP(B340,'Spisak usluga'!$A$2:$B$18,2)</f>
        <v>16 Savetovalište 2012.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5">
        <f t="shared" si="5"/>
        <v>0</v>
      </c>
      <c r="Y340" s="41">
        <v>0</v>
      </c>
      <c r="Z340" s="41">
        <v>0</v>
      </c>
    </row>
    <row r="341" spans="1:26" x14ac:dyDescent="0.25">
      <c r="A341" s="11" t="s">
        <v>37</v>
      </c>
      <c r="B341" s="12">
        <v>17</v>
      </c>
      <c r="C341" s="14" t="str">
        <f>VLOOKUP(B341,'Spisak usluga'!$A$2:$B$18,2)</f>
        <v>17 Klub 2012.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f t="shared" si="5"/>
        <v>0</v>
      </c>
      <c r="Y341" s="41">
        <v>0</v>
      </c>
      <c r="Z341" s="41">
        <v>0</v>
      </c>
    </row>
    <row r="342" spans="1:26" x14ac:dyDescent="0.25">
      <c r="A342" s="11" t="s">
        <v>38</v>
      </c>
      <c r="B342" s="12">
        <v>1</v>
      </c>
      <c r="C342" s="14" t="str">
        <f>VLOOKUP(B342,'Spisak usluga'!$A$2:$B$18,2)</f>
        <v>01 Pomoć u kući za stare 2012.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5">
        <f t="shared" si="5"/>
        <v>0</v>
      </c>
      <c r="Y342" s="41">
        <v>0</v>
      </c>
      <c r="Z342" s="41">
        <v>0</v>
      </c>
    </row>
    <row r="343" spans="1:26" x14ac:dyDescent="0.25">
      <c r="A343" s="11" t="s">
        <v>38</v>
      </c>
      <c r="B343" s="12">
        <v>2</v>
      </c>
      <c r="C343" s="14" t="str">
        <f>VLOOKUP(B343,'Spisak usluga'!$A$2:$B$18,2)</f>
        <v>02 Pomoć u kući za odrasle OSI 2012.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f t="shared" si="5"/>
        <v>0</v>
      </c>
      <c r="Y343" s="41">
        <v>0</v>
      </c>
      <c r="Z343" s="41">
        <v>0</v>
      </c>
    </row>
    <row r="344" spans="1:26" x14ac:dyDescent="0.25">
      <c r="A344" s="11" t="s">
        <v>38</v>
      </c>
      <c r="B344" s="12">
        <v>3</v>
      </c>
      <c r="C344" s="14" t="str">
        <f>VLOOKUP(B344,'Spisak usluga'!$A$2:$B$18,2)</f>
        <v>03 Pomoć u kući za decu sa teškoćama u razvoju 2012.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f t="shared" si="5"/>
        <v>0</v>
      </c>
      <c r="Y344" s="41">
        <v>0</v>
      </c>
      <c r="Z344" s="41">
        <v>0</v>
      </c>
    </row>
    <row r="345" spans="1:26" x14ac:dyDescent="0.25">
      <c r="A345" s="11" t="s">
        <v>38</v>
      </c>
      <c r="B345" s="12">
        <v>4</v>
      </c>
      <c r="C345" s="14" t="str">
        <f>VLOOKUP(B345,'Spisak usluga'!$A$2:$B$18,2)</f>
        <v>04 Dnevni boravak za decu sa teškoćama u razvoju 2012.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f t="shared" si="5"/>
        <v>0</v>
      </c>
      <c r="Y345" s="41">
        <v>0</v>
      </c>
      <c r="Z345" s="41">
        <v>0</v>
      </c>
    </row>
    <row r="346" spans="1:26" x14ac:dyDescent="0.25">
      <c r="A346" s="11" t="s">
        <v>38</v>
      </c>
      <c r="B346" s="12">
        <v>5</v>
      </c>
      <c r="C346" s="14" t="str">
        <f>VLOOKUP(B346,'Spisak usluga'!$A$2:$B$18,2)</f>
        <v>05 Dnevni boravak za stare  2012.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f t="shared" si="5"/>
        <v>0</v>
      </c>
      <c r="Y346" s="41">
        <v>0</v>
      </c>
      <c r="Z346" s="41">
        <v>0</v>
      </c>
    </row>
    <row r="347" spans="1:26" x14ac:dyDescent="0.25">
      <c r="A347" s="11" t="s">
        <v>38</v>
      </c>
      <c r="B347" s="12">
        <v>6</v>
      </c>
      <c r="C347" s="14" t="str">
        <f>VLOOKUP(B347,'Spisak usluga'!$A$2:$B$18,2)</f>
        <v>06 Dnevni boravak/centar za decu i mlade sa poremećajima u ponašanju 2012.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f t="shared" si="5"/>
        <v>0</v>
      </c>
      <c r="Y347" s="41">
        <v>0</v>
      </c>
      <c r="Z347" s="41">
        <v>0</v>
      </c>
    </row>
    <row r="348" spans="1:26" x14ac:dyDescent="0.25">
      <c r="A348" s="11" t="s">
        <v>38</v>
      </c>
      <c r="B348" s="12">
        <v>7</v>
      </c>
      <c r="C348" s="14" t="str">
        <f>VLOOKUP(B348,'Spisak usluga'!$A$2:$B$18,2)</f>
        <v>07 Personalna asistencija za odrasle  2012.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f t="shared" si="5"/>
        <v>0</v>
      </c>
      <c r="Y348" s="41">
        <v>0</v>
      </c>
      <c r="Z348" s="41">
        <v>0</v>
      </c>
    </row>
    <row r="349" spans="1:26" x14ac:dyDescent="0.25">
      <c r="A349" s="11" t="s">
        <v>38</v>
      </c>
      <c r="B349" s="12">
        <v>8</v>
      </c>
      <c r="C349" s="14" t="str">
        <f>VLOOKUP(B349,'Spisak usluga'!$A$2:$B$18,2)</f>
        <v>08 Svratište  2012.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f t="shared" si="5"/>
        <v>0</v>
      </c>
      <c r="Y349" s="41">
        <v>0</v>
      </c>
      <c r="Z349" s="41">
        <v>0</v>
      </c>
    </row>
    <row r="350" spans="1:26" x14ac:dyDescent="0.25">
      <c r="A350" s="11" t="s">
        <v>38</v>
      </c>
      <c r="B350" s="12">
        <v>9</v>
      </c>
      <c r="C350" s="14" t="str">
        <f>VLOOKUP(B350,'Spisak usluga'!$A$2:$B$18,2)</f>
        <v>09 Prihvatilište (opšteg tipa) 2012.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f t="shared" si="5"/>
        <v>0</v>
      </c>
      <c r="Y350" s="41">
        <v>0</v>
      </c>
      <c r="Z350" s="41">
        <v>0</v>
      </c>
    </row>
    <row r="351" spans="1:26" x14ac:dyDescent="0.25">
      <c r="A351" s="11" t="s">
        <v>38</v>
      </c>
      <c r="B351" s="12">
        <v>10</v>
      </c>
      <c r="C351" s="14" t="str">
        <f>VLOOKUP(B351,'Spisak usluga'!$A$2:$B$18,2)</f>
        <v>10 Prihvatilište za decu  2012.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f t="shared" si="5"/>
        <v>0</v>
      </c>
      <c r="Y351" s="41">
        <v>0</v>
      </c>
      <c r="Z351" s="41">
        <v>0</v>
      </c>
    </row>
    <row r="352" spans="1:26" x14ac:dyDescent="0.25">
      <c r="A352" s="11" t="s">
        <v>38</v>
      </c>
      <c r="B352" s="12">
        <v>11</v>
      </c>
      <c r="C352" s="14" t="str">
        <f>VLOOKUP(B352,'Spisak usluga'!$A$2:$B$18,2)</f>
        <v>11 Prihvatilište za žrtve nasilja u porodici (“sigurna kuća“) 2012.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f t="shared" si="5"/>
        <v>0</v>
      </c>
      <c r="Y352" s="41">
        <v>0</v>
      </c>
      <c r="Z352" s="41">
        <v>0</v>
      </c>
    </row>
    <row r="353" spans="1:26" x14ac:dyDescent="0.25">
      <c r="A353" s="11" t="s">
        <v>38</v>
      </c>
      <c r="B353" s="12">
        <v>12</v>
      </c>
      <c r="C353" s="14" t="str">
        <f>VLOOKUP(B353,'Spisak usluga'!$A$2:$B$18,2)</f>
        <v>12 Prihvatilište za žrtve trgovine ljudima 2012.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5">
        <f t="shared" si="5"/>
        <v>0</v>
      </c>
      <c r="Y353" s="41">
        <v>0</v>
      </c>
      <c r="Z353" s="41">
        <v>0</v>
      </c>
    </row>
    <row r="354" spans="1:26" x14ac:dyDescent="0.25">
      <c r="A354" s="11" t="s">
        <v>38</v>
      </c>
      <c r="B354" s="12">
        <v>13</v>
      </c>
      <c r="C354" s="14" t="str">
        <f>VLOOKUP(B354,'Spisak usluga'!$A$2:$B$18,2)</f>
        <v>13 Predah smeštaj  2012.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f t="shared" si="5"/>
        <v>0</v>
      </c>
      <c r="Y354" s="41">
        <v>0</v>
      </c>
      <c r="Z354" s="41">
        <v>0</v>
      </c>
    </row>
    <row r="355" spans="1:26" x14ac:dyDescent="0.25">
      <c r="A355" s="11" t="s">
        <v>38</v>
      </c>
      <c r="B355" s="12">
        <v>14</v>
      </c>
      <c r="C355" s="14" t="str">
        <f>VLOOKUP(B355,'Spisak usluga'!$A$2:$B$18,2)</f>
        <v>14 Stanovanje uz podršku osobe sa invaliditetom (OSI) 2012.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5">
        <f t="shared" si="5"/>
        <v>0</v>
      </c>
      <c r="Y355" s="41">
        <v>0</v>
      </c>
      <c r="Z355" s="41">
        <v>0</v>
      </c>
    </row>
    <row r="356" spans="1:26" x14ac:dyDescent="0.25">
      <c r="A356" s="11" t="s">
        <v>38</v>
      </c>
      <c r="B356" s="12">
        <v>15</v>
      </c>
      <c r="C356" s="14" t="str">
        <f>VLOOKUP(B356,'Spisak usluga'!$A$2:$B$18,2)</f>
        <v>15 Stanovanje uz podršku za mlade koji se osamostaljuju 2012.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f t="shared" si="5"/>
        <v>0</v>
      </c>
      <c r="Y356" s="41">
        <v>0</v>
      </c>
      <c r="Z356" s="41">
        <v>0</v>
      </c>
    </row>
    <row r="357" spans="1:26" x14ac:dyDescent="0.25">
      <c r="A357" s="11" t="s">
        <v>38</v>
      </c>
      <c r="B357" s="12">
        <v>16</v>
      </c>
      <c r="C357" s="14" t="str">
        <f>VLOOKUP(B357,'Spisak usluga'!$A$2:$B$18,2)</f>
        <v>16 Savetovalište 2012.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5">
        <f t="shared" si="5"/>
        <v>0</v>
      </c>
      <c r="Y357" s="41">
        <v>0</v>
      </c>
      <c r="Z357" s="41">
        <v>0</v>
      </c>
    </row>
    <row r="358" spans="1:26" x14ac:dyDescent="0.25">
      <c r="A358" s="11" t="s">
        <v>38</v>
      </c>
      <c r="B358" s="12">
        <v>17</v>
      </c>
      <c r="C358" s="14" t="str">
        <f>VLOOKUP(B358,'Spisak usluga'!$A$2:$B$18,2)</f>
        <v>17 Klub 2012.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f t="shared" si="5"/>
        <v>0</v>
      </c>
      <c r="Y358" s="41">
        <v>0</v>
      </c>
      <c r="Z358" s="41">
        <v>0</v>
      </c>
    </row>
    <row r="359" spans="1:26" x14ac:dyDescent="0.25">
      <c r="A359" s="11" t="s">
        <v>39</v>
      </c>
      <c r="B359" s="12">
        <v>1</v>
      </c>
      <c r="C359" s="14" t="str">
        <f>VLOOKUP(B359,'Spisak usluga'!$A$2:$B$18,2)</f>
        <v>01 Pomoć u kući za stare 2012.</v>
      </c>
      <c r="D359" s="12">
        <v>171</v>
      </c>
      <c r="E359" s="12">
        <v>158</v>
      </c>
      <c r="F359" s="12">
        <v>128</v>
      </c>
      <c r="G359" s="12">
        <v>0</v>
      </c>
      <c r="H359" s="12">
        <v>0</v>
      </c>
      <c r="I359" s="12">
        <v>0</v>
      </c>
      <c r="J359" s="12">
        <v>0</v>
      </c>
      <c r="K359" s="12">
        <v>120</v>
      </c>
      <c r="L359" s="12">
        <v>51</v>
      </c>
      <c r="M359" s="12">
        <v>39</v>
      </c>
      <c r="N359" s="12">
        <v>38.4</v>
      </c>
      <c r="O359" s="12">
        <v>433450</v>
      </c>
      <c r="P359" s="12">
        <v>73083</v>
      </c>
      <c r="Q359" s="12">
        <v>0</v>
      </c>
      <c r="R359" s="12">
        <v>12192</v>
      </c>
      <c r="S359" s="12">
        <v>0</v>
      </c>
      <c r="T359" s="12">
        <v>518725</v>
      </c>
      <c r="U359" s="12">
        <v>1</v>
      </c>
      <c r="V359" s="12">
        <v>0</v>
      </c>
      <c r="W359" s="12">
        <v>1</v>
      </c>
      <c r="X359" s="5">
        <f t="shared" si="5"/>
        <v>1</v>
      </c>
      <c r="Y359" s="41">
        <v>0</v>
      </c>
      <c r="Z359" s="41">
        <v>171</v>
      </c>
    </row>
    <row r="360" spans="1:26" x14ac:dyDescent="0.25">
      <c r="A360" s="11" t="s">
        <v>39</v>
      </c>
      <c r="B360" s="12">
        <v>2</v>
      </c>
      <c r="C360" s="14" t="str">
        <f>VLOOKUP(B360,'Spisak usluga'!$A$2:$B$18,2)</f>
        <v>02 Pomoć u kući za odrasle OSI 2012.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f t="shared" si="5"/>
        <v>0</v>
      </c>
      <c r="Y360" s="41">
        <v>0</v>
      </c>
      <c r="Z360" s="41">
        <v>0</v>
      </c>
    </row>
    <row r="361" spans="1:26" x14ac:dyDescent="0.25">
      <c r="A361" s="11" t="s">
        <v>39</v>
      </c>
      <c r="B361" s="12">
        <v>3</v>
      </c>
      <c r="C361" s="14" t="str">
        <f>VLOOKUP(B361,'Spisak usluga'!$A$2:$B$18,2)</f>
        <v>03 Pomoć u kući za decu sa teškoćama u razvoju 2012.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f t="shared" si="5"/>
        <v>0</v>
      </c>
      <c r="Y361" s="41">
        <v>0</v>
      </c>
      <c r="Z361" s="41">
        <v>0</v>
      </c>
    </row>
    <row r="362" spans="1:26" x14ac:dyDescent="0.25">
      <c r="A362" s="11" t="s">
        <v>39</v>
      </c>
      <c r="B362" s="12">
        <v>4</v>
      </c>
      <c r="C362" s="14" t="str">
        <f>VLOOKUP(B362,'Spisak usluga'!$A$2:$B$18,2)</f>
        <v>04 Dnevni boravak za decu sa teškoćama u razvoju 2012.</v>
      </c>
      <c r="D362" s="12">
        <v>8</v>
      </c>
      <c r="E362" s="12">
        <v>0</v>
      </c>
      <c r="F362" s="12">
        <v>4</v>
      </c>
      <c r="G362" s="12">
        <v>0</v>
      </c>
      <c r="H362" s="12">
        <v>5</v>
      </c>
      <c r="I362" s="12">
        <v>3</v>
      </c>
      <c r="J362" s="12">
        <v>0</v>
      </c>
      <c r="K362" s="12">
        <v>0</v>
      </c>
      <c r="L362" s="12">
        <v>0</v>
      </c>
      <c r="M362" s="12">
        <v>6</v>
      </c>
      <c r="N362" s="12">
        <v>2.4</v>
      </c>
      <c r="O362" s="12">
        <v>25000</v>
      </c>
      <c r="P362" s="12">
        <v>100000</v>
      </c>
      <c r="Q362" s="12">
        <v>0</v>
      </c>
      <c r="R362" s="12">
        <v>0</v>
      </c>
      <c r="S362" s="12">
        <v>0</v>
      </c>
      <c r="T362" s="12">
        <v>125000</v>
      </c>
      <c r="U362" s="12">
        <v>1</v>
      </c>
      <c r="V362" s="12">
        <v>0</v>
      </c>
      <c r="W362" s="12">
        <v>1</v>
      </c>
      <c r="X362" s="5">
        <f t="shared" si="5"/>
        <v>1</v>
      </c>
      <c r="Y362" s="41">
        <v>0</v>
      </c>
      <c r="Z362" s="41">
        <v>8</v>
      </c>
    </row>
    <row r="363" spans="1:26" x14ac:dyDescent="0.25">
      <c r="A363" s="11" t="s">
        <v>39</v>
      </c>
      <c r="B363" s="12">
        <v>5</v>
      </c>
      <c r="C363" s="14" t="str">
        <f>VLOOKUP(B363,'Spisak usluga'!$A$2:$B$18,2)</f>
        <v>05 Dnevni boravak za stare  2012.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5">
        <f t="shared" si="5"/>
        <v>0</v>
      </c>
      <c r="Y363" s="41">
        <v>0</v>
      </c>
      <c r="Z363" s="41">
        <v>0</v>
      </c>
    </row>
    <row r="364" spans="1:26" x14ac:dyDescent="0.25">
      <c r="A364" s="11" t="s">
        <v>39</v>
      </c>
      <c r="B364" s="12">
        <v>6</v>
      </c>
      <c r="C364" s="14" t="str">
        <f>VLOOKUP(B364,'Spisak usluga'!$A$2:$B$18,2)</f>
        <v>06 Dnevni boravak/centar za decu i mlade sa poremećajima u ponašanju 2012.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f t="shared" si="5"/>
        <v>0</v>
      </c>
      <c r="Y364" s="41">
        <v>0</v>
      </c>
      <c r="Z364" s="41">
        <v>0</v>
      </c>
    </row>
    <row r="365" spans="1:26" x14ac:dyDescent="0.25">
      <c r="A365" s="11" t="s">
        <v>39</v>
      </c>
      <c r="B365" s="12">
        <v>7</v>
      </c>
      <c r="C365" s="14" t="str">
        <f>VLOOKUP(B365,'Spisak usluga'!$A$2:$B$18,2)</f>
        <v>07 Personalna asistencija za odrasle  2012.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f t="shared" si="5"/>
        <v>0</v>
      </c>
      <c r="Y365" s="41">
        <v>0</v>
      </c>
      <c r="Z365" s="41">
        <v>0</v>
      </c>
    </row>
    <row r="366" spans="1:26" x14ac:dyDescent="0.25">
      <c r="A366" s="11" t="s">
        <v>39</v>
      </c>
      <c r="B366" s="12">
        <v>8</v>
      </c>
      <c r="C366" s="14" t="str">
        <f>VLOOKUP(B366,'Spisak usluga'!$A$2:$B$18,2)</f>
        <v>08 Svratište  2012.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f t="shared" si="5"/>
        <v>0</v>
      </c>
      <c r="Y366" s="41">
        <v>0</v>
      </c>
      <c r="Z366" s="41">
        <v>0</v>
      </c>
    </row>
    <row r="367" spans="1:26" x14ac:dyDescent="0.25">
      <c r="A367" s="11" t="s">
        <v>39</v>
      </c>
      <c r="B367" s="12">
        <v>9</v>
      </c>
      <c r="C367" s="14" t="str">
        <f>VLOOKUP(B367,'Spisak usluga'!$A$2:$B$18,2)</f>
        <v>09 Prihvatilište (opšteg tipa) 2012.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f t="shared" si="5"/>
        <v>0</v>
      </c>
      <c r="Y367" s="41">
        <v>0</v>
      </c>
      <c r="Z367" s="41">
        <v>0</v>
      </c>
    </row>
    <row r="368" spans="1:26" x14ac:dyDescent="0.25">
      <c r="A368" s="11" t="s">
        <v>39</v>
      </c>
      <c r="B368" s="12">
        <v>10</v>
      </c>
      <c r="C368" s="14" t="str">
        <f>VLOOKUP(B368,'Spisak usluga'!$A$2:$B$18,2)</f>
        <v>10 Prihvatilište za decu  2012.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5">
        <f t="shared" si="5"/>
        <v>0</v>
      </c>
      <c r="Y368" s="41">
        <v>0</v>
      </c>
      <c r="Z368" s="41">
        <v>0</v>
      </c>
    </row>
    <row r="369" spans="1:26" x14ac:dyDescent="0.25">
      <c r="A369" s="11" t="s">
        <v>39</v>
      </c>
      <c r="B369" s="12">
        <v>11</v>
      </c>
      <c r="C369" s="14" t="str">
        <f>VLOOKUP(B369,'Spisak usluga'!$A$2:$B$18,2)</f>
        <v>11 Prihvatilište za žrtve nasilja u porodici (“sigurna kuća“) 2012.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f t="shared" si="5"/>
        <v>0</v>
      </c>
      <c r="Y369" s="41">
        <v>0</v>
      </c>
      <c r="Z369" s="41">
        <v>0</v>
      </c>
    </row>
    <row r="370" spans="1:26" x14ac:dyDescent="0.25">
      <c r="A370" s="11" t="s">
        <v>39</v>
      </c>
      <c r="B370" s="12">
        <v>12</v>
      </c>
      <c r="C370" s="14" t="str">
        <f>VLOOKUP(B370,'Spisak usluga'!$A$2:$B$18,2)</f>
        <v>12 Prihvatilište za žrtve trgovine ljudima 2012.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5">
        <f t="shared" si="5"/>
        <v>0</v>
      </c>
      <c r="Y370" s="41">
        <v>0</v>
      </c>
      <c r="Z370" s="41">
        <v>0</v>
      </c>
    </row>
    <row r="371" spans="1:26" x14ac:dyDescent="0.25">
      <c r="A371" s="11" t="s">
        <v>39</v>
      </c>
      <c r="B371" s="12">
        <v>13</v>
      </c>
      <c r="C371" s="14" t="str">
        <f>VLOOKUP(B371,'Spisak usluga'!$A$2:$B$18,2)</f>
        <v>13 Predah smeštaj  2012.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f t="shared" si="5"/>
        <v>0</v>
      </c>
      <c r="Y371" s="41">
        <v>0</v>
      </c>
      <c r="Z371" s="41">
        <v>0</v>
      </c>
    </row>
    <row r="372" spans="1:26" x14ac:dyDescent="0.25">
      <c r="A372" s="11" t="s">
        <v>39</v>
      </c>
      <c r="B372" s="12">
        <v>14</v>
      </c>
      <c r="C372" s="14" t="str">
        <f>VLOOKUP(B372,'Spisak usluga'!$A$2:$B$18,2)</f>
        <v>14 Stanovanje uz podršku osobe sa invaliditetom (OSI) 2012.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5">
        <f t="shared" si="5"/>
        <v>0</v>
      </c>
      <c r="Y372" s="41">
        <v>0</v>
      </c>
      <c r="Z372" s="41">
        <v>0</v>
      </c>
    </row>
    <row r="373" spans="1:26" x14ac:dyDescent="0.25">
      <c r="A373" s="11" t="s">
        <v>39</v>
      </c>
      <c r="B373" s="12">
        <v>15</v>
      </c>
      <c r="C373" s="14" t="str">
        <f>VLOOKUP(B373,'Spisak usluga'!$A$2:$B$18,2)</f>
        <v>15 Stanovanje uz podršku za mlade koji se osamostaljuju 2012.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f t="shared" si="5"/>
        <v>0</v>
      </c>
      <c r="Y373" s="41">
        <v>0</v>
      </c>
      <c r="Z373" s="41">
        <v>0</v>
      </c>
    </row>
    <row r="374" spans="1:26" x14ac:dyDescent="0.25">
      <c r="A374" s="11" t="s">
        <v>39</v>
      </c>
      <c r="B374" s="12">
        <v>16</v>
      </c>
      <c r="C374" s="14" t="str">
        <f>VLOOKUP(B374,'Spisak usluga'!$A$2:$B$18,2)</f>
        <v>16 Savetovalište 2012.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5">
        <f t="shared" si="5"/>
        <v>0</v>
      </c>
      <c r="Y374" s="41">
        <v>0</v>
      </c>
      <c r="Z374" s="41">
        <v>0</v>
      </c>
    </row>
    <row r="375" spans="1:26" x14ac:dyDescent="0.25">
      <c r="A375" s="11" t="s">
        <v>39</v>
      </c>
      <c r="B375" s="12">
        <v>17</v>
      </c>
      <c r="C375" s="14" t="str">
        <f>VLOOKUP(B375,'Spisak usluga'!$A$2:$B$18,2)</f>
        <v>17 Klub 2012.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f t="shared" si="5"/>
        <v>0</v>
      </c>
      <c r="Y375" s="41">
        <v>0</v>
      </c>
      <c r="Z375" s="41">
        <v>0</v>
      </c>
    </row>
    <row r="376" spans="1:26" x14ac:dyDescent="0.25">
      <c r="A376" s="11" t="s">
        <v>40</v>
      </c>
      <c r="B376" s="12">
        <v>1</v>
      </c>
      <c r="C376" s="14" t="str">
        <f>VLOOKUP(B376,'Spisak usluga'!$A$2:$B$18,2)</f>
        <v>01 Pomoć u kući za stare 2012.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f t="shared" si="5"/>
        <v>0</v>
      </c>
      <c r="Y376" s="41">
        <v>0</v>
      </c>
      <c r="Z376" s="41">
        <v>0</v>
      </c>
    </row>
    <row r="377" spans="1:26" x14ac:dyDescent="0.25">
      <c r="A377" s="11" t="s">
        <v>40</v>
      </c>
      <c r="B377" s="12">
        <v>2</v>
      </c>
      <c r="C377" s="14" t="str">
        <f>VLOOKUP(B377,'Spisak usluga'!$A$2:$B$18,2)</f>
        <v>02 Pomoć u kući za odrasle OSI 2012.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f t="shared" si="5"/>
        <v>0</v>
      </c>
      <c r="Y377" s="41">
        <v>0</v>
      </c>
      <c r="Z377" s="41">
        <v>0</v>
      </c>
    </row>
    <row r="378" spans="1:26" x14ac:dyDescent="0.25">
      <c r="A378" s="11" t="s">
        <v>40</v>
      </c>
      <c r="B378" s="12">
        <v>3</v>
      </c>
      <c r="C378" s="14" t="str">
        <f>VLOOKUP(B378,'Spisak usluga'!$A$2:$B$18,2)</f>
        <v>03 Pomoć u kući za decu sa teškoćama u razvoju 2012.</v>
      </c>
      <c r="D378" s="12">
        <v>22</v>
      </c>
      <c r="E378" s="12">
        <v>0</v>
      </c>
      <c r="F378" s="12">
        <v>10</v>
      </c>
      <c r="G378" s="12">
        <v>5</v>
      </c>
      <c r="H378" s="12">
        <v>11</v>
      </c>
      <c r="I378" s="12">
        <v>2</v>
      </c>
      <c r="J378" s="12">
        <v>4</v>
      </c>
      <c r="K378" s="12">
        <v>0</v>
      </c>
      <c r="L378" s="12">
        <v>0</v>
      </c>
      <c r="M378" s="12">
        <v>2</v>
      </c>
      <c r="N378" s="12">
        <v>6.26</v>
      </c>
      <c r="O378" s="12">
        <v>39587</v>
      </c>
      <c r="P378" s="12">
        <v>0</v>
      </c>
      <c r="Q378" s="12">
        <v>200000</v>
      </c>
      <c r="R378" s="12">
        <v>0</v>
      </c>
      <c r="S378" s="12">
        <v>0</v>
      </c>
      <c r="T378" s="12">
        <v>239587</v>
      </c>
      <c r="U378" s="12">
        <v>1</v>
      </c>
      <c r="V378" s="12">
        <v>1</v>
      </c>
      <c r="W378" s="12">
        <v>0</v>
      </c>
      <c r="X378" s="5">
        <f t="shared" si="5"/>
        <v>1</v>
      </c>
      <c r="Y378" s="41">
        <v>22</v>
      </c>
      <c r="Z378" s="41">
        <v>0</v>
      </c>
    </row>
    <row r="379" spans="1:26" x14ac:dyDescent="0.25">
      <c r="A379" s="11" t="s">
        <v>40</v>
      </c>
      <c r="B379" s="12">
        <v>4</v>
      </c>
      <c r="C379" s="14" t="str">
        <f>VLOOKUP(B379,'Spisak usluga'!$A$2:$B$18,2)</f>
        <v>04 Dnevni boravak za decu sa teškoćama u razvoju 2012.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f t="shared" si="5"/>
        <v>0</v>
      </c>
      <c r="Y379" s="41">
        <v>0</v>
      </c>
      <c r="Z379" s="41">
        <v>0</v>
      </c>
    </row>
    <row r="380" spans="1:26" x14ac:dyDescent="0.25">
      <c r="A380" s="11" t="s">
        <v>40</v>
      </c>
      <c r="B380" s="12">
        <v>5</v>
      </c>
      <c r="C380" s="14" t="str">
        <f>VLOOKUP(B380,'Spisak usluga'!$A$2:$B$18,2)</f>
        <v>05 Dnevni boravak za stare  2012.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f t="shared" si="5"/>
        <v>0</v>
      </c>
      <c r="Y380" s="41">
        <v>0</v>
      </c>
      <c r="Z380" s="41">
        <v>0</v>
      </c>
    </row>
    <row r="381" spans="1:26" x14ac:dyDescent="0.25">
      <c r="A381" s="11" t="s">
        <v>40</v>
      </c>
      <c r="B381" s="12">
        <v>6</v>
      </c>
      <c r="C381" s="14" t="str">
        <f>VLOOKUP(B381,'Spisak usluga'!$A$2:$B$18,2)</f>
        <v>06 Dnevni boravak/centar za decu i mlade sa poremećajima u ponašanju 2012.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f t="shared" si="5"/>
        <v>0</v>
      </c>
      <c r="Y381" s="41">
        <v>0</v>
      </c>
      <c r="Z381" s="41">
        <v>0</v>
      </c>
    </row>
    <row r="382" spans="1:26" x14ac:dyDescent="0.25">
      <c r="A382" s="11" t="s">
        <v>40</v>
      </c>
      <c r="B382" s="12">
        <v>7</v>
      </c>
      <c r="C382" s="14" t="str">
        <f>VLOOKUP(B382,'Spisak usluga'!$A$2:$B$18,2)</f>
        <v>07 Personalna asistencija za odrasle  2012.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5">
        <f t="shared" si="5"/>
        <v>0</v>
      </c>
      <c r="Y382" s="41">
        <v>0</v>
      </c>
      <c r="Z382" s="41">
        <v>0</v>
      </c>
    </row>
    <row r="383" spans="1:26" x14ac:dyDescent="0.25">
      <c r="A383" s="11" t="s">
        <v>40</v>
      </c>
      <c r="B383" s="12">
        <v>8</v>
      </c>
      <c r="C383" s="14" t="str">
        <f>VLOOKUP(B383,'Spisak usluga'!$A$2:$B$18,2)</f>
        <v>08 Svratište  2012.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5">
        <f t="shared" si="5"/>
        <v>0</v>
      </c>
      <c r="Y383" s="41">
        <v>0</v>
      </c>
      <c r="Z383" s="41">
        <v>0</v>
      </c>
    </row>
    <row r="384" spans="1:26" x14ac:dyDescent="0.25">
      <c r="A384" s="11" t="s">
        <v>40</v>
      </c>
      <c r="B384" s="12">
        <v>9</v>
      </c>
      <c r="C384" s="14" t="str">
        <f>VLOOKUP(B384,'Spisak usluga'!$A$2:$B$18,2)</f>
        <v>09 Prihvatilište (opšteg tipa) 2012.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f t="shared" si="5"/>
        <v>0</v>
      </c>
      <c r="Y384" s="41">
        <v>0</v>
      </c>
      <c r="Z384" s="41">
        <v>0</v>
      </c>
    </row>
    <row r="385" spans="1:26" x14ac:dyDescent="0.25">
      <c r="A385" s="11" t="s">
        <v>40</v>
      </c>
      <c r="B385" s="12">
        <v>10</v>
      </c>
      <c r="C385" s="14" t="str">
        <f>VLOOKUP(B385,'Spisak usluga'!$A$2:$B$18,2)</f>
        <v>10 Prihvatilište za decu  2012.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f t="shared" si="5"/>
        <v>0</v>
      </c>
      <c r="Y385" s="41">
        <v>0</v>
      </c>
      <c r="Z385" s="41">
        <v>0</v>
      </c>
    </row>
    <row r="386" spans="1:26" x14ac:dyDescent="0.25">
      <c r="A386" s="11" t="s">
        <v>40</v>
      </c>
      <c r="B386" s="12">
        <v>11</v>
      </c>
      <c r="C386" s="14" t="str">
        <f>VLOOKUP(B386,'Spisak usluga'!$A$2:$B$18,2)</f>
        <v>11 Prihvatilište za žrtve nasilja u porodici (“sigurna kuća“) 2012.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f t="shared" ref="X386:X449" si="6">IF(U386&gt;0, 1, 0)</f>
        <v>0</v>
      </c>
      <c r="Y386" s="41">
        <v>0</v>
      </c>
      <c r="Z386" s="41">
        <v>0</v>
      </c>
    </row>
    <row r="387" spans="1:26" x14ac:dyDescent="0.25">
      <c r="A387" s="11" t="s">
        <v>40</v>
      </c>
      <c r="B387" s="12">
        <v>12</v>
      </c>
      <c r="C387" s="14" t="str">
        <f>VLOOKUP(B387,'Spisak usluga'!$A$2:$B$18,2)</f>
        <v>12 Prihvatilište za žrtve trgovine ljudima 2012.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f t="shared" si="6"/>
        <v>0</v>
      </c>
      <c r="Y387" s="41">
        <v>0</v>
      </c>
      <c r="Z387" s="41">
        <v>0</v>
      </c>
    </row>
    <row r="388" spans="1:26" x14ac:dyDescent="0.25">
      <c r="A388" s="11" t="s">
        <v>40</v>
      </c>
      <c r="B388" s="12">
        <v>13</v>
      </c>
      <c r="C388" s="14" t="str">
        <f>VLOOKUP(B388,'Spisak usluga'!$A$2:$B$18,2)</f>
        <v>13 Predah smeštaj  2012.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f t="shared" si="6"/>
        <v>0</v>
      </c>
      <c r="Y388" s="41">
        <v>0</v>
      </c>
      <c r="Z388" s="41">
        <v>0</v>
      </c>
    </row>
    <row r="389" spans="1:26" x14ac:dyDescent="0.25">
      <c r="A389" s="11" t="s">
        <v>40</v>
      </c>
      <c r="B389" s="12">
        <v>14</v>
      </c>
      <c r="C389" s="14" t="str">
        <f>VLOOKUP(B389,'Spisak usluga'!$A$2:$B$18,2)</f>
        <v>14 Stanovanje uz podršku osobe sa invaliditetom (OSI) 2012.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5">
        <f t="shared" si="6"/>
        <v>0</v>
      </c>
      <c r="Y389" s="41">
        <v>0</v>
      </c>
      <c r="Z389" s="41">
        <v>0</v>
      </c>
    </row>
    <row r="390" spans="1:26" x14ac:dyDescent="0.25">
      <c r="A390" s="11" t="s">
        <v>40</v>
      </c>
      <c r="B390" s="12">
        <v>15</v>
      </c>
      <c r="C390" s="14" t="str">
        <f>VLOOKUP(B390,'Spisak usluga'!$A$2:$B$18,2)</f>
        <v>15 Stanovanje uz podršku za mlade koji se osamostaljuju 2012.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f t="shared" si="6"/>
        <v>0</v>
      </c>
      <c r="Y390" s="41">
        <v>0</v>
      </c>
      <c r="Z390" s="41">
        <v>0</v>
      </c>
    </row>
    <row r="391" spans="1:26" x14ac:dyDescent="0.25">
      <c r="A391" s="11" t="s">
        <v>40</v>
      </c>
      <c r="B391" s="12">
        <v>16</v>
      </c>
      <c r="C391" s="14" t="str">
        <f>VLOOKUP(B391,'Spisak usluga'!$A$2:$B$18,2)</f>
        <v>16 Savetovalište 2012.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5">
        <f t="shared" si="6"/>
        <v>0</v>
      </c>
      <c r="Y391" s="41">
        <v>0</v>
      </c>
      <c r="Z391" s="41">
        <v>0</v>
      </c>
    </row>
    <row r="392" spans="1:26" x14ac:dyDescent="0.25">
      <c r="A392" s="11" t="s">
        <v>40</v>
      </c>
      <c r="B392" s="12">
        <v>17</v>
      </c>
      <c r="C392" s="14" t="str">
        <f>VLOOKUP(B392,'Spisak usluga'!$A$2:$B$18,2)</f>
        <v>17 Klub 2012.</v>
      </c>
      <c r="D392" s="12">
        <v>30</v>
      </c>
      <c r="E392" s="12">
        <v>0</v>
      </c>
      <c r="F392" s="12">
        <v>13</v>
      </c>
      <c r="G392" s="12">
        <v>0</v>
      </c>
      <c r="H392" s="12">
        <v>0</v>
      </c>
      <c r="I392" s="12">
        <v>30</v>
      </c>
      <c r="J392" s="12">
        <v>0</v>
      </c>
      <c r="K392" s="12">
        <v>0</v>
      </c>
      <c r="L392" s="12">
        <v>0</v>
      </c>
      <c r="M392" s="12">
        <v>0</v>
      </c>
      <c r="N392" s="12">
        <v>0.75</v>
      </c>
      <c r="O392" s="12">
        <v>34000</v>
      </c>
      <c r="P392" s="12">
        <v>0</v>
      </c>
      <c r="Q392" s="12">
        <v>0</v>
      </c>
      <c r="R392" s="12">
        <v>0</v>
      </c>
      <c r="S392" s="12">
        <v>0</v>
      </c>
      <c r="T392" s="12">
        <v>34000</v>
      </c>
      <c r="U392" s="12">
        <v>1</v>
      </c>
      <c r="V392" s="12">
        <v>1</v>
      </c>
      <c r="W392" s="12">
        <v>0</v>
      </c>
      <c r="X392" s="5">
        <f t="shared" si="6"/>
        <v>1</v>
      </c>
      <c r="Y392" s="41">
        <v>30</v>
      </c>
      <c r="Z392" s="41">
        <v>0</v>
      </c>
    </row>
    <row r="393" spans="1:26" x14ac:dyDescent="0.25">
      <c r="A393" s="11" t="s">
        <v>41</v>
      </c>
      <c r="B393" s="12">
        <v>1</v>
      </c>
      <c r="C393" s="14" t="str">
        <f>VLOOKUP(B393,'Spisak usluga'!$A$2:$B$18,2)</f>
        <v>01 Pomoć u kući za stare 2012.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f t="shared" si="6"/>
        <v>0</v>
      </c>
      <c r="Y393" s="41">
        <v>0</v>
      </c>
      <c r="Z393" s="41">
        <v>0</v>
      </c>
    </row>
    <row r="394" spans="1:26" x14ac:dyDescent="0.25">
      <c r="A394" s="11" t="s">
        <v>41</v>
      </c>
      <c r="B394" s="12">
        <v>2</v>
      </c>
      <c r="C394" s="14" t="str">
        <f>VLOOKUP(B394,'Spisak usluga'!$A$2:$B$18,2)</f>
        <v>02 Pomoć u kući za odrasle OSI 2012.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5">
        <f t="shared" si="6"/>
        <v>0</v>
      </c>
      <c r="Y394" s="41">
        <v>0</v>
      </c>
      <c r="Z394" s="41">
        <v>0</v>
      </c>
    </row>
    <row r="395" spans="1:26" x14ac:dyDescent="0.25">
      <c r="A395" s="11" t="s">
        <v>41</v>
      </c>
      <c r="B395" s="12">
        <v>3</v>
      </c>
      <c r="C395" s="14" t="str">
        <f>VLOOKUP(B395,'Spisak usluga'!$A$2:$B$18,2)</f>
        <v>03 Pomoć u kući za decu sa teškoćama u razvoju 2012.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5">
        <f t="shared" si="6"/>
        <v>0</v>
      </c>
      <c r="Y395" s="41">
        <v>0</v>
      </c>
      <c r="Z395" s="41">
        <v>0</v>
      </c>
    </row>
    <row r="396" spans="1:26" x14ac:dyDescent="0.25">
      <c r="A396" s="11" t="s">
        <v>41</v>
      </c>
      <c r="B396" s="12">
        <v>4</v>
      </c>
      <c r="C396" s="14" t="str">
        <f>VLOOKUP(B396,'Spisak usluga'!$A$2:$B$18,2)</f>
        <v>04 Dnevni boravak za decu sa teškoćama u razvoju 2012.</v>
      </c>
      <c r="D396" s="12">
        <v>25</v>
      </c>
      <c r="E396" s="12">
        <v>0</v>
      </c>
      <c r="F396" s="12">
        <v>12</v>
      </c>
      <c r="G396" s="12">
        <v>2</v>
      </c>
      <c r="H396" s="12">
        <v>4</v>
      </c>
      <c r="I396" s="12">
        <v>19</v>
      </c>
      <c r="J396" s="12">
        <v>0</v>
      </c>
      <c r="K396" s="12">
        <v>0</v>
      </c>
      <c r="L396" s="12">
        <v>0</v>
      </c>
      <c r="M396" s="12">
        <v>22</v>
      </c>
      <c r="N396" s="12">
        <v>9.6999999999999993</v>
      </c>
      <c r="O396" s="12">
        <v>0</v>
      </c>
      <c r="P396" s="12">
        <v>0</v>
      </c>
      <c r="Q396" s="12">
        <v>414792</v>
      </c>
      <c r="R396" s="12">
        <v>0</v>
      </c>
      <c r="S396" s="12">
        <v>0</v>
      </c>
      <c r="T396" s="12">
        <v>414792</v>
      </c>
      <c r="U396" s="12">
        <v>1</v>
      </c>
      <c r="V396" s="12">
        <v>0</v>
      </c>
      <c r="W396" s="12">
        <v>1</v>
      </c>
      <c r="X396" s="5">
        <f t="shared" si="6"/>
        <v>1</v>
      </c>
      <c r="Y396" s="41">
        <v>0</v>
      </c>
      <c r="Z396" s="41">
        <v>25</v>
      </c>
    </row>
    <row r="397" spans="1:26" x14ac:dyDescent="0.25">
      <c r="A397" s="11" t="s">
        <v>41</v>
      </c>
      <c r="B397" s="12">
        <v>5</v>
      </c>
      <c r="C397" s="14" t="str">
        <f>VLOOKUP(B397,'Spisak usluga'!$A$2:$B$18,2)</f>
        <v>05 Dnevni boravak za stare  2012.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f t="shared" si="6"/>
        <v>0</v>
      </c>
      <c r="Y397" s="41">
        <v>0</v>
      </c>
      <c r="Z397" s="41">
        <v>0</v>
      </c>
    </row>
    <row r="398" spans="1:26" x14ac:dyDescent="0.25">
      <c r="A398" s="11" t="s">
        <v>41</v>
      </c>
      <c r="B398" s="12">
        <v>6</v>
      </c>
      <c r="C398" s="14" t="str">
        <f>VLOOKUP(B398,'Spisak usluga'!$A$2:$B$18,2)</f>
        <v>06 Dnevni boravak/centar za decu i mlade sa poremećajima u ponašanju 2012.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5">
        <f t="shared" si="6"/>
        <v>0</v>
      </c>
      <c r="Y398" s="41">
        <v>0</v>
      </c>
      <c r="Z398" s="41">
        <v>0</v>
      </c>
    </row>
    <row r="399" spans="1:26" x14ac:dyDescent="0.25">
      <c r="A399" s="11" t="s">
        <v>41</v>
      </c>
      <c r="B399" s="12">
        <v>7</v>
      </c>
      <c r="C399" s="14" t="str">
        <f>VLOOKUP(B399,'Spisak usluga'!$A$2:$B$18,2)</f>
        <v>07 Personalna asistencija za odrasle  2012.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5">
        <f t="shared" si="6"/>
        <v>0</v>
      </c>
      <c r="Y399" s="41">
        <v>0</v>
      </c>
      <c r="Z399" s="41">
        <v>0</v>
      </c>
    </row>
    <row r="400" spans="1:26" x14ac:dyDescent="0.25">
      <c r="A400" s="11" t="s">
        <v>41</v>
      </c>
      <c r="B400" s="12">
        <v>8</v>
      </c>
      <c r="C400" s="14" t="str">
        <f>VLOOKUP(B400,'Spisak usluga'!$A$2:$B$18,2)</f>
        <v>08 Svratište  2012.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f t="shared" si="6"/>
        <v>0</v>
      </c>
      <c r="Y400" s="41">
        <v>0</v>
      </c>
      <c r="Z400" s="41">
        <v>0</v>
      </c>
    </row>
    <row r="401" spans="1:26" x14ac:dyDescent="0.25">
      <c r="A401" s="11" t="s">
        <v>41</v>
      </c>
      <c r="B401" s="12">
        <v>9</v>
      </c>
      <c r="C401" s="14" t="str">
        <f>VLOOKUP(B401,'Spisak usluga'!$A$2:$B$18,2)</f>
        <v>09 Prihvatilište (opšteg tipa) 2012.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f t="shared" si="6"/>
        <v>0</v>
      </c>
      <c r="Y401" s="41">
        <v>0</v>
      </c>
      <c r="Z401" s="41">
        <v>0</v>
      </c>
    </row>
    <row r="402" spans="1:26" x14ac:dyDescent="0.25">
      <c r="A402" s="11" t="s">
        <v>41</v>
      </c>
      <c r="B402" s="12">
        <v>10</v>
      </c>
      <c r="C402" s="14" t="str">
        <f>VLOOKUP(B402,'Spisak usluga'!$A$2:$B$18,2)</f>
        <v>10 Prihvatilište za decu  2012.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f t="shared" si="6"/>
        <v>0</v>
      </c>
      <c r="Y402" s="41">
        <v>0</v>
      </c>
      <c r="Z402" s="41">
        <v>0</v>
      </c>
    </row>
    <row r="403" spans="1:26" x14ac:dyDescent="0.25">
      <c r="A403" s="11" t="s">
        <v>41</v>
      </c>
      <c r="B403" s="12">
        <v>11</v>
      </c>
      <c r="C403" s="14" t="str">
        <f>VLOOKUP(B403,'Spisak usluga'!$A$2:$B$18,2)</f>
        <v>11 Prihvatilište za žrtve nasilja u porodici (“sigurna kuća“) 2012.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f t="shared" si="6"/>
        <v>0</v>
      </c>
      <c r="Y403" s="41">
        <v>0</v>
      </c>
      <c r="Z403" s="41">
        <v>0</v>
      </c>
    </row>
    <row r="404" spans="1:26" x14ac:dyDescent="0.25">
      <c r="A404" s="11" t="s">
        <v>41</v>
      </c>
      <c r="B404" s="12">
        <v>12</v>
      </c>
      <c r="C404" s="14" t="str">
        <f>VLOOKUP(B404,'Spisak usluga'!$A$2:$B$18,2)</f>
        <v>12 Prihvatilište za žrtve trgovine ljudima 2012.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f t="shared" si="6"/>
        <v>0</v>
      </c>
      <c r="Y404" s="41">
        <v>0</v>
      </c>
      <c r="Z404" s="41">
        <v>0</v>
      </c>
    </row>
    <row r="405" spans="1:26" x14ac:dyDescent="0.25">
      <c r="A405" s="11" t="s">
        <v>41</v>
      </c>
      <c r="B405" s="12">
        <v>13</v>
      </c>
      <c r="C405" s="14" t="str">
        <f>VLOOKUP(B405,'Spisak usluga'!$A$2:$B$18,2)</f>
        <v>13 Predah smeštaj  2012.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f t="shared" si="6"/>
        <v>0</v>
      </c>
      <c r="Y405" s="41">
        <v>0</v>
      </c>
      <c r="Z405" s="41">
        <v>0</v>
      </c>
    </row>
    <row r="406" spans="1:26" x14ac:dyDescent="0.25">
      <c r="A406" s="11" t="s">
        <v>41</v>
      </c>
      <c r="B406" s="12">
        <v>14</v>
      </c>
      <c r="C406" s="14" t="str">
        <f>VLOOKUP(B406,'Spisak usluga'!$A$2:$B$18,2)</f>
        <v>14 Stanovanje uz podršku osobe sa invaliditetom (OSI) 2012.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f t="shared" si="6"/>
        <v>0</v>
      </c>
      <c r="Y406" s="41">
        <v>0</v>
      </c>
      <c r="Z406" s="41">
        <v>0</v>
      </c>
    </row>
    <row r="407" spans="1:26" x14ac:dyDescent="0.25">
      <c r="A407" s="11" t="s">
        <v>41</v>
      </c>
      <c r="B407" s="12">
        <v>15</v>
      </c>
      <c r="C407" s="14" t="str">
        <f>VLOOKUP(B407,'Spisak usluga'!$A$2:$B$18,2)</f>
        <v>15 Stanovanje uz podršku za mlade koji se osamostaljuju 2012.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f t="shared" si="6"/>
        <v>0</v>
      </c>
      <c r="Y407" s="41">
        <v>0</v>
      </c>
      <c r="Z407" s="41">
        <v>0</v>
      </c>
    </row>
    <row r="408" spans="1:26" x14ac:dyDescent="0.25">
      <c r="A408" s="11" t="s">
        <v>41</v>
      </c>
      <c r="B408" s="12">
        <v>16</v>
      </c>
      <c r="C408" s="14" t="str">
        <f>VLOOKUP(B408,'Spisak usluga'!$A$2:$B$18,2)</f>
        <v>16 Savetovalište 2012.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f t="shared" si="6"/>
        <v>0</v>
      </c>
      <c r="Y408" s="41">
        <v>0</v>
      </c>
      <c r="Z408" s="41">
        <v>0</v>
      </c>
    </row>
    <row r="409" spans="1:26" x14ac:dyDescent="0.25">
      <c r="A409" s="11" t="s">
        <v>41</v>
      </c>
      <c r="B409" s="12">
        <v>17</v>
      </c>
      <c r="C409" s="14" t="str">
        <f>VLOOKUP(B409,'Spisak usluga'!$A$2:$B$18,2)</f>
        <v>17 Klub 2012.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5">
        <f t="shared" si="6"/>
        <v>0</v>
      </c>
      <c r="Y409" s="41">
        <v>0</v>
      </c>
      <c r="Z409" s="41">
        <v>0</v>
      </c>
    </row>
    <row r="410" spans="1:26" x14ac:dyDescent="0.25">
      <c r="A410" s="11" t="s">
        <v>42</v>
      </c>
      <c r="B410" s="12">
        <v>1</v>
      </c>
      <c r="C410" s="14" t="str">
        <f>VLOOKUP(B410,'Spisak usluga'!$A$2:$B$18,2)</f>
        <v>01 Pomoć u kući za stare 2012.</v>
      </c>
      <c r="D410" s="12">
        <v>3</v>
      </c>
      <c r="E410" s="12">
        <v>3</v>
      </c>
      <c r="F410" s="12">
        <v>1</v>
      </c>
      <c r="G410" s="12">
        <v>0</v>
      </c>
      <c r="H410" s="12">
        <v>0</v>
      </c>
      <c r="I410" s="12">
        <v>0</v>
      </c>
      <c r="J410" s="12">
        <v>0</v>
      </c>
      <c r="K410" s="12">
        <v>3</v>
      </c>
      <c r="L410" s="12">
        <v>0</v>
      </c>
      <c r="M410" s="12">
        <v>3</v>
      </c>
      <c r="N410" s="12">
        <v>2</v>
      </c>
      <c r="O410" s="12">
        <v>24000</v>
      </c>
      <c r="P410" s="12">
        <v>0</v>
      </c>
      <c r="Q410" s="12">
        <v>0</v>
      </c>
      <c r="R410" s="12">
        <v>0</v>
      </c>
      <c r="S410" s="12">
        <v>0</v>
      </c>
      <c r="T410" s="12">
        <v>24000</v>
      </c>
      <c r="U410" s="12">
        <v>1</v>
      </c>
      <c r="V410" s="12">
        <v>0</v>
      </c>
      <c r="W410" s="12">
        <v>1</v>
      </c>
      <c r="X410" s="5">
        <f t="shared" si="6"/>
        <v>1</v>
      </c>
      <c r="Y410" s="41">
        <v>0</v>
      </c>
      <c r="Z410" s="41">
        <v>3</v>
      </c>
    </row>
    <row r="411" spans="1:26" x14ac:dyDescent="0.25">
      <c r="A411" s="11" t="s">
        <v>42</v>
      </c>
      <c r="B411" s="12">
        <v>2</v>
      </c>
      <c r="C411" s="14" t="str">
        <f>VLOOKUP(B411,'Spisak usluga'!$A$2:$B$18,2)</f>
        <v>02 Pomoć u kući za odrasle OSI 2012.</v>
      </c>
      <c r="D411" s="12">
        <v>5</v>
      </c>
      <c r="E411" s="12">
        <v>4</v>
      </c>
      <c r="F411" s="12">
        <v>4</v>
      </c>
      <c r="G411" s="12">
        <v>0</v>
      </c>
      <c r="H411" s="12">
        <v>0</v>
      </c>
      <c r="I411" s="12">
        <v>0</v>
      </c>
      <c r="J411" s="12">
        <v>5</v>
      </c>
      <c r="K411" s="12">
        <v>0</v>
      </c>
      <c r="L411" s="12">
        <v>0</v>
      </c>
      <c r="M411" s="12">
        <v>2</v>
      </c>
      <c r="N411" s="12">
        <v>3</v>
      </c>
      <c r="O411" s="12">
        <v>72000</v>
      </c>
      <c r="P411" s="12">
        <v>0</v>
      </c>
      <c r="Q411" s="12">
        <v>0</v>
      </c>
      <c r="R411" s="12">
        <v>0</v>
      </c>
      <c r="S411" s="12">
        <v>0</v>
      </c>
      <c r="T411" s="12">
        <v>72000</v>
      </c>
      <c r="U411" s="12">
        <v>1</v>
      </c>
      <c r="V411" s="12">
        <v>0</v>
      </c>
      <c r="W411" s="12">
        <v>1</v>
      </c>
      <c r="X411" s="5">
        <f t="shared" si="6"/>
        <v>1</v>
      </c>
      <c r="Y411" s="41">
        <v>0</v>
      </c>
      <c r="Z411" s="41">
        <v>5</v>
      </c>
    </row>
    <row r="412" spans="1:26" x14ac:dyDescent="0.25">
      <c r="A412" s="11" t="s">
        <v>42</v>
      </c>
      <c r="B412" s="12">
        <v>3</v>
      </c>
      <c r="C412" s="14" t="str">
        <f>VLOOKUP(B412,'Spisak usluga'!$A$2:$B$18,2)</f>
        <v>03 Pomoć u kući za decu sa teškoćama u razvoju 2012.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5">
        <f t="shared" si="6"/>
        <v>0</v>
      </c>
      <c r="Y412" s="41">
        <v>0</v>
      </c>
      <c r="Z412" s="41">
        <v>0</v>
      </c>
    </row>
    <row r="413" spans="1:26" x14ac:dyDescent="0.25">
      <c r="A413" s="11" t="s">
        <v>42</v>
      </c>
      <c r="B413" s="12">
        <v>4</v>
      </c>
      <c r="C413" s="14" t="str">
        <f>VLOOKUP(B413,'Spisak usluga'!$A$2:$B$18,2)</f>
        <v>04 Dnevni boravak za decu sa teškoćama u razvoju 2012.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5">
        <f t="shared" si="6"/>
        <v>0</v>
      </c>
      <c r="Y413" s="41">
        <v>0</v>
      </c>
      <c r="Z413" s="41">
        <v>0</v>
      </c>
    </row>
    <row r="414" spans="1:26" x14ac:dyDescent="0.25">
      <c r="A414" s="11" t="s">
        <v>42</v>
      </c>
      <c r="B414" s="12">
        <v>5</v>
      </c>
      <c r="C414" s="14" t="str">
        <f>VLOOKUP(B414,'Spisak usluga'!$A$2:$B$18,2)</f>
        <v>05 Dnevni boravak za stare  2012.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5">
        <f t="shared" si="6"/>
        <v>0</v>
      </c>
      <c r="Y414" s="41">
        <v>0</v>
      </c>
      <c r="Z414" s="41">
        <v>0</v>
      </c>
    </row>
    <row r="415" spans="1:26" x14ac:dyDescent="0.25">
      <c r="A415" s="11" t="s">
        <v>42</v>
      </c>
      <c r="B415" s="12">
        <v>6</v>
      </c>
      <c r="C415" s="14" t="str">
        <f>VLOOKUP(B415,'Spisak usluga'!$A$2:$B$18,2)</f>
        <v>06 Dnevni boravak/centar za decu i mlade sa poremećajima u ponašanju 2012.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f t="shared" si="6"/>
        <v>0</v>
      </c>
      <c r="Y415" s="41">
        <v>0</v>
      </c>
      <c r="Z415" s="41">
        <v>0</v>
      </c>
    </row>
    <row r="416" spans="1:26" x14ac:dyDescent="0.25">
      <c r="A416" s="11" t="s">
        <v>42</v>
      </c>
      <c r="B416" s="12">
        <v>7</v>
      </c>
      <c r="C416" s="14" t="str">
        <f>VLOOKUP(B416,'Spisak usluga'!$A$2:$B$18,2)</f>
        <v>07 Personalna asistencija za odrasle  2012.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5">
        <f t="shared" si="6"/>
        <v>0</v>
      </c>
      <c r="Y416" s="41">
        <v>0</v>
      </c>
      <c r="Z416" s="41">
        <v>0</v>
      </c>
    </row>
    <row r="417" spans="1:26" x14ac:dyDescent="0.25">
      <c r="A417" s="11" t="s">
        <v>42</v>
      </c>
      <c r="B417" s="12">
        <v>8</v>
      </c>
      <c r="C417" s="14" t="str">
        <f>VLOOKUP(B417,'Spisak usluga'!$A$2:$B$18,2)</f>
        <v>08 Svratište  2012.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f t="shared" si="6"/>
        <v>0</v>
      </c>
      <c r="Y417" s="41">
        <v>0</v>
      </c>
      <c r="Z417" s="41">
        <v>0</v>
      </c>
    </row>
    <row r="418" spans="1:26" x14ac:dyDescent="0.25">
      <c r="A418" s="11" t="s">
        <v>42</v>
      </c>
      <c r="B418" s="12">
        <v>9</v>
      </c>
      <c r="C418" s="14" t="str">
        <f>VLOOKUP(B418,'Spisak usluga'!$A$2:$B$18,2)</f>
        <v>09 Prihvatilište (opšteg tipa) 2012.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f t="shared" si="6"/>
        <v>0</v>
      </c>
      <c r="Y418" s="41">
        <v>0</v>
      </c>
      <c r="Z418" s="41">
        <v>0</v>
      </c>
    </row>
    <row r="419" spans="1:26" x14ac:dyDescent="0.25">
      <c r="A419" s="11" t="s">
        <v>42</v>
      </c>
      <c r="B419" s="12">
        <v>10</v>
      </c>
      <c r="C419" s="14" t="str">
        <f>VLOOKUP(B419,'Spisak usluga'!$A$2:$B$18,2)</f>
        <v>10 Prihvatilište za decu  2012.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f t="shared" si="6"/>
        <v>0</v>
      </c>
      <c r="Y419" s="41">
        <v>0</v>
      </c>
      <c r="Z419" s="41">
        <v>0</v>
      </c>
    </row>
    <row r="420" spans="1:26" x14ac:dyDescent="0.25">
      <c r="A420" s="11" t="s">
        <v>42</v>
      </c>
      <c r="B420" s="12">
        <v>11</v>
      </c>
      <c r="C420" s="14" t="str">
        <f>VLOOKUP(B420,'Spisak usluga'!$A$2:$B$18,2)</f>
        <v>11 Prihvatilište za žrtve nasilja u porodici (“sigurna kuća“) 2012.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f t="shared" si="6"/>
        <v>0</v>
      </c>
      <c r="Y420" s="41">
        <v>0</v>
      </c>
      <c r="Z420" s="41">
        <v>0</v>
      </c>
    </row>
    <row r="421" spans="1:26" x14ac:dyDescent="0.25">
      <c r="A421" s="11" t="s">
        <v>42</v>
      </c>
      <c r="B421" s="12">
        <v>12</v>
      </c>
      <c r="C421" s="14" t="str">
        <f>VLOOKUP(B421,'Spisak usluga'!$A$2:$B$18,2)</f>
        <v>12 Prihvatilište za žrtve trgovine ljudima 2012.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5">
        <f t="shared" si="6"/>
        <v>0</v>
      </c>
      <c r="Y421" s="41">
        <v>0</v>
      </c>
      <c r="Z421" s="41">
        <v>0</v>
      </c>
    </row>
    <row r="422" spans="1:26" x14ac:dyDescent="0.25">
      <c r="A422" s="11" t="s">
        <v>42</v>
      </c>
      <c r="B422" s="12">
        <v>13</v>
      </c>
      <c r="C422" s="14" t="str">
        <f>VLOOKUP(B422,'Spisak usluga'!$A$2:$B$18,2)</f>
        <v>13 Predah smeštaj  2012.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f t="shared" si="6"/>
        <v>0</v>
      </c>
      <c r="Y422" s="41">
        <v>0</v>
      </c>
      <c r="Z422" s="41">
        <v>0</v>
      </c>
    </row>
    <row r="423" spans="1:26" x14ac:dyDescent="0.25">
      <c r="A423" s="11" t="s">
        <v>42</v>
      </c>
      <c r="B423" s="12">
        <v>14</v>
      </c>
      <c r="C423" s="14" t="str">
        <f>VLOOKUP(B423,'Spisak usluga'!$A$2:$B$18,2)</f>
        <v>14 Stanovanje uz podršku osobe sa invaliditetom (OSI) 2012.</v>
      </c>
      <c r="D423" s="12">
        <v>4</v>
      </c>
      <c r="E423" s="12">
        <v>0</v>
      </c>
      <c r="F423" s="12">
        <v>4</v>
      </c>
      <c r="G423" s="12">
        <v>0</v>
      </c>
      <c r="H423" s="12">
        <v>0</v>
      </c>
      <c r="I423" s="12">
        <v>0</v>
      </c>
      <c r="J423" s="12">
        <v>2</v>
      </c>
      <c r="K423" s="12">
        <v>2</v>
      </c>
      <c r="L423" s="12">
        <v>0</v>
      </c>
      <c r="M423" s="12">
        <v>0</v>
      </c>
      <c r="N423" s="12">
        <v>2</v>
      </c>
      <c r="O423" s="12">
        <v>24000</v>
      </c>
      <c r="P423" s="12">
        <v>0</v>
      </c>
      <c r="Q423" s="12">
        <v>0</v>
      </c>
      <c r="R423" s="12">
        <v>0</v>
      </c>
      <c r="S423" s="12">
        <v>0</v>
      </c>
      <c r="T423" s="12">
        <v>24000</v>
      </c>
      <c r="U423" s="12">
        <v>1</v>
      </c>
      <c r="V423" s="12">
        <v>1</v>
      </c>
      <c r="W423" s="12">
        <v>0</v>
      </c>
      <c r="X423" s="5">
        <f t="shared" si="6"/>
        <v>1</v>
      </c>
      <c r="Y423" s="41">
        <v>4</v>
      </c>
      <c r="Z423" s="41">
        <v>0</v>
      </c>
    </row>
    <row r="424" spans="1:26" x14ac:dyDescent="0.25">
      <c r="A424" s="11" t="s">
        <v>42</v>
      </c>
      <c r="B424" s="12">
        <v>15</v>
      </c>
      <c r="C424" s="14" t="str">
        <f>VLOOKUP(B424,'Spisak usluga'!$A$2:$B$18,2)</f>
        <v>15 Stanovanje uz podršku za mlade koji se osamostaljuju 2012.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f t="shared" si="6"/>
        <v>0</v>
      </c>
      <c r="Y424" s="41">
        <v>0</v>
      </c>
      <c r="Z424" s="41">
        <v>0</v>
      </c>
    </row>
    <row r="425" spans="1:26" x14ac:dyDescent="0.25">
      <c r="A425" s="11" t="s">
        <v>42</v>
      </c>
      <c r="B425" s="12">
        <v>16</v>
      </c>
      <c r="C425" s="14" t="str">
        <f>VLOOKUP(B425,'Spisak usluga'!$A$2:$B$18,2)</f>
        <v>16 Savetovalište 2012.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5">
        <f t="shared" si="6"/>
        <v>0</v>
      </c>
      <c r="Y425" s="41">
        <v>0</v>
      </c>
      <c r="Z425" s="41">
        <v>0</v>
      </c>
    </row>
    <row r="426" spans="1:26" x14ac:dyDescent="0.25">
      <c r="A426" s="11" t="s">
        <v>42</v>
      </c>
      <c r="B426" s="12">
        <v>17</v>
      </c>
      <c r="C426" s="14" t="str">
        <f>VLOOKUP(B426,'Spisak usluga'!$A$2:$B$18,2)</f>
        <v>17 Klub 2012.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5">
        <f t="shared" si="6"/>
        <v>0</v>
      </c>
      <c r="Y426" s="41">
        <v>0</v>
      </c>
      <c r="Z426" s="41">
        <v>0</v>
      </c>
    </row>
    <row r="427" spans="1:26" x14ac:dyDescent="0.25">
      <c r="A427" s="11" t="s">
        <v>43</v>
      </c>
      <c r="B427" s="12">
        <v>1</v>
      </c>
      <c r="C427" s="14" t="str">
        <f>VLOOKUP(B427,'Spisak usluga'!$A$2:$B$18,2)</f>
        <v>01 Pomoć u kući za stare 2012.</v>
      </c>
      <c r="D427" s="12">
        <v>41</v>
      </c>
      <c r="E427" s="12">
        <v>36</v>
      </c>
      <c r="F427" s="12">
        <v>23</v>
      </c>
      <c r="G427" s="12">
        <v>0</v>
      </c>
      <c r="H427" s="12">
        <v>0</v>
      </c>
      <c r="I427" s="12">
        <v>0</v>
      </c>
      <c r="J427" s="12">
        <v>0</v>
      </c>
      <c r="K427" s="12">
        <v>25</v>
      </c>
      <c r="L427" s="12">
        <v>16</v>
      </c>
      <c r="M427" s="12">
        <v>6</v>
      </c>
      <c r="N427" s="12">
        <v>5.65</v>
      </c>
      <c r="O427" s="12">
        <v>38504</v>
      </c>
      <c r="P427" s="12">
        <v>154018</v>
      </c>
      <c r="Q427" s="12">
        <v>0</v>
      </c>
      <c r="R427" s="12">
        <v>0</v>
      </c>
      <c r="S427" s="12">
        <v>0</v>
      </c>
      <c r="T427" s="12">
        <v>192522</v>
      </c>
      <c r="U427" s="12">
        <v>1</v>
      </c>
      <c r="V427" s="12">
        <v>1</v>
      </c>
      <c r="W427" s="12">
        <v>0</v>
      </c>
      <c r="X427" s="5">
        <f t="shared" si="6"/>
        <v>1</v>
      </c>
      <c r="Y427" s="41">
        <v>41</v>
      </c>
      <c r="Z427" s="41">
        <v>0</v>
      </c>
    </row>
    <row r="428" spans="1:26" x14ac:dyDescent="0.25">
      <c r="A428" s="11" t="s">
        <v>43</v>
      </c>
      <c r="B428" s="12">
        <v>2</v>
      </c>
      <c r="C428" s="14" t="str">
        <f>VLOOKUP(B428,'Spisak usluga'!$A$2:$B$18,2)</f>
        <v>02 Pomoć u kući za odrasle OSI 2012.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5">
        <f t="shared" si="6"/>
        <v>0</v>
      </c>
      <c r="Y428" s="41">
        <v>0</v>
      </c>
      <c r="Z428" s="41">
        <v>0</v>
      </c>
    </row>
    <row r="429" spans="1:26" x14ac:dyDescent="0.25">
      <c r="A429" s="11" t="s">
        <v>43</v>
      </c>
      <c r="B429" s="12">
        <v>3</v>
      </c>
      <c r="C429" s="14" t="str">
        <f>VLOOKUP(B429,'Spisak usluga'!$A$2:$B$18,2)</f>
        <v>03 Pomoć u kući za decu sa teškoćama u razvoju 2012.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5">
        <f t="shared" si="6"/>
        <v>0</v>
      </c>
      <c r="Y429" s="41">
        <v>0</v>
      </c>
      <c r="Z429" s="41">
        <v>0</v>
      </c>
    </row>
    <row r="430" spans="1:26" x14ac:dyDescent="0.25">
      <c r="A430" s="11" t="s">
        <v>43</v>
      </c>
      <c r="B430" s="12">
        <v>4</v>
      </c>
      <c r="C430" s="14" t="str">
        <f>VLOOKUP(B430,'Spisak usluga'!$A$2:$B$18,2)</f>
        <v>04 Dnevni boravak za decu sa teškoćama u razvoju 2012.</v>
      </c>
      <c r="D430" s="12">
        <v>24</v>
      </c>
      <c r="E430" s="12">
        <v>0</v>
      </c>
      <c r="F430" s="12">
        <v>13</v>
      </c>
      <c r="G430" s="12">
        <v>0</v>
      </c>
      <c r="H430" s="12">
        <v>1</v>
      </c>
      <c r="I430" s="12">
        <v>21</v>
      </c>
      <c r="J430" s="12">
        <v>2</v>
      </c>
      <c r="K430" s="12">
        <v>0</v>
      </c>
      <c r="L430" s="12">
        <v>0</v>
      </c>
      <c r="M430" s="12">
        <v>3</v>
      </c>
      <c r="N430" s="12">
        <v>5.9</v>
      </c>
      <c r="O430" s="12">
        <v>15500</v>
      </c>
      <c r="P430" s="12">
        <v>124000</v>
      </c>
      <c r="Q430" s="12">
        <v>15500</v>
      </c>
      <c r="R430" s="12">
        <v>0</v>
      </c>
      <c r="S430" s="12">
        <v>0</v>
      </c>
      <c r="T430" s="12">
        <v>155000</v>
      </c>
      <c r="U430" s="12">
        <v>1</v>
      </c>
      <c r="V430" s="12">
        <v>0</v>
      </c>
      <c r="W430" s="12">
        <v>1</v>
      </c>
      <c r="X430" s="5">
        <f t="shared" si="6"/>
        <v>1</v>
      </c>
      <c r="Y430" s="41">
        <v>0</v>
      </c>
      <c r="Z430" s="41">
        <v>24</v>
      </c>
    </row>
    <row r="431" spans="1:26" x14ac:dyDescent="0.25">
      <c r="A431" s="11" t="s">
        <v>43</v>
      </c>
      <c r="B431" s="12">
        <v>5</v>
      </c>
      <c r="C431" s="14" t="str">
        <f>VLOOKUP(B431,'Spisak usluga'!$A$2:$B$18,2)</f>
        <v>05 Dnevni boravak za stare  2012.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f t="shared" si="6"/>
        <v>0</v>
      </c>
      <c r="Y431" s="41">
        <v>0</v>
      </c>
      <c r="Z431" s="41">
        <v>0</v>
      </c>
    </row>
    <row r="432" spans="1:26" x14ac:dyDescent="0.25">
      <c r="A432" s="11" t="s">
        <v>43</v>
      </c>
      <c r="B432" s="12">
        <v>6</v>
      </c>
      <c r="C432" s="14" t="str">
        <f>VLOOKUP(B432,'Spisak usluga'!$A$2:$B$18,2)</f>
        <v>06 Dnevni boravak/centar za decu i mlade sa poremećajima u ponašanju 2012.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5">
        <f t="shared" si="6"/>
        <v>0</v>
      </c>
      <c r="Y432" s="41">
        <v>0</v>
      </c>
      <c r="Z432" s="41">
        <v>0</v>
      </c>
    </row>
    <row r="433" spans="1:26" x14ac:dyDescent="0.25">
      <c r="A433" s="11" t="s">
        <v>43</v>
      </c>
      <c r="B433" s="12">
        <v>7</v>
      </c>
      <c r="C433" s="14" t="str">
        <f>VLOOKUP(B433,'Spisak usluga'!$A$2:$B$18,2)</f>
        <v>07 Personalna asistencija za odrasle  2012.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f t="shared" si="6"/>
        <v>0</v>
      </c>
      <c r="Y433" s="41">
        <v>0</v>
      </c>
      <c r="Z433" s="41">
        <v>0</v>
      </c>
    </row>
    <row r="434" spans="1:26" x14ac:dyDescent="0.25">
      <c r="A434" s="11" t="s">
        <v>43</v>
      </c>
      <c r="B434" s="12">
        <v>8</v>
      </c>
      <c r="C434" s="14" t="str">
        <f>VLOOKUP(B434,'Spisak usluga'!$A$2:$B$18,2)</f>
        <v>08 Svratište  2012.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5">
        <f t="shared" si="6"/>
        <v>0</v>
      </c>
      <c r="Y434" s="41">
        <v>0</v>
      </c>
      <c r="Z434" s="41">
        <v>0</v>
      </c>
    </row>
    <row r="435" spans="1:26" x14ac:dyDescent="0.25">
      <c r="A435" s="11" t="s">
        <v>43</v>
      </c>
      <c r="B435" s="12">
        <v>9</v>
      </c>
      <c r="C435" s="14" t="str">
        <f>VLOOKUP(B435,'Spisak usluga'!$A$2:$B$18,2)</f>
        <v>09 Prihvatilište (opšteg tipa) 2012.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f t="shared" si="6"/>
        <v>0</v>
      </c>
      <c r="Y435" s="41">
        <v>0</v>
      </c>
      <c r="Z435" s="41">
        <v>0</v>
      </c>
    </row>
    <row r="436" spans="1:26" x14ac:dyDescent="0.25">
      <c r="A436" s="11" t="s">
        <v>43</v>
      </c>
      <c r="B436" s="12">
        <v>10</v>
      </c>
      <c r="C436" s="14" t="str">
        <f>VLOOKUP(B436,'Spisak usluga'!$A$2:$B$18,2)</f>
        <v>10 Prihvatilište za decu  2012.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v>0</v>
      </c>
      <c r="X436" s="5">
        <f t="shared" si="6"/>
        <v>0</v>
      </c>
      <c r="Y436" s="41">
        <v>0</v>
      </c>
      <c r="Z436" s="41">
        <v>0</v>
      </c>
    </row>
    <row r="437" spans="1:26" x14ac:dyDescent="0.25">
      <c r="A437" s="11" t="s">
        <v>43</v>
      </c>
      <c r="B437" s="12">
        <v>11</v>
      </c>
      <c r="C437" s="14" t="str">
        <f>VLOOKUP(B437,'Spisak usluga'!$A$2:$B$18,2)</f>
        <v>11 Prihvatilište za žrtve nasilja u porodici (“sigurna kuća“) 2012.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f t="shared" si="6"/>
        <v>0</v>
      </c>
      <c r="Y437" s="41">
        <v>0</v>
      </c>
      <c r="Z437" s="41">
        <v>0</v>
      </c>
    </row>
    <row r="438" spans="1:26" x14ac:dyDescent="0.25">
      <c r="A438" s="11" t="s">
        <v>43</v>
      </c>
      <c r="B438" s="12">
        <v>12</v>
      </c>
      <c r="C438" s="14" t="str">
        <f>VLOOKUP(B438,'Spisak usluga'!$A$2:$B$18,2)</f>
        <v>12 Prihvatilište za žrtve trgovine ljudima 2012.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5">
        <f t="shared" si="6"/>
        <v>0</v>
      </c>
      <c r="Y438" s="41">
        <v>0</v>
      </c>
      <c r="Z438" s="41">
        <v>0</v>
      </c>
    </row>
    <row r="439" spans="1:26" x14ac:dyDescent="0.25">
      <c r="A439" s="11" t="s">
        <v>43</v>
      </c>
      <c r="B439" s="12">
        <v>13</v>
      </c>
      <c r="C439" s="14" t="str">
        <f>VLOOKUP(B439,'Spisak usluga'!$A$2:$B$18,2)</f>
        <v>13 Predah smeštaj  2012.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f t="shared" si="6"/>
        <v>0</v>
      </c>
      <c r="Y439" s="41">
        <v>0</v>
      </c>
      <c r="Z439" s="41">
        <v>0</v>
      </c>
    </row>
    <row r="440" spans="1:26" x14ac:dyDescent="0.25">
      <c r="A440" s="11" t="s">
        <v>43</v>
      </c>
      <c r="B440" s="12">
        <v>14</v>
      </c>
      <c r="C440" s="14" t="str">
        <f>VLOOKUP(B440,'Spisak usluga'!$A$2:$B$18,2)</f>
        <v>14 Stanovanje uz podršku osobe sa invaliditetom (OSI) 2012.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5">
        <f t="shared" si="6"/>
        <v>0</v>
      </c>
      <c r="Y440" s="41">
        <v>0</v>
      </c>
      <c r="Z440" s="41">
        <v>0</v>
      </c>
    </row>
    <row r="441" spans="1:26" x14ac:dyDescent="0.25">
      <c r="A441" s="11" t="s">
        <v>43</v>
      </c>
      <c r="B441" s="12">
        <v>15</v>
      </c>
      <c r="C441" s="14" t="str">
        <f>VLOOKUP(B441,'Spisak usluga'!$A$2:$B$18,2)</f>
        <v>15 Stanovanje uz podršku za mlade koji se osamostaljuju 2012.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f t="shared" si="6"/>
        <v>0</v>
      </c>
      <c r="Y441" s="41">
        <v>0</v>
      </c>
      <c r="Z441" s="41">
        <v>0</v>
      </c>
    </row>
    <row r="442" spans="1:26" x14ac:dyDescent="0.25">
      <c r="A442" s="11" t="s">
        <v>43</v>
      </c>
      <c r="B442" s="12">
        <v>16</v>
      </c>
      <c r="C442" s="14" t="str">
        <f>VLOOKUP(B442,'Spisak usluga'!$A$2:$B$18,2)</f>
        <v>16 Savetovalište 2012.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5">
        <f t="shared" si="6"/>
        <v>0</v>
      </c>
      <c r="Y442" s="41">
        <v>0</v>
      </c>
      <c r="Z442" s="41">
        <v>0</v>
      </c>
    </row>
    <row r="443" spans="1:26" x14ac:dyDescent="0.25">
      <c r="A443" s="11" t="s">
        <v>43</v>
      </c>
      <c r="B443" s="12">
        <v>17</v>
      </c>
      <c r="C443" s="14" t="str">
        <f>VLOOKUP(B443,'Spisak usluga'!$A$2:$B$18,2)</f>
        <v>17 Klub 2012.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5">
        <f t="shared" si="6"/>
        <v>0</v>
      </c>
      <c r="Y443" s="41">
        <v>0</v>
      </c>
      <c r="Z443" s="41">
        <v>0</v>
      </c>
    </row>
    <row r="444" spans="1:26" x14ac:dyDescent="0.25">
      <c r="A444" s="11" t="s">
        <v>44</v>
      </c>
      <c r="B444" s="12">
        <v>1</v>
      </c>
      <c r="C444" s="14" t="str">
        <f>VLOOKUP(B444,'Spisak usluga'!$A$2:$B$18,2)</f>
        <v>01 Pomoć u kući za stare 2012.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f t="shared" si="6"/>
        <v>0</v>
      </c>
      <c r="Y444" s="41">
        <v>0</v>
      </c>
      <c r="Z444" s="41">
        <v>0</v>
      </c>
    </row>
    <row r="445" spans="1:26" x14ac:dyDescent="0.25">
      <c r="A445" s="11" t="s">
        <v>44</v>
      </c>
      <c r="B445" s="12">
        <v>2</v>
      </c>
      <c r="C445" s="14" t="str">
        <f>VLOOKUP(B445,'Spisak usluga'!$A$2:$B$18,2)</f>
        <v>02 Pomoć u kući za odrasle OSI 2012.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5">
        <f t="shared" si="6"/>
        <v>0</v>
      </c>
      <c r="Y445" s="41">
        <v>0</v>
      </c>
      <c r="Z445" s="41">
        <v>0</v>
      </c>
    </row>
    <row r="446" spans="1:26" x14ac:dyDescent="0.25">
      <c r="A446" s="11" t="s">
        <v>44</v>
      </c>
      <c r="B446" s="12">
        <v>3</v>
      </c>
      <c r="C446" s="14" t="str">
        <f>VLOOKUP(B446,'Spisak usluga'!$A$2:$B$18,2)</f>
        <v>03 Pomoć u kući za decu sa teškoćama u razvoju 2012.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5">
        <f t="shared" si="6"/>
        <v>0</v>
      </c>
      <c r="Y446" s="41">
        <v>0</v>
      </c>
      <c r="Z446" s="41">
        <v>0</v>
      </c>
    </row>
    <row r="447" spans="1:26" x14ac:dyDescent="0.25">
      <c r="A447" s="11" t="s">
        <v>44</v>
      </c>
      <c r="B447" s="12">
        <v>4</v>
      </c>
      <c r="C447" s="14" t="str">
        <f>VLOOKUP(B447,'Spisak usluga'!$A$2:$B$18,2)</f>
        <v>04 Dnevni boravak za decu sa teškoćama u razvoju 2012.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5">
        <f t="shared" si="6"/>
        <v>0</v>
      </c>
      <c r="Y447" s="41">
        <v>0</v>
      </c>
      <c r="Z447" s="41">
        <v>0</v>
      </c>
    </row>
    <row r="448" spans="1:26" x14ac:dyDescent="0.25">
      <c r="A448" s="11" t="s">
        <v>44</v>
      </c>
      <c r="B448" s="12">
        <v>5</v>
      </c>
      <c r="C448" s="14" t="str">
        <f>VLOOKUP(B448,'Spisak usluga'!$A$2:$B$18,2)</f>
        <v>05 Dnevni boravak za stare  2012.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f t="shared" si="6"/>
        <v>0</v>
      </c>
      <c r="Y448" s="41">
        <v>0</v>
      </c>
      <c r="Z448" s="41">
        <v>0</v>
      </c>
    </row>
    <row r="449" spans="1:26" x14ac:dyDescent="0.25">
      <c r="A449" s="11" t="s">
        <v>44</v>
      </c>
      <c r="B449" s="12">
        <v>6</v>
      </c>
      <c r="C449" s="14" t="str">
        <f>VLOOKUP(B449,'Spisak usluga'!$A$2:$B$18,2)</f>
        <v>06 Dnevni boravak/centar za decu i mlade sa poremećajima u ponašanju 2012.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5">
        <f t="shared" si="6"/>
        <v>0</v>
      </c>
      <c r="Y449" s="41">
        <v>0</v>
      </c>
      <c r="Z449" s="41">
        <v>0</v>
      </c>
    </row>
    <row r="450" spans="1:26" x14ac:dyDescent="0.25">
      <c r="A450" s="11" t="s">
        <v>44</v>
      </c>
      <c r="B450" s="12">
        <v>7</v>
      </c>
      <c r="C450" s="14" t="str">
        <f>VLOOKUP(B450,'Spisak usluga'!$A$2:$B$18,2)</f>
        <v>07 Personalna asistencija za odrasle  2012.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5">
        <f t="shared" ref="X450:X513" si="7">IF(U450&gt;0, 1, 0)</f>
        <v>0</v>
      </c>
      <c r="Y450" s="41">
        <v>0</v>
      </c>
      <c r="Z450" s="41">
        <v>0</v>
      </c>
    </row>
    <row r="451" spans="1:26" x14ac:dyDescent="0.25">
      <c r="A451" s="11" t="s">
        <v>44</v>
      </c>
      <c r="B451" s="12">
        <v>8</v>
      </c>
      <c r="C451" s="14" t="str">
        <f>VLOOKUP(B451,'Spisak usluga'!$A$2:$B$18,2)</f>
        <v>08 Svratište  2012.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f t="shared" si="7"/>
        <v>0</v>
      </c>
      <c r="Y451" s="41">
        <v>0</v>
      </c>
      <c r="Z451" s="41">
        <v>0</v>
      </c>
    </row>
    <row r="452" spans="1:26" x14ac:dyDescent="0.25">
      <c r="A452" s="11" t="s">
        <v>44</v>
      </c>
      <c r="B452" s="12">
        <v>9</v>
      </c>
      <c r="C452" s="14" t="str">
        <f>VLOOKUP(B452,'Spisak usluga'!$A$2:$B$18,2)</f>
        <v>09 Prihvatilište (opšteg tipa) 2012.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f t="shared" si="7"/>
        <v>0</v>
      </c>
      <c r="Y452" s="41">
        <v>0</v>
      </c>
      <c r="Z452" s="41">
        <v>0</v>
      </c>
    </row>
    <row r="453" spans="1:26" x14ac:dyDescent="0.25">
      <c r="A453" s="11" t="s">
        <v>44</v>
      </c>
      <c r="B453" s="12">
        <v>10</v>
      </c>
      <c r="C453" s="14" t="str">
        <f>VLOOKUP(B453,'Spisak usluga'!$A$2:$B$18,2)</f>
        <v>10 Prihvatilište za decu  2012.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5">
        <f t="shared" si="7"/>
        <v>0</v>
      </c>
      <c r="Y453" s="41">
        <v>0</v>
      </c>
      <c r="Z453" s="41">
        <v>0</v>
      </c>
    </row>
    <row r="454" spans="1:26" x14ac:dyDescent="0.25">
      <c r="A454" s="11" t="s">
        <v>44</v>
      </c>
      <c r="B454" s="12">
        <v>11</v>
      </c>
      <c r="C454" s="14" t="str">
        <f>VLOOKUP(B454,'Spisak usluga'!$A$2:$B$18,2)</f>
        <v>11 Prihvatilište za žrtve nasilja u porodici (“sigurna kuća“) 2012.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f t="shared" si="7"/>
        <v>0</v>
      </c>
      <c r="Y454" s="41">
        <v>0</v>
      </c>
      <c r="Z454" s="41">
        <v>0</v>
      </c>
    </row>
    <row r="455" spans="1:26" x14ac:dyDescent="0.25">
      <c r="A455" s="11" t="s">
        <v>44</v>
      </c>
      <c r="B455" s="12">
        <v>12</v>
      </c>
      <c r="C455" s="14" t="str">
        <f>VLOOKUP(B455,'Spisak usluga'!$A$2:$B$18,2)</f>
        <v>12 Prihvatilište za žrtve trgovine ljudima 2012.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5">
        <f t="shared" si="7"/>
        <v>0</v>
      </c>
      <c r="Y455" s="41">
        <v>0</v>
      </c>
      <c r="Z455" s="41">
        <v>0</v>
      </c>
    </row>
    <row r="456" spans="1:26" x14ac:dyDescent="0.25">
      <c r="A456" s="11" t="s">
        <v>44</v>
      </c>
      <c r="B456" s="12">
        <v>13</v>
      </c>
      <c r="C456" s="14" t="str">
        <f>VLOOKUP(B456,'Spisak usluga'!$A$2:$B$18,2)</f>
        <v>13 Predah smeštaj  2012.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f t="shared" si="7"/>
        <v>0</v>
      </c>
      <c r="Y456" s="41">
        <v>0</v>
      </c>
      <c r="Z456" s="41">
        <v>0</v>
      </c>
    </row>
    <row r="457" spans="1:26" x14ac:dyDescent="0.25">
      <c r="A457" s="11" t="s">
        <v>44</v>
      </c>
      <c r="B457" s="12">
        <v>14</v>
      </c>
      <c r="C457" s="14" t="str">
        <f>VLOOKUP(B457,'Spisak usluga'!$A$2:$B$18,2)</f>
        <v>14 Stanovanje uz podršku osobe sa invaliditetom (OSI) 2012.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f t="shared" si="7"/>
        <v>0</v>
      </c>
      <c r="Y457" s="41">
        <v>0</v>
      </c>
      <c r="Z457" s="41">
        <v>0</v>
      </c>
    </row>
    <row r="458" spans="1:26" x14ac:dyDescent="0.25">
      <c r="A458" s="11" t="s">
        <v>44</v>
      </c>
      <c r="B458" s="12">
        <v>15</v>
      </c>
      <c r="C458" s="14" t="str">
        <f>VLOOKUP(B458,'Spisak usluga'!$A$2:$B$18,2)</f>
        <v>15 Stanovanje uz podršku za mlade koji se osamostaljuju 2012.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f t="shared" si="7"/>
        <v>0</v>
      </c>
      <c r="Y458" s="41">
        <v>0</v>
      </c>
      <c r="Z458" s="41">
        <v>0</v>
      </c>
    </row>
    <row r="459" spans="1:26" x14ac:dyDescent="0.25">
      <c r="A459" s="11" t="s">
        <v>44</v>
      </c>
      <c r="B459" s="12">
        <v>16</v>
      </c>
      <c r="C459" s="14" t="str">
        <f>VLOOKUP(B459,'Spisak usluga'!$A$2:$B$18,2)</f>
        <v>16 Savetovalište 2012.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f t="shared" si="7"/>
        <v>0</v>
      </c>
      <c r="Y459" s="41">
        <v>0</v>
      </c>
      <c r="Z459" s="41">
        <v>0</v>
      </c>
    </row>
    <row r="460" spans="1:26" x14ac:dyDescent="0.25">
      <c r="A460" s="11" t="s">
        <v>44</v>
      </c>
      <c r="B460" s="12">
        <v>17</v>
      </c>
      <c r="C460" s="14" t="str">
        <f>VLOOKUP(B460,'Spisak usluga'!$A$2:$B$18,2)</f>
        <v>17 Klub 2012.</v>
      </c>
      <c r="D460" s="16">
        <v>0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5">
        <f t="shared" si="7"/>
        <v>0</v>
      </c>
      <c r="Y460" s="41">
        <v>0</v>
      </c>
      <c r="Z460" s="41">
        <v>0</v>
      </c>
    </row>
    <row r="461" spans="1:26" x14ac:dyDescent="0.25">
      <c r="A461" s="11" t="s">
        <v>45</v>
      </c>
      <c r="B461" s="12">
        <v>1</v>
      </c>
      <c r="C461" s="14" t="str">
        <f>VLOOKUP(B461,'Spisak usluga'!$A$2:$B$18,2)</f>
        <v>01 Pomoć u kući za stare 2012.</v>
      </c>
      <c r="D461" s="12">
        <v>74</v>
      </c>
      <c r="E461" s="12">
        <v>73</v>
      </c>
      <c r="F461" s="12">
        <v>64</v>
      </c>
      <c r="G461" s="12">
        <v>0</v>
      </c>
      <c r="H461" s="12">
        <v>0</v>
      </c>
      <c r="I461" s="12">
        <v>0</v>
      </c>
      <c r="J461" s="12">
        <v>0</v>
      </c>
      <c r="K461" s="12">
        <v>71</v>
      </c>
      <c r="L461" s="12">
        <v>3</v>
      </c>
      <c r="M461" s="12">
        <v>70</v>
      </c>
      <c r="N461" s="12">
        <v>19</v>
      </c>
      <c r="O461" s="12">
        <v>437596</v>
      </c>
      <c r="P461" s="12">
        <v>0</v>
      </c>
      <c r="Q461" s="12">
        <v>0</v>
      </c>
      <c r="R461" s="12">
        <v>83300</v>
      </c>
      <c r="S461" s="12">
        <v>0</v>
      </c>
      <c r="T461" s="12">
        <v>520896</v>
      </c>
      <c r="U461" s="12">
        <v>1</v>
      </c>
      <c r="V461" s="12">
        <v>1</v>
      </c>
      <c r="W461" s="12">
        <v>0</v>
      </c>
      <c r="X461" s="5">
        <f t="shared" si="7"/>
        <v>1</v>
      </c>
      <c r="Y461" s="41">
        <v>74</v>
      </c>
      <c r="Z461" s="41">
        <v>0</v>
      </c>
    </row>
    <row r="462" spans="1:26" x14ac:dyDescent="0.25">
      <c r="A462" s="11" t="s">
        <v>45</v>
      </c>
      <c r="B462" s="12">
        <v>2</v>
      </c>
      <c r="C462" s="14" t="str">
        <f>VLOOKUP(B462,'Spisak usluga'!$A$2:$B$18,2)</f>
        <v>02 Pomoć u kući za odrasle OSI 2012.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5">
        <f t="shared" si="7"/>
        <v>0</v>
      </c>
      <c r="Y462" s="41">
        <v>0</v>
      </c>
      <c r="Z462" s="41">
        <v>0</v>
      </c>
    </row>
    <row r="463" spans="1:26" x14ac:dyDescent="0.25">
      <c r="A463" s="11" t="s">
        <v>45</v>
      </c>
      <c r="B463" s="12">
        <v>3</v>
      </c>
      <c r="C463" s="14" t="str">
        <f>VLOOKUP(B463,'Spisak usluga'!$A$2:$B$18,2)</f>
        <v>03 Pomoć u kući za decu sa teškoćama u razvoju 2012.</v>
      </c>
      <c r="D463" s="12">
        <v>20</v>
      </c>
      <c r="E463" s="12">
        <v>20</v>
      </c>
      <c r="F463" s="12">
        <v>14</v>
      </c>
      <c r="G463" s="12">
        <v>0</v>
      </c>
      <c r="H463" s="12">
        <v>0</v>
      </c>
      <c r="I463" s="12">
        <v>0</v>
      </c>
      <c r="J463" s="12">
        <v>20</v>
      </c>
      <c r="K463" s="12">
        <v>0</v>
      </c>
      <c r="L463" s="12">
        <v>0</v>
      </c>
      <c r="M463" s="12">
        <v>16</v>
      </c>
      <c r="N463" s="12">
        <v>0</v>
      </c>
      <c r="O463" s="12">
        <v>155774</v>
      </c>
      <c r="P463" s="12">
        <v>0</v>
      </c>
      <c r="Q463" s="12">
        <v>0</v>
      </c>
      <c r="R463" s="12">
        <v>0</v>
      </c>
      <c r="S463" s="12">
        <v>0</v>
      </c>
      <c r="T463" s="12">
        <v>155774</v>
      </c>
      <c r="U463" s="12">
        <v>1</v>
      </c>
      <c r="V463" s="12">
        <v>1</v>
      </c>
      <c r="W463" s="12">
        <v>0</v>
      </c>
      <c r="X463" s="5">
        <f t="shared" si="7"/>
        <v>1</v>
      </c>
      <c r="Y463" s="41">
        <v>20</v>
      </c>
      <c r="Z463" s="41">
        <v>0</v>
      </c>
    </row>
    <row r="464" spans="1:26" x14ac:dyDescent="0.25">
      <c r="A464" s="11" t="s">
        <v>45</v>
      </c>
      <c r="B464" s="12">
        <v>4</v>
      </c>
      <c r="C464" s="14" t="str">
        <f>VLOOKUP(B464,'Spisak usluga'!$A$2:$B$18,2)</f>
        <v>04 Dnevni boravak za decu sa teškoćama u razvoju 2012.</v>
      </c>
      <c r="D464" s="12">
        <v>30</v>
      </c>
      <c r="E464" s="12">
        <v>0</v>
      </c>
      <c r="F464" s="12">
        <v>14</v>
      </c>
      <c r="G464" s="12">
        <v>0</v>
      </c>
      <c r="H464" s="12">
        <v>3</v>
      </c>
      <c r="I464" s="12">
        <v>14</v>
      </c>
      <c r="J464" s="12">
        <v>13</v>
      </c>
      <c r="K464" s="12">
        <v>0</v>
      </c>
      <c r="L464" s="12">
        <v>0</v>
      </c>
      <c r="M464" s="12">
        <v>28</v>
      </c>
      <c r="N464" s="12">
        <v>4</v>
      </c>
      <c r="O464" s="12">
        <v>290000</v>
      </c>
      <c r="P464" s="12">
        <v>0</v>
      </c>
      <c r="Q464" s="12">
        <v>0</v>
      </c>
      <c r="R464" s="12">
        <v>0</v>
      </c>
      <c r="S464" s="12">
        <v>0</v>
      </c>
      <c r="T464" s="12">
        <v>290000</v>
      </c>
      <c r="U464" s="12">
        <v>1</v>
      </c>
      <c r="V464" s="12">
        <v>1</v>
      </c>
      <c r="W464" s="12">
        <v>0</v>
      </c>
      <c r="X464" s="5">
        <f t="shared" si="7"/>
        <v>1</v>
      </c>
      <c r="Y464" s="41">
        <v>30</v>
      </c>
      <c r="Z464" s="41">
        <v>0</v>
      </c>
    </row>
    <row r="465" spans="1:26" x14ac:dyDescent="0.25">
      <c r="A465" s="11" t="s">
        <v>45</v>
      </c>
      <c r="B465" s="12">
        <v>5</v>
      </c>
      <c r="C465" s="14" t="str">
        <f>VLOOKUP(B465,'Spisak usluga'!$A$2:$B$18,2)</f>
        <v>05 Dnevni boravak za stare  2012.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f t="shared" si="7"/>
        <v>0</v>
      </c>
      <c r="Y465" s="41">
        <v>0</v>
      </c>
      <c r="Z465" s="41">
        <v>0</v>
      </c>
    </row>
    <row r="466" spans="1:26" x14ac:dyDescent="0.25">
      <c r="A466" s="11" t="s">
        <v>45</v>
      </c>
      <c r="B466" s="12">
        <v>6</v>
      </c>
      <c r="C466" s="14" t="str">
        <f>VLOOKUP(B466,'Spisak usluga'!$A$2:$B$18,2)</f>
        <v>06 Dnevni boravak/centar za decu i mlade sa poremećajima u ponašanju 2012.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f t="shared" si="7"/>
        <v>0</v>
      </c>
      <c r="Y466" s="41">
        <v>0</v>
      </c>
      <c r="Z466" s="41">
        <v>0</v>
      </c>
    </row>
    <row r="467" spans="1:26" x14ac:dyDescent="0.25">
      <c r="A467" s="11" t="s">
        <v>45</v>
      </c>
      <c r="B467" s="12">
        <v>7</v>
      </c>
      <c r="C467" s="14" t="str">
        <f>VLOOKUP(B467,'Spisak usluga'!$A$2:$B$18,2)</f>
        <v>07 Personalna asistencija za odrasle  2012.</v>
      </c>
      <c r="D467" s="12">
        <v>12</v>
      </c>
      <c r="E467" s="12">
        <v>0</v>
      </c>
      <c r="F467" s="12">
        <v>7</v>
      </c>
      <c r="G467" s="12">
        <v>0</v>
      </c>
      <c r="H467" s="12">
        <v>0</v>
      </c>
      <c r="I467" s="12">
        <v>0</v>
      </c>
      <c r="J467" s="12">
        <v>12</v>
      </c>
      <c r="K467" s="12">
        <v>0</v>
      </c>
      <c r="L467" s="12">
        <v>0</v>
      </c>
      <c r="M467" s="12">
        <v>0</v>
      </c>
      <c r="N467" s="12">
        <v>12.9</v>
      </c>
      <c r="O467" s="12">
        <v>197772</v>
      </c>
      <c r="P467" s="12">
        <v>0</v>
      </c>
      <c r="Q467" s="12">
        <v>0</v>
      </c>
      <c r="R467" s="12">
        <v>19166</v>
      </c>
      <c r="S467" s="12">
        <v>0</v>
      </c>
      <c r="T467" s="12">
        <v>216938</v>
      </c>
      <c r="U467" s="12">
        <v>1</v>
      </c>
      <c r="V467" s="12">
        <v>1</v>
      </c>
      <c r="W467" s="12">
        <v>0</v>
      </c>
      <c r="X467" s="5">
        <f t="shared" si="7"/>
        <v>1</v>
      </c>
      <c r="Y467" s="41">
        <v>12</v>
      </c>
      <c r="Z467" s="41">
        <v>0</v>
      </c>
    </row>
    <row r="468" spans="1:26" x14ac:dyDescent="0.25">
      <c r="A468" s="11" t="s">
        <v>45</v>
      </c>
      <c r="B468" s="12">
        <v>8</v>
      </c>
      <c r="C468" s="14" t="str">
        <f>VLOOKUP(B468,'Spisak usluga'!$A$2:$B$18,2)</f>
        <v>08 Svratište  2012.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5">
        <f t="shared" si="7"/>
        <v>0</v>
      </c>
      <c r="Y468" s="41">
        <v>0</v>
      </c>
      <c r="Z468" s="41">
        <v>0</v>
      </c>
    </row>
    <row r="469" spans="1:26" x14ac:dyDescent="0.25">
      <c r="A469" s="11" t="s">
        <v>45</v>
      </c>
      <c r="B469" s="12">
        <v>9</v>
      </c>
      <c r="C469" s="14" t="str">
        <f>VLOOKUP(B469,'Spisak usluga'!$A$2:$B$18,2)</f>
        <v>09 Prihvatilište (opšteg tipa) 2012.</v>
      </c>
      <c r="D469" s="12">
        <v>14</v>
      </c>
      <c r="E469" s="12">
        <v>0</v>
      </c>
      <c r="F469" s="12">
        <v>16</v>
      </c>
      <c r="G469" s="12">
        <v>2</v>
      </c>
      <c r="H469" s="12">
        <v>5</v>
      </c>
      <c r="I469" s="12">
        <v>4</v>
      </c>
      <c r="J469" s="12">
        <v>0</v>
      </c>
      <c r="K469" s="12">
        <v>2</v>
      </c>
      <c r="L469" s="12">
        <v>1</v>
      </c>
      <c r="M469" s="12">
        <v>14</v>
      </c>
      <c r="N469" s="12">
        <v>5.2</v>
      </c>
      <c r="O469" s="12">
        <v>209918</v>
      </c>
      <c r="P469" s="12">
        <v>0</v>
      </c>
      <c r="Q469" s="12">
        <v>0</v>
      </c>
      <c r="R469" s="12">
        <v>0</v>
      </c>
      <c r="S469" s="12">
        <v>0</v>
      </c>
      <c r="T469" s="12">
        <v>209918</v>
      </c>
      <c r="U469" s="12">
        <v>1</v>
      </c>
      <c r="V469" s="12">
        <v>1</v>
      </c>
      <c r="W469" s="12">
        <v>0</v>
      </c>
      <c r="X469" s="5">
        <f t="shared" si="7"/>
        <v>1</v>
      </c>
      <c r="Y469" s="41">
        <v>14</v>
      </c>
      <c r="Z469" s="41">
        <v>0</v>
      </c>
    </row>
    <row r="470" spans="1:26" x14ac:dyDescent="0.25">
      <c r="A470" s="11" t="s">
        <v>45</v>
      </c>
      <c r="B470" s="12">
        <v>10</v>
      </c>
      <c r="C470" s="14" t="str">
        <f>VLOOKUP(B470,'Spisak usluga'!$A$2:$B$18,2)</f>
        <v>10 Prihvatilište za decu  2012.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f t="shared" si="7"/>
        <v>0</v>
      </c>
      <c r="Y470" s="41">
        <v>0</v>
      </c>
      <c r="Z470" s="41">
        <v>0</v>
      </c>
    </row>
    <row r="471" spans="1:26" x14ac:dyDescent="0.25">
      <c r="A471" s="11" t="s">
        <v>45</v>
      </c>
      <c r="B471" s="12">
        <v>11</v>
      </c>
      <c r="C471" s="14" t="str">
        <f>VLOOKUP(B471,'Spisak usluga'!$A$2:$B$18,2)</f>
        <v>11 Prihvatilište za žrtve nasilja u porodici (“sigurna kuća“) 2012.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f t="shared" si="7"/>
        <v>0</v>
      </c>
      <c r="Y471" s="41">
        <v>0</v>
      </c>
      <c r="Z471" s="41">
        <v>0</v>
      </c>
    </row>
    <row r="472" spans="1:26" x14ac:dyDescent="0.25">
      <c r="A472" s="11" t="s">
        <v>45</v>
      </c>
      <c r="B472" s="12">
        <v>12</v>
      </c>
      <c r="C472" s="14" t="str">
        <f>VLOOKUP(B472,'Spisak usluga'!$A$2:$B$18,2)</f>
        <v>12 Prihvatilište za žrtve trgovine ljudima 2012.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f t="shared" si="7"/>
        <v>0</v>
      </c>
      <c r="Y472" s="41">
        <v>0</v>
      </c>
      <c r="Z472" s="41">
        <v>0</v>
      </c>
    </row>
    <row r="473" spans="1:26" x14ac:dyDescent="0.25">
      <c r="A473" s="11" t="s">
        <v>45</v>
      </c>
      <c r="B473" s="12">
        <v>13</v>
      </c>
      <c r="C473" s="14" t="str">
        <f>VLOOKUP(B473,'Spisak usluga'!$A$2:$B$18,2)</f>
        <v>13 Predah smeštaj  2012.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f t="shared" si="7"/>
        <v>0</v>
      </c>
      <c r="Y473" s="41">
        <v>0</v>
      </c>
      <c r="Z473" s="41">
        <v>0</v>
      </c>
    </row>
    <row r="474" spans="1:26" x14ac:dyDescent="0.25">
      <c r="A474" s="11" t="s">
        <v>45</v>
      </c>
      <c r="B474" s="12">
        <v>14</v>
      </c>
      <c r="C474" s="14" t="str">
        <f>VLOOKUP(B474,'Spisak usluga'!$A$2:$B$18,2)</f>
        <v>14 Stanovanje uz podršku osobe sa invaliditetom (OSI) 2012.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5">
        <f t="shared" si="7"/>
        <v>0</v>
      </c>
      <c r="Y474" s="41">
        <v>0</v>
      </c>
      <c r="Z474" s="41">
        <v>0</v>
      </c>
    </row>
    <row r="475" spans="1:26" x14ac:dyDescent="0.25">
      <c r="A475" s="11" t="s">
        <v>45</v>
      </c>
      <c r="B475" s="12">
        <v>15</v>
      </c>
      <c r="C475" s="14" t="str">
        <f>VLOOKUP(B475,'Spisak usluga'!$A$2:$B$18,2)</f>
        <v>15 Stanovanje uz podršku za mlade koji se osamostaljuju 2012.</v>
      </c>
      <c r="D475" s="12">
        <v>1</v>
      </c>
      <c r="E475" s="12">
        <v>0</v>
      </c>
      <c r="F475" s="12">
        <v>0</v>
      </c>
      <c r="G475" s="12">
        <v>0</v>
      </c>
      <c r="H475" s="12">
        <v>0</v>
      </c>
      <c r="I475" s="12">
        <v>1</v>
      </c>
      <c r="J475" s="12">
        <v>0</v>
      </c>
      <c r="K475" s="12">
        <v>0</v>
      </c>
      <c r="L475" s="12">
        <v>0</v>
      </c>
      <c r="M475" s="12">
        <v>1</v>
      </c>
      <c r="N475" s="12">
        <v>0.3</v>
      </c>
      <c r="O475" s="12">
        <v>20922</v>
      </c>
      <c r="P475" s="12">
        <v>0</v>
      </c>
      <c r="Q475" s="12">
        <v>0</v>
      </c>
      <c r="R475" s="12">
        <v>0</v>
      </c>
      <c r="S475" s="12">
        <v>0</v>
      </c>
      <c r="T475" s="12">
        <v>20922</v>
      </c>
      <c r="U475" s="12">
        <v>1</v>
      </c>
      <c r="V475" s="12">
        <v>1</v>
      </c>
      <c r="W475" s="12">
        <v>0</v>
      </c>
      <c r="X475" s="5">
        <f t="shared" si="7"/>
        <v>1</v>
      </c>
      <c r="Y475" s="41">
        <v>1</v>
      </c>
      <c r="Z475" s="41">
        <v>0</v>
      </c>
    </row>
    <row r="476" spans="1:26" x14ac:dyDescent="0.25">
      <c r="A476" s="11" t="s">
        <v>45</v>
      </c>
      <c r="B476" s="12">
        <v>16</v>
      </c>
      <c r="C476" s="14" t="str">
        <f>VLOOKUP(B476,'Spisak usluga'!$A$2:$B$18,2)</f>
        <v>16 Savetovalište 2012.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f t="shared" si="7"/>
        <v>0</v>
      </c>
      <c r="Y476" s="41">
        <v>0</v>
      </c>
      <c r="Z476" s="41">
        <v>0</v>
      </c>
    </row>
    <row r="477" spans="1:26" x14ac:dyDescent="0.25">
      <c r="A477" s="11" t="s">
        <v>45</v>
      </c>
      <c r="B477" s="12">
        <v>17</v>
      </c>
      <c r="C477" s="14" t="str">
        <f>VLOOKUP(B477,'Spisak usluga'!$A$2:$B$18,2)</f>
        <v>17 Klub 2012.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5">
        <f t="shared" si="7"/>
        <v>0</v>
      </c>
      <c r="Y477" s="41">
        <v>0</v>
      </c>
      <c r="Z477" s="41">
        <v>0</v>
      </c>
    </row>
    <row r="478" spans="1:26" x14ac:dyDescent="0.25">
      <c r="A478" s="11" t="s">
        <v>46</v>
      </c>
      <c r="B478" s="12">
        <v>1</v>
      </c>
      <c r="C478" s="14" t="str">
        <f>VLOOKUP(B478,'Spisak usluga'!$A$2:$B$18,2)</f>
        <v>01 Pomoć u kući za stare 2012.</v>
      </c>
      <c r="D478" s="12">
        <v>73</v>
      </c>
      <c r="E478" s="12">
        <v>61</v>
      </c>
      <c r="F478" s="12">
        <v>52</v>
      </c>
      <c r="G478" s="12">
        <v>0</v>
      </c>
      <c r="H478" s="12">
        <v>0</v>
      </c>
      <c r="I478" s="12">
        <v>0</v>
      </c>
      <c r="J478" s="12">
        <v>0</v>
      </c>
      <c r="K478" s="12">
        <v>43</v>
      </c>
      <c r="L478" s="12">
        <v>30</v>
      </c>
      <c r="M478" s="12">
        <v>13</v>
      </c>
      <c r="N478" s="12">
        <v>6.7</v>
      </c>
      <c r="O478" s="12">
        <v>418240</v>
      </c>
      <c r="P478" s="12">
        <v>0</v>
      </c>
      <c r="Q478" s="12">
        <v>0</v>
      </c>
      <c r="R478" s="12">
        <v>1250</v>
      </c>
      <c r="S478" s="12">
        <v>0</v>
      </c>
      <c r="T478" s="12">
        <v>419490</v>
      </c>
      <c r="U478" s="12">
        <v>1</v>
      </c>
      <c r="V478" s="12">
        <v>1</v>
      </c>
      <c r="W478" s="12">
        <v>0</v>
      </c>
      <c r="X478" s="5">
        <f t="shared" si="7"/>
        <v>1</v>
      </c>
      <c r="Y478" s="41">
        <v>73</v>
      </c>
      <c r="Z478" s="41">
        <v>0</v>
      </c>
    </row>
    <row r="479" spans="1:26" x14ac:dyDescent="0.25">
      <c r="A479" s="11" t="s">
        <v>46</v>
      </c>
      <c r="B479" s="12">
        <v>2</v>
      </c>
      <c r="C479" s="14" t="str">
        <f>VLOOKUP(B479,'Spisak usluga'!$A$2:$B$18,2)</f>
        <v>02 Pomoć u kući za odrasle OSI 2012.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5">
        <f t="shared" si="7"/>
        <v>0</v>
      </c>
      <c r="Y479" s="41">
        <v>0</v>
      </c>
      <c r="Z479" s="41">
        <v>0</v>
      </c>
    </row>
    <row r="480" spans="1:26" x14ac:dyDescent="0.25">
      <c r="A480" s="11" t="s">
        <v>46</v>
      </c>
      <c r="B480" s="12">
        <v>3</v>
      </c>
      <c r="C480" s="14" t="str">
        <f>VLOOKUP(B480,'Spisak usluga'!$A$2:$B$18,2)</f>
        <v>03 Pomoć u kući za decu sa teškoćama u razvoju 2012.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5">
        <f t="shared" si="7"/>
        <v>0</v>
      </c>
      <c r="Y480" s="41">
        <v>0</v>
      </c>
      <c r="Z480" s="41">
        <v>0</v>
      </c>
    </row>
    <row r="481" spans="1:26" x14ac:dyDescent="0.25">
      <c r="A481" s="11" t="s">
        <v>46</v>
      </c>
      <c r="B481" s="12">
        <v>4</v>
      </c>
      <c r="C481" s="14" t="str">
        <f>VLOOKUP(B481,'Spisak usluga'!$A$2:$B$18,2)</f>
        <v>04 Dnevni boravak za decu sa teškoćama u razvoju 2012.</v>
      </c>
      <c r="D481" s="12">
        <v>13</v>
      </c>
      <c r="E481" s="12">
        <v>0</v>
      </c>
      <c r="F481" s="12">
        <v>7</v>
      </c>
      <c r="G481" s="12">
        <v>2</v>
      </c>
      <c r="H481" s="12">
        <v>3</v>
      </c>
      <c r="I481" s="12">
        <v>8</v>
      </c>
      <c r="J481" s="12">
        <v>0</v>
      </c>
      <c r="K481" s="12">
        <v>0</v>
      </c>
      <c r="L481" s="12">
        <v>0</v>
      </c>
      <c r="M481" s="12">
        <v>1</v>
      </c>
      <c r="N481" s="12">
        <v>4</v>
      </c>
      <c r="O481" s="12">
        <v>200918</v>
      </c>
      <c r="P481" s="12">
        <v>0</v>
      </c>
      <c r="Q481" s="12">
        <v>51000</v>
      </c>
      <c r="R481" s="12">
        <v>0</v>
      </c>
      <c r="S481" s="12">
        <v>0</v>
      </c>
      <c r="T481" s="12">
        <v>251918</v>
      </c>
      <c r="U481" s="12">
        <v>1</v>
      </c>
      <c r="V481" s="12">
        <v>0</v>
      </c>
      <c r="W481" s="12">
        <v>1</v>
      </c>
      <c r="X481" s="5">
        <f t="shared" si="7"/>
        <v>1</v>
      </c>
      <c r="Y481" s="41">
        <v>0</v>
      </c>
      <c r="Z481" s="41">
        <v>13</v>
      </c>
    </row>
    <row r="482" spans="1:26" x14ac:dyDescent="0.25">
      <c r="A482" s="11" t="s">
        <v>46</v>
      </c>
      <c r="B482" s="12">
        <v>5</v>
      </c>
      <c r="C482" s="14" t="str">
        <f>VLOOKUP(B482,'Spisak usluga'!$A$2:$B$18,2)</f>
        <v>05 Dnevni boravak za stare  2012.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f t="shared" si="7"/>
        <v>0</v>
      </c>
      <c r="Y482" s="41">
        <v>0</v>
      </c>
      <c r="Z482" s="41">
        <v>0</v>
      </c>
    </row>
    <row r="483" spans="1:26" x14ac:dyDescent="0.25">
      <c r="A483" s="11" t="s">
        <v>46</v>
      </c>
      <c r="B483" s="12">
        <v>6</v>
      </c>
      <c r="C483" s="14" t="str">
        <f>VLOOKUP(B483,'Spisak usluga'!$A$2:$B$18,2)</f>
        <v>06 Dnevni boravak/centar za decu i mlade sa poremećajima u ponašanju 2012.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f t="shared" si="7"/>
        <v>0</v>
      </c>
      <c r="Y483" s="41">
        <v>0</v>
      </c>
      <c r="Z483" s="41">
        <v>0</v>
      </c>
    </row>
    <row r="484" spans="1:26" x14ac:dyDescent="0.25">
      <c r="A484" s="11" t="s">
        <v>46</v>
      </c>
      <c r="B484" s="12">
        <v>7</v>
      </c>
      <c r="C484" s="14" t="str">
        <f>VLOOKUP(B484,'Spisak usluga'!$A$2:$B$18,2)</f>
        <v>07 Personalna asistencija za odrasle  2012.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  <c r="T484" s="16">
        <v>0</v>
      </c>
      <c r="U484" s="16">
        <v>0</v>
      </c>
      <c r="V484" s="16">
        <v>0</v>
      </c>
      <c r="W484" s="16">
        <v>0</v>
      </c>
      <c r="X484" s="5">
        <f t="shared" si="7"/>
        <v>0</v>
      </c>
      <c r="Y484" s="41">
        <v>0</v>
      </c>
      <c r="Z484" s="41">
        <v>0</v>
      </c>
    </row>
    <row r="485" spans="1:26" x14ac:dyDescent="0.25">
      <c r="A485" s="11" t="s">
        <v>46</v>
      </c>
      <c r="B485" s="12">
        <v>8</v>
      </c>
      <c r="C485" s="14" t="str">
        <f>VLOOKUP(B485,'Spisak usluga'!$A$2:$B$18,2)</f>
        <v>08 Svratište  2012.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f t="shared" si="7"/>
        <v>0</v>
      </c>
      <c r="Y485" s="41">
        <v>0</v>
      </c>
      <c r="Z485" s="41">
        <v>0</v>
      </c>
    </row>
    <row r="486" spans="1:26" x14ac:dyDescent="0.25">
      <c r="A486" s="11" t="s">
        <v>46</v>
      </c>
      <c r="B486" s="12">
        <v>9</v>
      </c>
      <c r="C486" s="14" t="str">
        <f>VLOOKUP(B486,'Spisak usluga'!$A$2:$B$18,2)</f>
        <v>09 Prihvatilište (opšteg tipa) 2012.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f t="shared" si="7"/>
        <v>0</v>
      </c>
      <c r="Y486" s="41">
        <v>0</v>
      </c>
      <c r="Z486" s="41">
        <v>0</v>
      </c>
    </row>
    <row r="487" spans="1:26" x14ac:dyDescent="0.25">
      <c r="A487" s="11" t="s">
        <v>46</v>
      </c>
      <c r="B487" s="12">
        <v>10</v>
      </c>
      <c r="C487" s="14" t="str">
        <f>VLOOKUP(B487,'Spisak usluga'!$A$2:$B$18,2)</f>
        <v>10 Prihvatilište za decu  2012.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0</v>
      </c>
      <c r="X487" s="5">
        <f t="shared" si="7"/>
        <v>0</v>
      </c>
      <c r="Y487" s="41">
        <v>0</v>
      </c>
      <c r="Z487" s="41">
        <v>0</v>
      </c>
    </row>
    <row r="488" spans="1:26" x14ac:dyDescent="0.25">
      <c r="A488" s="11" t="s">
        <v>46</v>
      </c>
      <c r="B488" s="12">
        <v>11</v>
      </c>
      <c r="C488" s="14" t="str">
        <f>VLOOKUP(B488,'Spisak usluga'!$A$2:$B$18,2)</f>
        <v>11 Prihvatilište za žrtve nasilja u porodici (“sigurna kuća“) 2012.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5">
        <f t="shared" si="7"/>
        <v>0</v>
      </c>
      <c r="Y488" s="41">
        <v>0</v>
      </c>
      <c r="Z488" s="41">
        <v>0</v>
      </c>
    </row>
    <row r="489" spans="1:26" x14ac:dyDescent="0.25">
      <c r="A489" s="11" t="s">
        <v>46</v>
      </c>
      <c r="B489" s="12">
        <v>12</v>
      </c>
      <c r="C489" s="14" t="str">
        <f>VLOOKUP(B489,'Spisak usluga'!$A$2:$B$18,2)</f>
        <v>12 Prihvatilište za žrtve trgovine ljudima 2012.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f t="shared" si="7"/>
        <v>0</v>
      </c>
      <c r="Y489" s="41">
        <v>0</v>
      </c>
      <c r="Z489" s="41">
        <v>0</v>
      </c>
    </row>
    <row r="490" spans="1:26" x14ac:dyDescent="0.25">
      <c r="A490" s="11" t="s">
        <v>46</v>
      </c>
      <c r="B490" s="12">
        <v>13</v>
      </c>
      <c r="C490" s="14" t="str">
        <f>VLOOKUP(B490,'Spisak usluga'!$A$2:$B$18,2)</f>
        <v>13 Predah smeštaj  2012.</v>
      </c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5">
        <f t="shared" si="7"/>
        <v>0</v>
      </c>
      <c r="Y490" s="41">
        <v>0</v>
      </c>
      <c r="Z490" s="41">
        <v>0</v>
      </c>
    </row>
    <row r="491" spans="1:26" x14ac:dyDescent="0.25">
      <c r="A491" s="11" t="s">
        <v>46</v>
      </c>
      <c r="B491" s="12">
        <v>14</v>
      </c>
      <c r="C491" s="14" t="str">
        <f>VLOOKUP(B491,'Spisak usluga'!$A$2:$B$18,2)</f>
        <v>14 Stanovanje uz podršku osobe sa invaliditetom (OSI) 2012.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f t="shared" si="7"/>
        <v>0</v>
      </c>
      <c r="Y491" s="41">
        <v>0</v>
      </c>
      <c r="Z491" s="41">
        <v>0</v>
      </c>
    </row>
    <row r="492" spans="1:26" x14ac:dyDescent="0.25">
      <c r="A492" s="11" t="s">
        <v>46</v>
      </c>
      <c r="B492" s="12">
        <v>15</v>
      </c>
      <c r="C492" s="14" t="str">
        <f>VLOOKUP(B492,'Spisak usluga'!$A$2:$B$18,2)</f>
        <v>15 Stanovanje uz podršku za mlade koji se osamostaljuju 2012.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f t="shared" si="7"/>
        <v>0</v>
      </c>
      <c r="Y492" s="41">
        <v>0</v>
      </c>
      <c r="Z492" s="41">
        <v>0</v>
      </c>
    </row>
    <row r="493" spans="1:26" x14ac:dyDescent="0.25">
      <c r="A493" s="11" t="s">
        <v>46</v>
      </c>
      <c r="B493" s="12">
        <v>16</v>
      </c>
      <c r="C493" s="14" t="str">
        <f>VLOOKUP(B493,'Spisak usluga'!$A$2:$B$18,2)</f>
        <v>16 Savetovalište 2012.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f t="shared" si="7"/>
        <v>0</v>
      </c>
      <c r="Y493" s="41">
        <v>0</v>
      </c>
      <c r="Z493" s="41">
        <v>0</v>
      </c>
    </row>
    <row r="494" spans="1:26" x14ac:dyDescent="0.25">
      <c r="A494" s="11" t="s">
        <v>46</v>
      </c>
      <c r="B494" s="12">
        <v>17</v>
      </c>
      <c r="C494" s="14" t="str">
        <f>VLOOKUP(B494,'Spisak usluga'!$A$2:$B$18,2)</f>
        <v>17 Klub 2012.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f t="shared" si="7"/>
        <v>0</v>
      </c>
      <c r="Y494" s="41">
        <v>0</v>
      </c>
      <c r="Z494" s="41">
        <v>0</v>
      </c>
    </row>
    <row r="495" spans="1:26" x14ac:dyDescent="0.25">
      <c r="A495" s="11" t="s">
        <v>47</v>
      </c>
      <c r="B495" s="12">
        <v>1</v>
      </c>
      <c r="C495" s="14" t="str">
        <f>VLOOKUP(B495,'Spisak usluga'!$A$2:$B$18,2)</f>
        <v>01 Pomoć u kući za stare 2012.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f t="shared" si="7"/>
        <v>0</v>
      </c>
      <c r="Y495" s="41">
        <v>0</v>
      </c>
      <c r="Z495" s="41">
        <v>0</v>
      </c>
    </row>
    <row r="496" spans="1:26" x14ac:dyDescent="0.25">
      <c r="A496" s="11" t="s">
        <v>47</v>
      </c>
      <c r="B496" s="12">
        <v>2</v>
      </c>
      <c r="C496" s="14" t="str">
        <f>VLOOKUP(B496,'Spisak usluga'!$A$2:$B$18,2)</f>
        <v>02 Pomoć u kući za odrasle OSI 2012.</v>
      </c>
      <c r="D496" s="16">
        <v>0</v>
      </c>
      <c r="E496" s="16">
        <v>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5">
        <f t="shared" si="7"/>
        <v>0</v>
      </c>
      <c r="Y496" s="41">
        <v>0</v>
      </c>
      <c r="Z496" s="41">
        <v>0</v>
      </c>
    </row>
    <row r="497" spans="1:26" x14ac:dyDescent="0.25">
      <c r="A497" s="11" t="s">
        <v>47</v>
      </c>
      <c r="B497" s="12">
        <v>3</v>
      </c>
      <c r="C497" s="14" t="str">
        <f>VLOOKUP(B497,'Spisak usluga'!$A$2:$B$18,2)</f>
        <v>03 Pomoć u kući za decu sa teškoćama u razvoju 2012.</v>
      </c>
      <c r="D497" s="12">
        <v>16</v>
      </c>
      <c r="E497" s="12">
        <v>14</v>
      </c>
      <c r="F497" s="12">
        <v>9</v>
      </c>
      <c r="G497" s="12">
        <v>0</v>
      </c>
      <c r="H497" s="12">
        <v>11</v>
      </c>
      <c r="I497" s="12">
        <v>3</v>
      </c>
      <c r="J497" s="12">
        <v>2</v>
      </c>
      <c r="K497" s="12">
        <v>0</v>
      </c>
      <c r="L497" s="12">
        <v>0</v>
      </c>
      <c r="M497" s="12">
        <v>6</v>
      </c>
      <c r="N497" s="12">
        <v>4.5999999999999996</v>
      </c>
      <c r="O497" s="12">
        <v>34514</v>
      </c>
      <c r="P497" s="12">
        <v>0</v>
      </c>
      <c r="Q497" s="12">
        <v>142768</v>
      </c>
      <c r="R497" s="12">
        <v>0</v>
      </c>
      <c r="S497" s="12">
        <v>0</v>
      </c>
      <c r="T497" s="12">
        <v>177282</v>
      </c>
      <c r="U497" s="12">
        <v>1</v>
      </c>
      <c r="V497" s="12">
        <v>1</v>
      </c>
      <c r="W497" s="12">
        <v>0</v>
      </c>
      <c r="X497" s="5">
        <f t="shared" si="7"/>
        <v>1</v>
      </c>
      <c r="Y497" s="41">
        <v>16</v>
      </c>
      <c r="Z497" s="41">
        <v>0</v>
      </c>
    </row>
    <row r="498" spans="1:26" x14ac:dyDescent="0.25">
      <c r="A498" s="11" t="s">
        <v>47</v>
      </c>
      <c r="B498" s="12">
        <v>4</v>
      </c>
      <c r="C498" s="14" t="str">
        <f>VLOOKUP(B498,'Spisak usluga'!$A$2:$B$18,2)</f>
        <v>04 Dnevni boravak za decu sa teškoćama u razvoju 2012.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f t="shared" si="7"/>
        <v>0</v>
      </c>
      <c r="Y498" s="41">
        <v>0</v>
      </c>
      <c r="Z498" s="41">
        <v>0</v>
      </c>
    </row>
    <row r="499" spans="1:26" x14ac:dyDescent="0.25">
      <c r="A499" s="11" t="s">
        <v>47</v>
      </c>
      <c r="B499" s="12">
        <v>5</v>
      </c>
      <c r="C499" s="14" t="str">
        <f>VLOOKUP(B499,'Spisak usluga'!$A$2:$B$18,2)</f>
        <v>05 Dnevni boravak za stare  2012.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f t="shared" si="7"/>
        <v>0</v>
      </c>
      <c r="Y499" s="41">
        <v>0</v>
      </c>
      <c r="Z499" s="41">
        <v>0</v>
      </c>
    </row>
    <row r="500" spans="1:26" x14ac:dyDescent="0.25">
      <c r="A500" s="11" t="s">
        <v>47</v>
      </c>
      <c r="B500" s="12">
        <v>6</v>
      </c>
      <c r="C500" s="14" t="str">
        <f>VLOOKUP(B500,'Spisak usluga'!$A$2:$B$18,2)</f>
        <v>06 Dnevni boravak/centar za decu i mlade sa poremećajima u ponašanju 2012.</v>
      </c>
      <c r="D500" s="16">
        <v>0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5">
        <f t="shared" si="7"/>
        <v>0</v>
      </c>
      <c r="Y500" s="41">
        <v>0</v>
      </c>
      <c r="Z500" s="41">
        <v>0</v>
      </c>
    </row>
    <row r="501" spans="1:26" x14ac:dyDescent="0.25">
      <c r="A501" s="11" t="s">
        <v>47</v>
      </c>
      <c r="B501" s="12">
        <v>7</v>
      </c>
      <c r="C501" s="14" t="str">
        <f>VLOOKUP(B501,'Spisak usluga'!$A$2:$B$18,2)</f>
        <v>07 Personalna asistencija za odrasle  2012.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5">
        <f t="shared" si="7"/>
        <v>0</v>
      </c>
      <c r="Y501" s="41">
        <v>0</v>
      </c>
      <c r="Z501" s="41">
        <v>0</v>
      </c>
    </row>
    <row r="502" spans="1:26" x14ac:dyDescent="0.25">
      <c r="A502" s="11" t="s">
        <v>47</v>
      </c>
      <c r="B502" s="12">
        <v>8</v>
      </c>
      <c r="C502" s="14" t="str">
        <f>VLOOKUP(B502,'Spisak usluga'!$A$2:$B$18,2)</f>
        <v>08 Svratište  2012.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f t="shared" si="7"/>
        <v>0</v>
      </c>
      <c r="Y502" s="41">
        <v>0</v>
      </c>
      <c r="Z502" s="41">
        <v>0</v>
      </c>
    </row>
    <row r="503" spans="1:26" x14ac:dyDescent="0.25">
      <c r="A503" s="11" t="s">
        <v>47</v>
      </c>
      <c r="B503" s="12">
        <v>9</v>
      </c>
      <c r="C503" s="14" t="str">
        <f>VLOOKUP(B503,'Spisak usluga'!$A$2:$B$18,2)</f>
        <v>09 Prihvatilište (opšteg tipa) 2012.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f t="shared" si="7"/>
        <v>0</v>
      </c>
      <c r="Y503" s="41">
        <v>0</v>
      </c>
      <c r="Z503" s="41">
        <v>0</v>
      </c>
    </row>
    <row r="504" spans="1:26" x14ac:dyDescent="0.25">
      <c r="A504" s="11" t="s">
        <v>47</v>
      </c>
      <c r="B504" s="12">
        <v>10</v>
      </c>
      <c r="C504" s="14" t="str">
        <f>VLOOKUP(B504,'Spisak usluga'!$A$2:$B$18,2)</f>
        <v>10 Prihvatilište za decu  2012.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f t="shared" si="7"/>
        <v>0</v>
      </c>
      <c r="Y504" s="41">
        <v>0</v>
      </c>
      <c r="Z504" s="41">
        <v>0</v>
      </c>
    </row>
    <row r="505" spans="1:26" x14ac:dyDescent="0.25">
      <c r="A505" s="11" t="s">
        <v>47</v>
      </c>
      <c r="B505" s="12">
        <v>11</v>
      </c>
      <c r="C505" s="14" t="str">
        <f>VLOOKUP(B505,'Spisak usluga'!$A$2:$B$18,2)</f>
        <v>11 Prihvatilište za žrtve nasilja u porodici (“sigurna kuća“) 2012.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5">
        <f t="shared" si="7"/>
        <v>0</v>
      </c>
      <c r="Y505" s="41">
        <v>0</v>
      </c>
      <c r="Z505" s="41">
        <v>0</v>
      </c>
    </row>
    <row r="506" spans="1:26" x14ac:dyDescent="0.25">
      <c r="A506" s="11" t="s">
        <v>47</v>
      </c>
      <c r="B506" s="12">
        <v>12</v>
      </c>
      <c r="C506" s="14" t="str">
        <f>VLOOKUP(B506,'Spisak usluga'!$A$2:$B$18,2)</f>
        <v>12 Prihvatilište za žrtve trgovine ljudima 2012.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5">
        <f t="shared" si="7"/>
        <v>0</v>
      </c>
      <c r="Y506" s="41">
        <v>0</v>
      </c>
      <c r="Z506" s="41">
        <v>0</v>
      </c>
    </row>
    <row r="507" spans="1:26" x14ac:dyDescent="0.25">
      <c r="A507" s="11" t="s">
        <v>47</v>
      </c>
      <c r="B507" s="12">
        <v>13</v>
      </c>
      <c r="C507" s="14" t="str">
        <f>VLOOKUP(B507,'Spisak usluga'!$A$2:$B$18,2)</f>
        <v>13 Predah smeštaj  2012.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f t="shared" si="7"/>
        <v>0</v>
      </c>
      <c r="Y507" s="41">
        <v>0</v>
      </c>
      <c r="Z507" s="41">
        <v>0</v>
      </c>
    </row>
    <row r="508" spans="1:26" x14ac:dyDescent="0.25">
      <c r="A508" s="11" t="s">
        <v>47</v>
      </c>
      <c r="B508" s="12">
        <v>14</v>
      </c>
      <c r="C508" s="14" t="str">
        <f>VLOOKUP(B508,'Spisak usluga'!$A$2:$B$18,2)</f>
        <v>14 Stanovanje uz podršku osobe sa invaliditetom (OSI) 2012.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f t="shared" si="7"/>
        <v>0</v>
      </c>
      <c r="Y508" s="41">
        <v>0</v>
      </c>
      <c r="Z508" s="41">
        <v>0</v>
      </c>
    </row>
    <row r="509" spans="1:26" x14ac:dyDescent="0.25">
      <c r="A509" s="11" t="s">
        <v>47</v>
      </c>
      <c r="B509" s="12">
        <v>15</v>
      </c>
      <c r="C509" s="14" t="str">
        <f>VLOOKUP(B509,'Spisak usluga'!$A$2:$B$18,2)</f>
        <v>15 Stanovanje uz podršku za mlade koji se osamostaljuju 2012.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5">
        <f t="shared" si="7"/>
        <v>0</v>
      </c>
      <c r="Y509" s="41">
        <v>0</v>
      </c>
      <c r="Z509" s="41">
        <v>0</v>
      </c>
    </row>
    <row r="510" spans="1:26" x14ac:dyDescent="0.25">
      <c r="A510" s="11" t="s">
        <v>47</v>
      </c>
      <c r="B510" s="12">
        <v>16</v>
      </c>
      <c r="C510" s="14" t="str">
        <f>VLOOKUP(B510,'Spisak usluga'!$A$2:$B$18,2)</f>
        <v>16 Savetovalište 2012.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f t="shared" si="7"/>
        <v>0</v>
      </c>
      <c r="Y510" s="41">
        <v>0</v>
      </c>
      <c r="Z510" s="41">
        <v>0</v>
      </c>
    </row>
    <row r="511" spans="1:26" x14ac:dyDescent="0.25">
      <c r="A511" s="11" t="s">
        <v>47</v>
      </c>
      <c r="B511" s="12">
        <v>17</v>
      </c>
      <c r="C511" s="14" t="str">
        <f>VLOOKUP(B511,'Spisak usluga'!$A$2:$B$18,2)</f>
        <v>17 Klub 2012.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5">
        <f t="shared" si="7"/>
        <v>0</v>
      </c>
      <c r="Y511" s="41">
        <v>0</v>
      </c>
      <c r="Z511" s="41">
        <v>0</v>
      </c>
    </row>
    <row r="512" spans="1:26" x14ac:dyDescent="0.25">
      <c r="A512" s="11" t="s">
        <v>48</v>
      </c>
      <c r="B512" s="12">
        <v>1</v>
      </c>
      <c r="C512" s="14" t="str">
        <f>VLOOKUP(B512,'Spisak usluga'!$A$2:$B$18,2)</f>
        <v>01 Pomoć u kući za stare 2012.</v>
      </c>
      <c r="D512" s="12">
        <v>138</v>
      </c>
      <c r="E512" s="12">
        <v>92</v>
      </c>
      <c r="F512" s="12">
        <v>75</v>
      </c>
      <c r="G512" s="12">
        <v>0</v>
      </c>
      <c r="H512" s="12">
        <v>0</v>
      </c>
      <c r="I512" s="12">
        <v>0</v>
      </c>
      <c r="J512" s="12">
        <v>7</v>
      </c>
      <c r="K512" s="12">
        <v>111</v>
      </c>
      <c r="L512" s="12">
        <v>20</v>
      </c>
      <c r="M512" s="12">
        <v>20</v>
      </c>
      <c r="N512" s="12">
        <v>2</v>
      </c>
      <c r="O512" s="12">
        <v>166666</v>
      </c>
      <c r="P512" s="12">
        <v>166666</v>
      </c>
      <c r="Q512" s="12">
        <v>0</v>
      </c>
      <c r="R512" s="12">
        <v>0</v>
      </c>
      <c r="S512" s="12">
        <v>0</v>
      </c>
      <c r="T512" s="12">
        <v>333332</v>
      </c>
      <c r="U512" s="12">
        <v>1</v>
      </c>
      <c r="V512" s="12">
        <v>0</v>
      </c>
      <c r="W512" s="12">
        <v>1</v>
      </c>
      <c r="X512" s="5">
        <f t="shared" si="7"/>
        <v>1</v>
      </c>
      <c r="Y512" s="41">
        <v>0</v>
      </c>
      <c r="Z512" s="41">
        <v>138</v>
      </c>
    </row>
    <row r="513" spans="1:26" x14ac:dyDescent="0.25">
      <c r="A513" s="11" t="s">
        <v>48</v>
      </c>
      <c r="B513" s="12">
        <v>2</v>
      </c>
      <c r="C513" s="14" t="str">
        <f>VLOOKUP(B513,'Spisak usluga'!$A$2:$B$18,2)</f>
        <v>02 Pomoć u kući za odrasle OSI 2012.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f t="shared" si="7"/>
        <v>0</v>
      </c>
      <c r="Y513" s="41">
        <v>0</v>
      </c>
      <c r="Z513" s="41">
        <v>0</v>
      </c>
    </row>
    <row r="514" spans="1:26" x14ac:dyDescent="0.25">
      <c r="A514" s="11" t="s">
        <v>48</v>
      </c>
      <c r="B514" s="12">
        <v>3</v>
      </c>
      <c r="C514" s="14" t="str">
        <f>VLOOKUP(B514,'Spisak usluga'!$A$2:$B$18,2)</f>
        <v>03 Pomoć u kući za decu sa teškoćama u razvoju 2012.</v>
      </c>
      <c r="D514" s="16">
        <v>0</v>
      </c>
      <c r="E514" s="16">
        <v>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5">
        <f t="shared" ref="X514:X577" si="8">IF(U514&gt;0, 1, 0)</f>
        <v>0</v>
      </c>
      <c r="Y514" s="41">
        <v>0</v>
      </c>
      <c r="Z514" s="41">
        <v>0</v>
      </c>
    </row>
    <row r="515" spans="1:26" x14ac:dyDescent="0.25">
      <c r="A515" s="11" t="s">
        <v>48</v>
      </c>
      <c r="B515" s="12">
        <v>4</v>
      </c>
      <c r="C515" s="14" t="str">
        <f>VLOOKUP(B515,'Spisak usluga'!$A$2:$B$18,2)</f>
        <v>04 Dnevni boravak za decu sa teškoćama u razvoju 2012.</v>
      </c>
      <c r="D515" s="12">
        <v>11</v>
      </c>
      <c r="E515" s="12">
        <v>0</v>
      </c>
      <c r="F515" s="12">
        <v>3</v>
      </c>
      <c r="G515" s="12">
        <v>2</v>
      </c>
      <c r="H515" s="12">
        <v>5</v>
      </c>
      <c r="I515" s="12">
        <v>4</v>
      </c>
      <c r="J515" s="12">
        <v>0</v>
      </c>
      <c r="K515" s="12">
        <v>0</v>
      </c>
      <c r="L515" s="12">
        <v>0</v>
      </c>
      <c r="M515" s="12">
        <v>2</v>
      </c>
      <c r="N515" s="12">
        <v>0.3</v>
      </c>
      <c r="O515" s="12">
        <v>0</v>
      </c>
      <c r="P515" s="12">
        <v>0</v>
      </c>
      <c r="Q515" s="12">
        <v>277037</v>
      </c>
      <c r="R515" s="12">
        <v>0</v>
      </c>
      <c r="S515" s="12">
        <v>0</v>
      </c>
      <c r="T515" s="12">
        <v>277037</v>
      </c>
      <c r="U515" s="12">
        <v>1</v>
      </c>
      <c r="V515" s="12">
        <v>1</v>
      </c>
      <c r="W515" s="12">
        <v>0</v>
      </c>
      <c r="X515" s="5">
        <f t="shared" si="8"/>
        <v>1</v>
      </c>
      <c r="Y515" s="41">
        <v>11</v>
      </c>
      <c r="Z515" s="41">
        <v>0</v>
      </c>
    </row>
    <row r="516" spans="1:26" x14ac:dyDescent="0.25">
      <c r="A516" s="11" t="s">
        <v>48</v>
      </c>
      <c r="B516" s="12">
        <v>5</v>
      </c>
      <c r="C516" s="14" t="str">
        <f>VLOOKUP(B516,'Spisak usluga'!$A$2:$B$18,2)</f>
        <v>05 Dnevni boravak za stare  2012.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f t="shared" si="8"/>
        <v>0</v>
      </c>
      <c r="Y516" s="41">
        <v>0</v>
      </c>
      <c r="Z516" s="41">
        <v>0</v>
      </c>
    </row>
    <row r="517" spans="1:26" x14ac:dyDescent="0.25">
      <c r="A517" s="11" t="s">
        <v>48</v>
      </c>
      <c r="B517" s="12">
        <v>6</v>
      </c>
      <c r="C517" s="14" t="str">
        <f>VLOOKUP(B517,'Spisak usluga'!$A$2:$B$18,2)</f>
        <v>06 Dnevni boravak/centar za decu i mlade sa poremećajima u ponašanju 2012.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f t="shared" si="8"/>
        <v>0</v>
      </c>
      <c r="Y517" s="41">
        <v>0</v>
      </c>
      <c r="Z517" s="41">
        <v>0</v>
      </c>
    </row>
    <row r="518" spans="1:26" x14ac:dyDescent="0.25">
      <c r="A518" s="11" t="s">
        <v>48</v>
      </c>
      <c r="B518" s="12">
        <v>7</v>
      </c>
      <c r="C518" s="14" t="str">
        <f>VLOOKUP(B518,'Spisak usluga'!$A$2:$B$18,2)</f>
        <v>07 Personalna asistencija za odrasle  2012.</v>
      </c>
      <c r="D518" s="16">
        <v>0</v>
      </c>
      <c r="E518" s="16">
        <v>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5">
        <f t="shared" si="8"/>
        <v>0</v>
      </c>
      <c r="Y518" s="41">
        <v>0</v>
      </c>
      <c r="Z518" s="41">
        <v>0</v>
      </c>
    </row>
    <row r="519" spans="1:26" x14ac:dyDescent="0.25">
      <c r="A519" s="11" t="s">
        <v>48</v>
      </c>
      <c r="B519" s="12">
        <v>8</v>
      </c>
      <c r="C519" s="14" t="str">
        <f>VLOOKUP(B519,'Spisak usluga'!$A$2:$B$18,2)</f>
        <v>08 Svratište  2012.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5">
        <f t="shared" si="8"/>
        <v>0</v>
      </c>
      <c r="Y519" s="41">
        <v>0</v>
      </c>
      <c r="Z519" s="41">
        <v>0</v>
      </c>
    </row>
    <row r="520" spans="1:26" x14ac:dyDescent="0.25">
      <c r="A520" s="11" t="s">
        <v>48</v>
      </c>
      <c r="B520" s="12">
        <v>9</v>
      </c>
      <c r="C520" s="14" t="str">
        <f>VLOOKUP(B520,'Spisak usluga'!$A$2:$B$18,2)</f>
        <v>09 Prihvatilište (opšteg tipa) 2012.</v>
      </c>
      <c r="D520" s="16">
        <v>0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5">
        <f t="shared" si="8"/>
        <v>0</v>
      </c>
      <c r="Y520" s="41">
        <v>0</v>
      </c>
      <c r="Z520" s="41">
        <v>0</v>
      </c>
    </row>
    <row r="521" spans="1:26" x14ac:dyDescent="0.25">
      <c r="A521" s="11" t="s">
        <v>48</v>
      </c>
      <c r="B521" s="12">
        <v>10</v>
      </c>
      <c r="C521" s="14" t="str">
        <f>VLOOKUP(B521,'Spisak usluga'!$A$2:$B$18,2)</f>
        <v>10 Prihvatilište za decu  2012.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f t="shared" si="8"/>
        <v>0</v>
      </c>
      <c r="Y521" s="41">
        <v>0</v>
      </c>
      <c r="Z521" s="41">
        <v>0</v>
      </c>
    </row>
    <row r="522" spans="1:26" x14ac:dyDescent="0.25">
      <c r="A522" s="11" t="s">
        <v>48</v>
      </c>
      <c r="B522" s="12">
        <v>11</v>
      </c>
      <c r="C522" s="14" t="str">
        <f>VLOOKUP(B522,'Spisak usluga'!$A$2:$B$18,2)</f>
        <v>11 Prihvatilište za žrtve nasilja u porodici (“sigurna kuća“) 2012.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f t="shared" si="8"/>
        <v>0</v>
      </c>
      <c r="Y522" s="41">
        <v>0</v>
      </c>
      <c r="Z522" s="41">
        <v>0</v>
      </c>
    </row>
    <row r="523" spans="1:26" x14ac:dyDescent="0.25">
      <c r="A523" s="11" t="s">
        <v>48</v>
      </c>
      <c r="B523" s="12">
        <v>12</v>
      </c>
      <c r="C523" s="14" t="str">
        <f>VLOOKUP(B523,'Spisak usluga'!$A$2:$B$18,2)</f>
        <v>12 Prihvatilište za žrtve trgovine ljudima 2012.</v>
      </c>
      <c r="D523" s="16">
        <v>0</v>
      </c>
      <c r="E523" s="16">
        <v>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5">
        <f t="shared" si="8"/>
        <v>0</v>
      </c>
      <c r="Y523" s="41">
        <v>0</v>
      </c>
      <c r="Z523" s="41">
        <v>0</v>
      </c>
    </row>
    <row r="524" spans="1:26" x14ac:dyDescent="0.25">
      <c r="A524" s="11" t="s">
        <v>48</v>
      </c>
      <c r="B524" s="12">
        <v>13</v>
      </c>
      <c r="C524" s="14" t="str">
        <f>VLOOKUP(B524,'Spisak usluga'!$A$2:$B$18,2)</f>
        <v>13 Predah smeštaj  2012.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f t="shared" si="8"/>
        <v>0</v>
      </c>
      <c r="Y524" s="41">
        <v>0</v>
      </c>
      <c r="Z524" s="41">
        <v>0</v>
      </c>
    </row>
    <row r="525" spans="1:26" x14ac:dyDescent="0.25">
      <c r="A525" s="11" t="s">
        <v>48</v>
      </c>
      <c r="B525" s="12">
        <v>14</v>
      </c>
      <c r="C525" s="14" t="str">
        <f>VLOOKUP(B525,'Spisak usluga'!$A$2:$B$18,2)</f>
        <v>14 Stanovanje uz podršku osobe sa invaliditetom (OSI) 2012.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f t="shared" si="8"/>
        <v>0</v>
      </c>
      <c r="Y525" s="41">
        <v>0</v>
      </c>
      <c r="Z525" s="41">
        <v>0</v>
      </c>
    </row>
    <row r="526" spans="1:26" x14ac:dyDescent="0.25">
      <c r="A526" s="11" t="s">
        <v>48</v>
      </c>
      <c r="B526" s="12">
        <v>15</v>
      </c>
      <c r="C526" s="14" t="str">
        <f>VLOOKUP(B526,'Spisak usluga'!$A$2:$B$18,2)</f>
        <v>15 Stanovanje uz podršku za mlade koji se osamostaljuju 2012.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f t="shared" si="8"/>
        <v>0</v>
      </c>
      <c r="Y526" s="41">
        <v>0</v>
      </c>
      <c r="Z526" s="41">
        <v>0</v>
      </c>
    </row>
    <row r="527" spans="1:26" x14ac:dyDescent="0.25">
      <c r="A527" s="11" t="s">
        <v>48</v>
      </c>
      <c r="B527" s="12">
        <v>16</v>
      </c>
      <c r="C527" s="14" t="str">
        <f>VLOOKUP(B527,'Spisak usluga'!$A$2:$B$18,2)</f>
        <v>16 Savetovalište 2012.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f t="shared" si="8"/>
        <v>0</v>
      </c>
      <c r="Y527" s="41">
        <v>0</v>
      </c>
      <c r="Z527" s="41">
        <v>0</v>
      </c>
    </row>
    <row r="528" spans="1:26" x14ac:dyDescent="0.25">
      <c r="A528" s="11" t="s">
        <v>48</v>
      </c>
      <c r="B528" s="12">
        <v>17</v>
      </c>
      <c r="C528" s="14" t="str">
        <f>VLOOKUP(B528,'Spisak usluga'!$A$2:$B$18,2)</f>
        <v>17 Klub 2012.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5">
        <f t="shared" si="8"/>
        <v>0</v>
      </c>
      <c r="Y528" s="41">
        <v>0</v>
      </c>
      <c r="Z528" s="41">
        <v>0</v>
      </c>
    </row>
    <row r="529" spans="1:26" x14ac:dyDescent="0.25">
      <c r="A529" s="11" t="s">
        <v>49</v>
      </c>
      <c r="B529" s="12">
        <v>1</v>
      </c>
      <c r="C529" s="14" t="str">
        <f>VLOOKUP(B529,'Spisak usluga'!$A$2:$B$18,2)</f>
        <v>01 Pomoć u kući za stare 2012.</v>
      </c>
      <c r="D529" s="12">
        <v>125</v>
      </c>
      <c r="E529" s="12">
        <v>110</v>
      </c>
      <c r="F529" s="12">
        <v>47</v>
      </c>
      <c r="G529" s="12">
        <v>0</v>
      </c>
      <c r="H529" s="12">
        <v>0</v>
      </c>
      <c r="I529" s="12">
        <v>0</v>
      </c>
      <c r="J529" s="12">
        <v>0</v>
      </c>
      <c r="K529" s="12">
        <v>125</v>
      </c>
      <c r="L529" s="12">
        <v>0</v>
      </c>
      <c r="M529" s="12">
        <v>0</v>
      </c>
      <c r="N529" s="12">
        <v>17.7</v>
      </c>
      <c r="O529" s="12">
        <v>150000</v>
      </c>
      <c r="P529" s="12">
        <v>0</v>
      </c>
      <c r="Q529" s="12">
        <v>125000</v>
      </c>
      <c r="R529" s="12">
        <v>0</v>
      </c>
      <c r="S529" s="12">
        <v>0</v>
      </c>
      <c r="T529" s="12">
        <v>275000</v>
      </c>
      <c r="U529" s="12">
        <v>1</v>
      </c>
      <c r="V529" s="12">
        <v>1</v>
      </c>
      <c r="W529" s="12">
        <v>0</v>
      </c>
      <c r="X529" s="5">
        <f t="shared" si="8"/>
        <v>1</v>
      </c>
      <c r="Y529" s="41">
        <v>125</v>
      </c>
      <c r="Z529" s="41">
        <v>0</v>
      </c>
    </row>
    <row r="530" spans="1:26" x14ac:dyDescent="0.25">
      <c r="A530" s="11" t="s">
        <v>49</v>
      </c>
      <c r="B530" s="12">
        <v>2</v>
      </c>
      <c r="C530" s="14" t="str">
        <f>VLOOKUP(B530,'Spisak usluga'!$A$2:$B$18,2)</f>
        <v>02 Pomoć u kući za odrasle OSI 2012.</v>
      </c>
      <c r="D530" s="12">
        <v>30</v>
      </c>
      <c r="E530" s="12">
        <v>30</v>
      </c>
      <c r="F530" s="12">
        <v>17</v>
      </c>
      <c r="G530" s="12">
        <v>0</v>
      </c>
      <c r="H530" s="12">
        <v>0</v>
      </c>
      <c r="I530" s="12">
        <v>0</v>
      </c>
      <c r="J530" s="12">
        <v>0</v>
      </c>
      <c r="K530" s="12">
        <v>25</v>
      </c>
      <c r="L530" s="12">
        <v>5</v>
      </c>
      <c r="M530" s="12">
        <v>0</v>
      </c>
      <c r="N530" s="12">
        <v>6.7</v>
      </c>
      <c r="O530" s="12">
        <v>25000</v>
      </c>
      <c r="P530" s="12">
        <v>25000</v>
      </c>
      <c r="Q530" s="12">
        <v>100000</v>
      </c>
      <c r="R530" s="12">
        <v>0</v>
      </c>
      <c r="S530" s="12">
        <v>0</v>
      </c>
      <c r="T530" s="12">
        <v>150000</v>
      </c>
      <c r="U530" s="12">
        <v>1</v>
      </c>
      <c r="V530" s="12">
        <v>1</v>
      </c>
      <c r="W530" s="12">
        <v>0</v>
      </c>
      <c r="X530" s="5">
        <f t="shared" si="8"/>
        <v>1</v>
      </c>
      <c r="Y530" s="41">
        <v>30</v>
      </c>
      <c r="Z530" s="41">
        <v>0</v>
      </c>
    </row>
    <row r="531" spans="1:26" x14ac:dyDescent="0.25">
      <c r="A531" s="11" t="s">
        <v>49</v>
      </c>
      <c r="B531" s="12">
        <v>3</v>
      </c>
      <c r="C531" s="14" t="str">
        <f>VLOOKUP(B531,'Spisak usluga'!$A$2:$B$18,2)</f>
        <v>03 Pomoć u kući za decu sa teškoćama u razvoju 2012.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5">
        <f t="shared" si="8"/>
        <v>0</v>
      </c>
      <c r="Y531" s="41">
        <v>0</v>
      </c>
      <c r="Z531" s="41">
        <v>0</v>
      </c>
    </row>
    <row r="532" spans="1:26" x14ac:dyDescent="0.25">
      <c r="A532" s="11" t="s">
        <v>49</v>
      </c>
      <c r="B532" s="12">
        <v>4</v>
      </c>
      <c r="C532" s="14" t="str">
        <f>VLOOKUP(B532,'Spisak usluga'!$A$2:$B$18,2)</f>
        <v>04 Dnevni boravak za decu sa teškoćama u razvoju 2012.</v>
      </c>
      <c r="D532" s="5">
        <v>0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f t="shared" si="8"/>
        <v>0</v>
      </c>
      <c r="Y532" s="41">
        <v>0</v>
      </c>
      <c r="Z532" s="41">
        <v>0</v>
      </c>
    </row>
    <row r="533" spans="1:26" x14ac:dyDescent="0.25">
      <c r="A533" s="11" t="s">
        <v>49</v>
      </c>
      <c r="B533" s="12">
        <v>5</v>
      </c>
      <c r="C533" s="14" t="str">
        <f>VLOOKUP(B533,'Spisak usluga'!$A$2:$B$18,2)</f>
        <v>05 Dnevni boravak za stare  2012.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f t="shared" si="8"/>
        <v>0</v>
      </c>
      <c r="Y533" s="41">
        <v>0</v>
      </c>
      <c r="Z533" s="41">
        <v>0</v>
      </c>
    </row>
    <row r="534" spans="1:26" x14ac:dyDescent="0.25">
      <c r="A534" s="11" t="s">
        <v>49</v>
      </c>
      <c r="B534" s="12">
        <v>6</v>
      </c>
      <c r="C534" s="14" t="str">
        <f>VLOOKUP(B534,'Spisak usluga'!$A$2:$B$18,2)</f>
        <v>06 Dnevni boravak/centar za decu i mlade sa poremećajima u ponašanju 2012.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5">
        <f t="shared" si="8"/>
        <v>0</v>
      </c>
      <c r="Y534" s="41">
        <v>0</v>
      </c>
      <c r="Z534" s="41">
        <v>0</v>
      </c>
    </row>
    <row r="535" spans="1:26" x14ac:dyDescent="0.25">
      <c r="A535" s="11" t="s">
        <v>49</v>
      </c>
      <c r="B535" s="12">
        <v>7</v>
      </c>
      <c r="C535" s="14" t="str">
        <f>VLOOKUP(B535,'Spisak usluga'!$A$2:$B$18,2)</f>
        <v>07 Personalna asistencija za odrasle  2012.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5">
        <f t="shared" si="8"/>
        <v>0</v>
      </c>
      <c r="Y535" s="41">
        <v>0</v>
      </c>
      <c r="Z535" s="41">
        <v>0</v>
      </c>
    </row>
    <row r="536" spans="1:26" x14ac:dyDescent="0.25">
      <c r="A536" s="11" t="s">
        <v>49</v>
      </c>
      <c r="B536" s="12">
        <v>8</v>
      </c>
      <c r="C536" s="14" t="str">
        <f>VLOOKUP(B536,'Spisak usluga'!$A$2:$B$18,2)</f>
        <v>08 Svratište  2012.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f t="shared" si="8"/>
        <v>0</v>
      </c>
      <c r="Y536" s="41">
        <v>0</v>
      </c>
      <c r="Z536" s="41">
        <v>0</v>
      </c>
    </row>
    <row r="537" spans="1:26" x14ac:dyDescent="0.25">
      <c r="A537" s="11" t="s">
        <v>49</v>
      </c>
      <c r="B537" s="12">
        <v>9</v>
      </c>
      <c r="C537" s="14" t="str">
        <f>VLOOKUP(B537,'Spisak usluga'!$A$2:$B$18,2)</f>
        <v>09 Prihvatilište (opšteg tipa) 2012.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f t="shared" si="8"/>
        <v>0</v>
      </c>
      <c r="Y537" s="41">
        <v>0</v>
      </c>
      <c r="Z537" s="41">
        <v>0</v>
      </c>
    </row>
    <row r="538" spans="1:26" x14ac:dyDescent="0.25">
      <c r="A538" s="11" t="s">
        <v>49</v>
      </c>
      <c r="B538" s="12">
        <v>10</v>
      </c>
      <c r="C538" s="14" t="str">
        <f>VLOOKUP(B538,'Spisak usluga'!$A$2:$B$18,2)</f>
        <v>10 Prihvatilište za decu  2012.</v>
      </c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f t="shared" si="8"/>
        <v>0</v>
      </c>
      <c r="Y538" s="41">
        <v>0</v>
      </c>
      <c r="Z538" s="41">
        <v>0</v>
      </c>
    </row>
    <row r="539" spans="1:26" x14ac:dyDescent="0.25">
      <c r="A539" s="11" t="s">
        <v>49</v>
      </c>
      <c r="B539" s="12">
        <v>11</v>
      </c>
      <c r="C539" s="14" t="str">
        <f>VLOOKUP(B539,'Spisak usluga'!$A$2:$B$18,2)</f>
        <v>11 Prihvatilište za žrtve nasilja u porodici (“sigurna kuća“) 2012.</v>
      </c>
      <c r="D539" s="5">
        <v>0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f t="shared" si="8"/>
        <v>0</v>
      </c>
      <c r="Y539" s="41">
        <v>0</v>
      </c>
      <c r="Z539" s="41">
        <v>0</v>
      </c>
    </row>
    <row r="540" spans="1:26" x14ac:dyDescent="0.25">
      <c r="A540" s="11" t="s">
        <v>49</v>
      </c>
      <c r="B540" s="12">
        <v>12</v>
      </c>
      <c r="C540" s="14" t="str">
        <f>VLOOKUP(B540,'Spisak usluga'!$A$2:$B$18,2)</f>
        <v>12 Prihvatilište za žrtve trgovine ljudima 2012.</v>
      </c>
      <c r="D540" s="5">
        <v>0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f t="shared" si="8"/>
        <v>0</v>
      </c>
      <c r="Y540" s="41">
        <v>0</v>
      </c>
      <c r="Z540" s="41">
        <v>0</v>
      </c>
    </row>
    <row r="541" spans="1:26" x14ac:dyDescent="0.25">
      <c r="A541" s="11" t="s">
        <v>49</v>
      </c>
      <c r="B541" s="12">
        <v>13</v>
      </c>
      <c r="C541" s="14" t="str">
        <f>VLOOKUP(B541,'Spisak usluga'!$A$2:$B$18,2)</f>
        <v>13 Predah smeštaj  2012.</v>
      </c>
      <c r="D541" s="16">
        <v>0</v>
      </c>
      <c r="E541" s="16">
        <v>0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5">
        <f t="shared" si="8"/>
        <v>0</v>
      </c>
      <c r="Y541" s="41">
        <v>0</v>
      </c>
      <c r="Z541" s="41">
        <v>0</v>
      </c>
    </row>
    <row r="542" spans="1:26" x14ac:dyDescent="0.25">
      <c r="A542" s="11" t="s">
        <v>49</v>
      </c>
      <c r="B542" s="12">
        <v>14</v>
      </c>
      <c r="C542" s="14" t="str">
        <f>VLOOKUP(B542,'Spisak usluga'!$A$2:$B$18,2)</f>
        <v>14 Stanovanje uz podršku osobe sa invaliditetom (OSI) 2012.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f t="shared" si="8"/>
        <v>0</v>
      </c>
      <c r="Y542" s="41">
        <v>0</v>
      </c>
      <c r="Z542" s="41">
        <v>0</v>
      </c>
    </row>
    <row r="543" spans="1:26" x14ac:dyDescent="0.25">
      <c r="A543" s="11" t="s">
        <v>49</v>
      </c>
      <c r="B543" s="12">
        <v>15</v>
      </c>
      <c r="C543" s="14" t="str">
        <f>VLOOKUP(B543,'Spisak usluga'!$A$2:$B$18,2)</f>
        <v>15 Stanovanje uz podršku za mlade koji se osamostaljuju 2012.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5">
        <f t="shared" si="8"/>
        <v>0</v>
      </c>
      <c r="Y543" s="41">
        <v>0</v>
      </c>
      <c r="Z543" s="41">
        <v>0</v>
      </c>
    </row>
    <row r="544" spans="1:26" x14ac:dyDescent="0.25">
      <c r="A544" s="11" t="s">
        <v>49</v>
      </c>
      <c r="B544" s="12">
        <v>16</v>
      </c>
      <c r="C544" s="14" t="str">
        <f>VLOOKUP(B544,'Spisak usluga'!$A$2:$B$18,2)</f>
        <v>16 Savetovalište 2012.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f t="shared" si="8"/>
        <v>0</v>
      </c>
      <c r="Y544" s="41">
        <v>0</v>
      </c>
      <c r="Z544" s="41">
        <v>0</v>
      </c>
    </row>
    <row r="545" spans="1:26" x14ac:dyDescent="0.25">
      <c r="A545" s="11" t="s">
        <v>49</v>
      </c>
      <c r="B545" s="12">
        <v>17</v>
      </c>
      <c r="C545" s="14" t="str">
        <f>VLOOKUP(B545,'Spisak usluga'!$A$2:$B$18,2)</f>
        <v>17 Klub 2012.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f t="shared" si="8"/>
        <v>0</v>
      </c>
      <c r="Y545" s="41">
        <v>0</v>
      </c>
      <c r="Z545" s="41">
        <v>0</v>
      </c>
    </row>
    <row r="546" spans="1:26" x14ac:dyDescent="0.25">
      <c r="A546" s="11" t="s">
        <v>50</v>
      </c>
      <c r="B546" s="12">
        <v>1</v>
      </c>
      <c r="C546" s="14" t="str">
        <f>VLOOKUP(B546,'Spisak usluga'!$A$2:$B$18,2)</f>
        <v>01 Pomoć u kući za stare 2012.</v>
      </c>
      <c r="D546" s="12">
        <v>18</v>
      </c>
      <c r="E546" s="12">
        <v>18</v>
      </c>
      <c r="F546" s="12">
        <v>16</v>
      </c>
      <c r="G546" s="12">
        <v>0</v>
      </c>
      <c r="H546" s="12">
        <v>0</v>
      </c>
      <c r="I546" s="12">
        <v>0</v>
      </c>
      <c r="J546" s="12">
        <v>0</v>
      </c>
      <c r="K546" s="12">
        <v>18</v>
      </c>
      <c r="L546" s="12">
        <v>0</v>
      </c>
      <c r="M546" s="12">
        <v>18</v>
      </c>
      <c r="N546" s="12">
        <v>3.6</v>
      </c>
      <c r="O546" s="12">
        <v>70920</v>
      </c>
      <c r="P546" s="12">
        <v>0</v>
      </c>
      <c r="Q546" s="12">
        <v>0</v>
      </c>
      <c r="R546" s="12">
        <v>20130</v>
      </c>
      <c r="S546" s="12">
        <v>0</v>
      </c>
      <c r="T546" s="12">
        <v>91050</v>
      </c>
      <c r="U546" s="12">
        <v>1</v>
      </c>
      <c r="V546" s="12">
        <v>1</v>
      </c>
      <c r="W546" s="12">
        <v>0</v>
      </c>
      <c r="X546" s="5">
        <f t="shared" si="8"/>
        <v>1</v>
      </c>
      <c r="Y546" s="41">
        <v>18</v>
      </c>
      <c r="Z546" s="41">
        <v>0</v>
      </c>
    </row>
    <row r="547" spans="1:26" x14ac:dyDescent="0.25">
      <c r="A547" s="11" t="s">
        <v>50</v>
      </c>
      <c r="B547" s="12">
        <v>2</v>
      </c>
      <c r="C547" s="14" t="str">
        <f>VLOOKUP(B547,'Spisak usluga'!$A$2:$B$18,2)</f>
        <v>02 Pomoć u kući za odrasle OSI 2012.</v>
      </c>
      <c r="D547" s="5">
        <v>0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f t="shared" si="8"/>
        <v>0</v>
      </c>
      <c r="Y547" s="41">
        <v>0</v>
      </c>
      <c r="Z547" s="41">
        <v>0</v>
      </c>
    </row>
    <row r="548" spans="1:26" x14ac:dyDescent="0.25">
      <c r="A548" s="11" t="s">
        <v>50</v>
      </c>
      <c r="B548" s="12">
        <v>3</v>
      </c>
      <c r="C548" s="14" t="str">
        <f>VLOOKUP(B548,'Spisak usluga'!$A$2:$B$18,2)</f>
        <v>03 Pomoć u kući za decu sa teškoćama u razvoju 2012.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5">
        <f t="shared" si="8"/>
        <v>0</v>
      </c>
      <c r="Y548" s="41">
        <v>0</v>
      </c>
      <c r="Z548" s="41">
        <v>0</v>
      </c>
    </row>
    <row r="549" spans="1:26" x14ac:dyDescent="0.25">
      <c r="A549" s="11" t="s">
        <v>50</v>
      </c>
      <c r="B549" s="12">
        <v>4</v>
      </c>
      <c r="C549" s="14" t="str">
        <f>VLOOKUP(B549,'Spisak usluga'!$A$2:$B$18,2)</f>
        <v>04 Dnevni boravak za decu sa teškoćama u razvoju 2012.</v>
      </c>
      <c r="D549" s="16">
        <v>0</v>
      </c>
      <c r="E549" s="16">
        <v>0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5">
        <f t="shared" si="8"/>
        <v>0</v>
      </c>
      <c r="Y549" s="41">
        <v>0</v>
      </c>
      <c r="Z549" s="41">
        <v>0</v>
      </c>
    </row>
    <row r="550" spans="1:26" x14ac:dyDescent="0.25">
      <c r="A550" s="11" t="s">
        <v>50</v>
      </c>
      <c r="B550" s="12">
        <v>5</v>
      </c>
      <c r="C550" s="14" t="str">
        <f>VLOOKUP(B550,'Spisak usluga'!$A$2:$B$18,2)</f>
        <v>05 Dnevni boravak za stare  2012.</v>
      </c>
      <c r="D550" s="16">
        <v>0</v>
      </c>
      <c r="E550" s="16">
        <v>0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5">
        <f t="shared" si="8"/>
        <v>0</v>
      </c>
      <c r="Y550" s="41">
        <v>0</v>
      </c>
      <c r="Z550" s="41">
        <v>0</v>
      </c>
    </row>
    <row r="551" spans="1:26" x14ac:dyDescent="0.25">
      <c r="A551" s="11" t="s">
        <v>50</v>
      </c>
      <c r="B551" s="12">
        <v>6</v>
      </c>
      <c r="C551" s="14" t="str">
        <f>VLOOKUP(B551,'Spisak usluga'!$A$2:$B$18,2)</f>
        <v>06 Dnevni boravak/centar za decu i mlade sa poremećajima u ponašanju 2012.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5">
        <f t="shared" si="8"/>
        <v>0</v>
      </c>
      <c r="Y551" s="41">
        <v>0</v>
      </c>
      <c r="Z551" s="41">
        <v>0</v>
      </c>
    </row>
    <row r="552" spans="1:26" x14ac:dyDescent="0.25">
      <c r="A552" s="11" t="s">
        <v>50</v>
      </c>
      <c r="B552" s="12">
        <v>7</v>
      </c>
      <c r="C552" s="14" t="str">
        <f>VLOOKUP(B552,'Spisak usluga'!$A$2:$B$18,2)</f>
        <v>07 Personalna asistencija za odrasle  2012.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5">
        <f t="shared" si="8"/>
        <v>0</v>
      </c>
      <c r="Y552" s="41">
        <v>0</v>
      </c>
      <c r="Z552" s="41">
        <v>0</v>
      </c>
    </row>
    <row r="553" spans="1:26" x14ac:dyDescent="0.25">
      <c r="A553" s="11" t="s">
        <v>50</v>
      </c>
      <c r="B553" s="12">
        <v>8</v>
      </c>
      <c r="C553" s="14" t="str">
        <f>VLOOKUP(B553,'Spisak usluga'!$A$2:$B$18,2)</f>
        <v>08 Svratište  2012.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f t="shared" si="8"/>
        <v>0</v>
      </c>
      <c r="Y553" s="41">
        <v>0</v>
      </c>
      <c r="Z553" s="41">
        <v>0</v>
      </c>
    </row>
    <row r="554" spans="1:26" x14ac:dyDescent="0.25">
      <c r="A554" s="11" t="s">
        <v>50</v>
      </c>
      <c r="B554" s="12">
        <v>9</v>
      </c>
      <c r="C554" s="14" t="str">
        <f>VLOOKUP(B554,'Spisak usluga'!$A$2:$B$18,2)</f>
        <v>09 Prihvatilište (opšteg tipa) 2012.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f t="shared" si="8"/>
        <v>0</v>
      </c>
      <c r="Y554" s="41">
        <v>0</v>
      </c>
      <c r="Z554" s="41">
        <v>0</v>
      </c>
    </row>
    <row r="555" spans="1:26" x14ac:dyDescent="0.25">
      <c r="A555" s="11" t="s">
        <v>50</v>
      </c>
      <c r="B555" s="12">
        <v>10</v>
      </c>
      <c r="C555" s="14" t="str">
        <f>VLOOKUP(B555,'Spisak usluga'!$A$2:$B$18,2)</f>
        <v>10 Prihvatilište za decu  2012.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f t="shared" si="8"/>
        <v>0</v>
      </c>
      <c r="Y555" s="41">
        <v>0</v>
      </c>
      <c r="Z555" s="41">
        <v>0</v>
      </c>
    </row>
    <row r="556" spans="1:26" x14ac:dyDescent="0.25">
      <c r="A556" s="11" t="s">
        <v>50</v>
      </c>
      <c r="B556" s="12">
        <v>11</v>
      </c>
      <c r="C556" s="14" t="str">
        <f>VLOOKUP(B556,'Spisak usluga'!$A$2:$B$18,2)</f>
        <v>11 Prihvatilište za žrtve nasilja u porodici (“sigurna kuća“) 2012.</v>
      </c>
      <c r="D556" s="16">
        <v>0</v>
      </c>
      <c r="E556" s="16">
        <v>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5">
        <f t="shared" si="8"/>
        <v>0</v>
      </c>
      <c r="Y556" s="41">
        <v>0</v>
      </c>
      <c r="Z556" s="41">
        <v>0</v>
      </c>
    </row>
    <row r="557" spans="1:26" x14ac:dyDescent="0.25">
      <c r="A557" s="11" t="s">
        <v>50</v>
      </c>
      <c r="B557" s="12">
        <v>12</v>
      </c>
      <c r="C557" s="14" t="str">
        <f>VLOOKUP(B557,'Spisak usluga'!$A$2:$B$18,2)</f>
        <v>12 Prihvatilište za žrtve trgovine ljudima 2012.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f t="shared" si="8"/>
        <v>0</v>
      </c>
      <c r="Y557" s="41">
        <v>0</v>
      </c>
      <c r="Z557" s="41">
        <v>0</v>
      </c>
    </row>
    <row r="558" spans="1:26" x14ac:dyDescent="0.25">
      <c r="A558" s="11" t="s">
        <v>50</v>
      </c>
      <c r="B558" s="12">
        <v>13</v>
      </c>
      <c r="C558" s="14" t="str">
        <f>VLOOKUP(B558,'Spisak usluga'!$A$2:$B$18,2)</f>
        <v>13 Predah smeštaj  2012.</v>
      </c>
      <c r="D558" s="16">
        <v>0</v>
      </c>
      <c r="E558" s="16">
        <v>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5">
        <f t="shared" si="8"/>
        <v>0</v>
      </c>
      <c r="Y558" s="41">
        <v>0</v>
      </c>
      <c r="Z558" s="41">
        <v>0</v>
      </c>
    </row>
    <row r="559" spans="1:26" x14ac:dyDescent="0.25">
      <c r="A559" s="11" t="s">
        <v>50</v>
      </c>
      <c r="B559" s="12">
        <v>14</v>
      </c>
      <c r="C559" s="14" t="str">
        <f>VLOOKUP(B559,'Spisak usluga'!$A$2:$B$18,2)</f>
        <v>14 Stanovanje uz podršku osobe sa invaliditetom (OSI) 2012.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f t="shared" si="8"/>
        <v>0</v>
      </c>
      <c r="Y559" s="41">
        <v>0</v>
      </c>
      <c r="Z559" s="41">
        <v>0</v>
      </c>
    </row>
    <row r="560" spans="1:26" x14ac:dyDescent="0.25">
      <c r="A560" s="11" t="s">
        <v>50</v>
      </c>
      <c r="B560" s="12">
        <v>15</v>
      </c>
      <c r="C560" s="14" t="str">
        <f>VLOOKUP(B560,'Spisak usluga'!$A$2:$B$18,2)</f>
        <v>15 Stanovanje uz podršku za mlade koji se osamostaljuju 2012.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f t="shared" si="8"/>
        <v>0</v>
      </c>
      <c r="Y560" s="41">
        <v>0</v>
      </c>
      <c r="Z560" s="41">
        <v>0</v>
      </c>
    </row>
    <row r="561" spans="1:26" x14ac:dyDescent="0.25">
      <c r="A561" s="11" t="s">
        <v>50</v>
      </c>
      <c r="B561" s="12">
        <v>16</v>
      </c>
      <c r="C561" s="14" t="str">
        <f>VLOOKUP(B561,'Spisak usluga'!$A$2:$B$18,2)</f>
        <v>16 Savetovalište 2012.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f t="shared" si="8"/>
        <v>0</v>
      </c>
      <c r="Y561" s="41">
        <v>0</v>
      </c>
      <c r="Z561" s="41">
        <v>0</v>
      </c>
    </row>
    <row r="562" spans="1:26" x14ac:dyDescent="0.25">
      <c r="A562" s="11" t="s">
        <v>50</v>
      </c>
      <c r="B562" s="12">
        <v>17</v>
      </c>
      <c r="C562" s="14" t="str">
        <f>VLOOKUP(B562,'Spisak usluga'!$A$2:$B$18,2)</f>
        <v>17 Klub 2012.</v>
      </c>
      <c r="D562" s="5">
        <v>0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f t="shared" si="8"/>
        <v>0</v>
      </c>
      <c r="Y562" s="41">
        <v>0</v>
      </c>
      <c r="Z562" s="41">
        <v>0</v>
      </c>
    </row>
    <row r="563" spans="1:26" x14ac:dyDescent="0.25">
      <c r="A563" s="11" t="s">
        <v>51</v>
      </c>
      <c r="B563" s="12">
        <v>1</v>
      </c>
      <c r="C563" s="14" t="str">
        <f>VLOOKUP(B563,'Spisak usluga'!$A$2:$B$18,2)</f>
        <v>01 Pomoć u kući za stare 2012.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f t="shared" si="8"/>
        <v>0</v>
      </c>
      <c r="Y563" s="41">
        <v>0</v>
      </c>
      <c r="Z563" s="41">
        <v>0</v>
      </c>
    </row>
    <row r="564" spans="1:26" x14ac:dyDescent="0.25">
      <c r="A564" s="11" t="s">
        <v>51</v>
      </c>
      <c r="B564" s="12">
        <v>2</v>
      </c>
      <c r="C564" s="14" t="str">
        <f>VLOOKUP(B564,'Spisak usluga'!$A$2:$B$18,2)</f>
        <v>02 Pomoć u kući za odrasle OSI 2012.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f t="shared" si="8"/>
        <v>0</v>
      </c>
      <c r="Y564" s="41">
        <v>0</v>
      </c>
      <c r="Z564" s="41">
        <v>0</v>
      </c>
    </row>
    <row r="565" spans="1:26" x14ac:dyDescent="0.25">
      <c r="A565" s="11" t="s">
        <v>51</v>
      </c>
      <c r="B565" s="12">
        <v>3</v>
      </c>
      <c r="C565" s="14" t="str">
        <f>VLOOKUP(B565,'Spisak usluga'!$A$2:$B$18,2)</f>
        <v>03 Pomoć u kući za decu sa teškoćama u razvoju 2012.</v>
      </c>
      <c r="D565" s="12">
        <v>18</v>
      </c>
      <c r="E565" s="12">
        <v>10</v>
      </c>
      <c r="F565" s="12">
        <v>9</v>
      </c>
      <c r="G565" s="12">
        <v>0</v>
      </c>
      <c r="H565" s="12">
        <v>13</v>
      </c>
      <c r="I565" s="12">
        <v>5</v>
      </c>
      <c r="J565" s="12">
        <v>0</v>
      </c>
      <c r="K565" s="12">
        <v>0</v>
      </c>
      <c r="L565" s="12">
        <v>0</v>
      </c>
      <c r="M565" s="12">
        <v>3</v>
      </c>
      <c r="N565" s="12">
        <v>5.7</v>
      </c>
      <c r="O565" s="12">
        <v>31000</v>
      </c>
      <c r="P565" s="12">
        <v>0</v>
      </c>
      <c r="Q565" s="12">
        <v>202000</v>
      </c>
      <c r="R565" s="12">
        <v>0</v>
      </c>
      <c r="S565" s="12">
        <v>0</v>
      </c>
      <c r="T565" s="12">
        <v>233000</v>
      </c>
      <c r="U565" s="12">
        <v>1</v>
      </c>
      <c r="V565" s="12">
        <v>1</v>
      </c>
      <c r="W565" s="12">
        <v>0</v>
      </c>
      <c r="X565" s="5">
        <f t="shared" si="8"/>
        <v>1</v>
      </c>
      <c r="Y565" s="41">
        <v>18</v>
      </c>
      <c r="Z565" s="41">
        <v>0</v>
      </c>
    </row>
    <row r="566" spans="1:26" x14ac:dyDescent="0.25">
      <c r="A566" s="11" t="s">
        <v>51</v>
      </c>
      <c r="B566" s="12">
        <v>4</v>
      </c>
      <c r="C566" s="14" t="str">
        <f>VLOOKUP(B566,'Spisak usluga'!$A$2:$B$18,2)</f>
        <v>04 Dnevni boravak za decu sa teškoćama u razvoju 2012.</v>
      </c>
      <c r="D566" s="16">
        <v>0</v>
      </c>
      <c r="E566" s="16">
        <v>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5">
        <f t="shared" si="8"/>
        <v>0</v>
      </c>
      <c r="Y566" s="41">
        <v>0</v>
      </c>
      <c r="Z566" s="41">
        <v>0</v>
      </c>
    </row>
    <row r="567" spans="1:26" x14ac:dyDescent="0.25">
      <c r="A567" s="11" t="s">
        <v>51</v>
      </c>
      <c r="B567" s="12">
        <v>5</v>
      </c>
      <c r="C567" s="14" t="str">
        <f>VLOOKUP(B567,'Spisak usluga'!$A$2:$B$18,2)</f>
        <v>05 Dnevni boravak za stare  2012.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f t="shared" si="8"/>
        <v>0</v>
      </c>
      <c r="Y567" s="41">
        <v>0</v>
      </c>
      <c r="Z567" s="41">
        <v>0</v>
      </c>
    </row>
    <row r="568" spans="1:26" x14ac:dyDescent="0.25">
      <c r="A568" s="11" t="s">
        <v>51</v>
      </c>
      <c r="B568" s="12">
        <v>6</v>
      </c>
      <c r="C568" s="14" t="str">
        <f>VLOOKUP(B568,'Spisak usluga'!$A$2:$B$18,2)</f>
        <v>06 Dnevni boravak/centar za decu i mlade sa poremećajima u ponašanju 2012.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f t="shared" si="8"/>
        <v>0</v>
      </c>
      <c r="Y568" s="41">
        <v>0</v>
      </c>
      <c r="Z568" s="41">
        <v>0</v>
      </c>
    </row>
    <row r="569" spans="1:26" x14ac:dyDescent="0.25">
      <c r="A569" s="11" t="s">
        <v>51</v>
      </c>
      <c r="B569" s="12">
        <v>7</v>
      </c>
      <c r="C569" s="14" t="str">
        <f>VLOOKUP(B569,'Spisak usluga'!$A$2:$B$18,2)</f>
        <v>07 Personalna asistencija za odrasle  2012.</v>
      </c>
      <c r="D569" s="16">
        <v>0</v>
      </c>
      <c r="E569" s="16">
        <v>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5">
        <f t="shared" si="8"/>
        <v>0</v>
      </c>
      <c r="Y569" s="41">
        <v>0</v>
      </c>
      <c r="Z569" s="41">
        <v>0</v>
      </c>
    </row>
    <row r="570" spans="1:26" x14ac:dyDescent="0.25">
      <c r="A570" s="11" t="s">
        <v>51</v>
      </c>
      <c r="B570" s="12">
        <v>8</v>
      </c>
      <c r="C570" s="14" t="str">
        <f>VLOOKUP(B570,'Spisak usluga'!$A$2:$B$18,2)</f>
        <v>08 Svratište  2012.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f t="shared" si="8"/>
        <v>0</v>
      </c>
      <c r="Y570" s="41">
        <v>0</v>
      </c>
      <c r="Z570" s="41">
        <v>0</v>
      </c>
    </row>
    <row r="571" spans="1:26" x14ac:dyDescent="0.25">
      <c r="A571" s="11" t="s">
        <v>51</v>
      </c>
      <c r="B571" s="12">
        <v>9</v>
      </c>
      <c r="C571" s="14" t="str">
        <f>VLOOKUP(B571,'Spisak usluga'!$A$2:$B$18,2)</f>
        <v>09 Prihvatilište (opšteg tipa) 2012.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f t="shared" si="8"/>
        <v>0</v>
      </c>
      <c r="Y571" s="41">
        <v>0</v>
      </c>
      <c r="Z571" s="41">
        <v>0</v>
      </c>
    </row>
    <row r="572" spans="1:26" x14ac:dyDescent="0.25">
      <c r="A572" s="11" t="s">
        <v>51</v>
      </c>
      <c r="B572" s="12">
        <v>10</v>
      </c>
      <c r="C572" s="14" t="str">
        <f>VLOOKUP(B572,'Spisak usluga'!$A$2:$B$18,2)</f>
        <v>10 Prihvatilište za decu  2012.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f t="shared" si="8"/>
        <v>0</v>
      </c>
      <c r="Y572" s="41">
        <v>0</v>
      </c>
      <c r="Z572" s="41">
        <v>0</v>
      </c>
    </row>
    <row r="573" spans="1:26" x14ac:dyDescent="0.25">
      <c r="A573" s="11" t="s">
        <v>51</v>
      </c>
      <c r="B573" s="12">
        <v>11</v>
      </c>
      <c r="C573" s="14" t="str">
        <f>VLOOKUP(B573,'Spisak usluga'!$A$2:$B$18,2)</f>
        <v>11 Prihvatilište za žrtve nasilja u porodici (“sigurna kuća“) 2012.</v>
      </c>
      <c r="D573" s="16">
        <v>0</v>
      </c>
      <c r="E573" s="16">
        <v>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5">
        <f t="shared" si="8"/>
        <v>0</v>
      </c>
      <c r="Y573" s="41">
        <v>0</v>
      </c>
      <c r="Z573" s="41">
        <v>0</v>
      </c>
    </row>
    <row r="574" spans="1:26" x14ac:dyDescent="0.25">
      <c r="A574" s="11" t="s">
        <v>51</v>
      </c>
      <c r="B574" s="12">
        <v>12</v>
      </c>
      <c r="C574" s="14" t="str">
        <f>VLOOKUP(B574,'Spisak usluga'!$A$2:$B$18,2)</f>
        <v>12 Prihvatilište za žrtve trgovine ljudima 2012.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f t="shared" si="8"/>
        <v>0</v>
      </c>
      <c r="Y574" s="41">
        <v>0</v>
      </c>
      <c r="Z574" s="41">
        <v>0</v>
      </c>
    </row>
    <row r="575" spans="1:26" x14ac:dyDescent="0.25">
      <c r="A575" s="11" t="s">
        <v>51</v>
      </c>
      <c r="B575" s="12">
        <v>13</v>
      </c>
      <c r="C575" s="14" t="str">
        <f>VLOOKUP(B575,'Spisak usluga'!$A$2:$B$18,2)</f>
        <v>13 Predah smeštaj  2012.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f t="shared" si="8"/>
        <v>0</v>
      </c>
      <c r="Y575" s="41">
        <v>0</v>
      </c>
      <c r="Z575" s="41">
        <v>0</v>
      </c>
    </row>
    <row r="576" spans="1:26" x14ac:dyDescent="0.25">
      <c r="A576" s="11" t="s">
        <v>51</v>
      </c>
      <c r="B576" s="12">
        <v>14</v>
      </c>
      <c r="C576" s="14" t="str">
        <f>VLOOKUP(B576,'Spisak usluga'!$A$2:$B$18,2)</f>
        <v>14 Stanovanje uz podršku osobe sa invaliditetom (OSI) 2012.</v>
      </c>
      <c r="D576" s="16">
        <v>0</v>
      </c>
      <c r="E576" s="16">
        <v>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5">
        <f t="shared" si="8"/>
        <v>0</v>
      </c>
      <c r="Y576" s="41">
        <v>0</v>
      </c>
      <c r="Z576" s="41">
        <v>0</v>
      </c>
    </row>
    <row r="577" spans="1:26" x14ac:dyDescent="0.25">
      <c r="A577" s="11" t="s">
        <v>51</v>
      </c>
      <c r="B577" s="12">
        <v>15</v>
      </c>
      <c r="C577" s="14" t="str">
        <f>VLOOKUP(B577,'Spisak usluga'!$A$2:$B$18,2)</f>
        <v>15 Stanovanje uz podršku za mlade koji se osamostaljuju 2012.</v>
      </c>
      <c r="D577" s="5">
        <v>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f t="shared" si="8"/>
        <v>0</v>
      </c>
      <c r="Y577" s="41">
        <v>0</v>
      </c>
      <c r="Z577" s="41">
        <v>0</v>
      </c>
    </row>
    <row r="578" spans="1:26" x14ac:dyDescent="0.25">
      <c r="A578" s="11" t="s">
        <v>51</v>
      </c>
      <c r="B578" s="12">
        <v>16</v>
      </c>
      <c r="C578" s="14" t="str">
        <f>VLOOKUP(B578,'Spisak usluga'!$A$2:$B$18,2)</f>
        <v>16 Savetovalište 2012.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f t="shared" ref="X578:X641" si="9">IF(U578&gt;0, 1, 0)</f>
        <v>0</v>
      </c>
      <c r="Y578" s="41">
        <v>0</v>
      </c>
      <c r="Z578" s="41">
        <v>0</v>
      </c>
    </row>
    <row r="579" spans="1:26" x14ac:dyDescent="0.25">
      <c r="A579" s="11" t="s">
        <v>51</v>
      </c>
      <c r="B579" s="12">
        <v>17</v>
      </c>
      <c r="C579" s="14" t="str">
        <f>VLOOKUP(B579,'Spisak usluga'!$A$2:$B$18,2)</f>
        <v>17 Klub 2012.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f t="shared" si="9"/>
        <v>0</v>
      </c>
      <c r="Y579" s="41">
        <v>0</v>
      </c>
      <c r="Z579" s="41">
        <v>0</v>
      </c>
    </row>
    <row r="580" spans="1:26" x14ac:dyDescent="0.25">
      <c r="A580" s="11" t="s">
        <v>52</v>
      </c>
      <c r="B580" s="12">
        <v>1</v>
      </c>
      <c r="C580" s="14" t="str">
        <f>VLOOKUP(B580,'Spisak usluga'!$A$2:$B$18,2)</f>
        <v>01 Pomoć u kući za stare 2012.</v>
      </c>
      <c r="D580" s="12">
        <v>70</v>
      </c>
      <c r="E580" s="12">
        <v>60</v>
      </c>
      <c r="F580" s="12">
        <v>37</v>
      </c>
      <c r="G580" s="12">
        <v>0</v>
      </c>
      <c r="H580" s="12">
        <v>0</v>
      </c>
      <c r="I580" s="12">
        <v>0</v>
      </c>
      <c r="J580" s="12">
        <v>0</v>
      </c>
      <c r="K580" s="12">
        <v>69</v>
      </c>
      <c r="L580" s="12">
        <v>1</v>
      </c>
      <c r="M580" s="12">
        <v>53</v>
      </c>
      <c r="N580" s="12">
        <v>13</v>
      </c>
      <c r="O580" s="12">
        <v>0</v>
      </c>
      <c r="P580" s="12">
        <v>436000</v>
      </c>
      <c r="Q580" s="12">
        <v>0</v>
      </c>
      <c r="R580" s="12">
        <v>0</v>
      </c>
      <c r="S580" s="12">
        <v>0</v>
      </c>
      <c r="T580" s="12">
        <v>436000</v>
      </c>
      <c r="U580" s="12">
        <v>1</v>
      </c>
      <c r="V580" s="12">
        <v>0</v>
      </c>
      <c r="W580" s="12">
        <v>1</v>
      </c>
      <c r="X580" s="5">
        <f t="shared" si="9"/>
        <v>1</v>
      </c>
      <c r="Y580" s="41">
        <v>0</v>
      </c>
      <c r="Z580" s="41">
        <v>70</v>
      </c>
    </row>
    <row r="581" spans="1:26" x14ac:dyDescent="0.25">
      <c r="A581" s="11" t="s">
        <v>52</v>
      </c>
      <c r="B581" s="12">
        <v>2</v>
      </c>
      <c r="C581" s="14" t="str">
        <f>VLOOKUP(B581,'Spisak usluga'!$A$2:$B$18,2)</f>
        <v>02 Pomoć u kući za odrasle OSI 2012.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f t="shared" si="9"/>
        <v>0</v>
      </c>
      <c r="Y581" s="41">
        <v>0</v>
      </c>
      <c r="Z581" s="41">
        <v>0</v>
      </c>
    </row>
    <row r="582" spans="1:26" x14ac:dyDescent="0.25">
      <c r="A582" s="11" t="s">
        <v>52</v>
      </c>
      <c r="B582" s="12">
        <v>3</v>
      </c>
      <c r="C582" s="14" t="str">
        <f>VLOOKUP(B582,'Spisak usluga'!$A$2:$B$18,2)</f>
        <v>03 Pomoć u kući za decu sa teškoćama u razvoju 2012.</v>
      </c>
      <c r="D582" s="12">
        <v>10</v>
      </c>
      <c r="E582" s="12">
        <v>5</v>
      </c>
      <c r="F582" s="12">
        <v>3</v>
      </c>
      <c r="G582" s="12">
        <v>1</v>
      </c>
      <c r="H582" s="12">
        <v>9</v>
      </c>
      <c r="I582" s="12">
        <v>0</v>
      </c>
      <c r="J582" s="12">
        <v>0</v>
      </c>
      <c r="K582" s="12">
        <v>0</v>
      </c>
      <c r="L582" s="12">
        <v>0</v>
      </c>
      <c r="M582" s="12">
        <v>4</v>
      </c>
      <c r="N582" s="12">
        <v>3.33</v>
      </c>
      <c r="O582" s="12">
        <v>0</v>
      </c>
      <c r="P582" s="12">
        <v>0</v>
      </c>
      <c r="Q582" s="12">
        <v>89000</v>
      </c>
      <c r="R582" s="12">
        <v>0</v>
      </c>
      <c r="S582" s="12">
        <v>0</v>
      </c>
      <c r="T582" s="12">
        <v>89000</v>
      </c>
      <c r="U582" s="12">
        <v>1</v>
      </c>
      <c r="V582" s="12">
        <v>0</v>
      </c>
      <c r="W582" s="12">
        <v>1</v>
      </c>
      <c r="X582" s="5">
        <f t="shared" si="9"/>
        <v>1</v>
      </c>
      <c r="Y582" s="41">
        <v>0</v>
      </c>
      <c r="Z582" s="41">
        <v>10</v>
      </c>
    </row>
    <row r="583" spans="1:26" x14ac:dyDescent="0.25">
      <c r="A583" s="11" t="s">
        <v>52</v>
      </c>
      <c r="B583" s="12">
        <v>4</v>
      </c>
      <c r="C583" s="14" t="str">
        <f>VLOOKUP(B583,'Spisak usluga'!$A$2:$B$18,2)</f>
        <v>04 Dnevni boravak za decu sa teškoćama u razvoju 2012.</v>
      </c>
      <c r="D583" s="12">
        <v>26</v>
      </c>
      <c r="E583" s="12">
        <v>0</v>
      </c>
      <c r="F583" s="12">
        <v>8</v>
      </c>
      <c r="G583" s="12">
        <v>1</v>
      </c>
      <c r="H583" s="12">
        <v>18</v>
      </c>
      <c r="I583" s="12">
        <v>4</v>
      </c>
      <c r="J583" s="12">
        <v>3</v>
      </c>
      <c r="K583" s="12">
        <v>0</v>
      </c>
      <c r="L583" s="12">
        <v>0</v>
      </c>
      <c r="M583" s="12">
        <v>20</v>
      </c>
      <c r="N583" s="12">
        <v>6.83</v>
      </c>
      <c r="O583" s="12">
        <v>139000</v>
      </c>
      <c r="P583" s="12">
        <v>0</v>
      </c>
      <c r="Q583" s="12">
        <v>0</v>
      </c>
      <c r="R583" s="12">
        <v>70000</v>
      </c>
      <c r="S583" s="12">
        <v>0</v>
      </c>
      <c r="T583" s="12">
        <v>209000</v>
      </c>
      <c r="U583" s="12">
        <v>1</v>
      </c>
      <c r="V583" s="12">
        <v>0</v>
      </c>
      <c r="W583" s="12">
        <v>1</v>
      </c>
      <c r="X583" s="5">
        <f t="shared" si="9"/>
        <v>1</v>
      </c>
      <c r="Y583" s="41">
        <v>0</v>
      </c>
      <c r="Z583" s="41">
        <v>26</v>
      </c>
    </row>
    <row r="584" spans="1:26" x14ac:dyDescent="0.25">
      <c r="A584" s="11" t="s">
        <v>52</v>
      </c>
      <c r="B584" s="12">
        <v>5</v>
      </c>
      <c r="C584" s="14" t="str">
        <f>VLOOKUP(B584,'Spisak usluga'!$A$2:$B$18,2)</f>
        <v>05 Dnevni boravak za stare  2012.</v>
      </c>
      <c r="D584" s="16">
        <v>0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5">
        <f t="shared" si="9"/>
        <v>0</v>
      </c>
      <c r="Y584" s="41">
        <v>0</v>
      </c>
      <c r="Z584" s="41">
        <v>0</v>
      </c>
    </row>
    <row r="585" spans="1:26" x14ac:dyDescent="0.25">
      <c r="A585" s="11" t="s">
        <v>52</v>
      </c>
      <c r="B585" s="12">
        <v>6</v>
      </c>
      <c r="C585" s="14" t="str">
        <f>VLOOKUP(B585,'Spisak usluga'!$A$2:$B$18,2)</f>
        <v>06 Dnevni boravak/centar za decu i mlade sa poremećajima u ponašanju 2012.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f t="shared" si="9"/>
        <v>0</v>
      </c>
      <c r="Y585" s="41">
        <v>0</v>
      </c>
      <c r="Z585" s="41">
        <v>0</v>
      </c>
    </row>
    <row r="586" spans="1:26" x14ac:dyDescent="0.25">
      <c r="A586" s="11" t="s">
        <v>52</v>
      </c>
      <c r="B586" s="12">
        <v>7</v>
      </c>
      <c r="C586" s="14" t="str">
        <f>VLOOKUP(B586,'Spisak usluga'!$A$2:$B$18,2)</f>
        <v>07 Personalna asistencija za odrasle  2012.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5">
        <f t="shared" si="9"/>
        <v>0</v>
      </c>
      <c r="Y586" s="41">
        <v>0</v>
      </c>
      <c r="Z586" s="41">
        <v>0</v>
      </c>
    </row>
    <row r="587" spans="1:26" x14ac:dyDescent="0.25">
      <c r="A587" s="11" t="s">
        <v>52</v>
      </c>
      <c r="B587" s="12">
        <v>8</v>
      </c>
      <c r="C587" s="14" t="str">
        <f>VLOOKUP(B587,'Spisak usluga'!$A$2:$B$18,2)</f>
        <v>08 Svratište  2012.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f t="shared" si="9"/>
        <v>0</v>
      </c>
      <c r="Y587" s="41">
        <v>0</v>
      </c>
      <c r="Z587" s="41">
        <v>0</v>
      </c>
    </row>
    <row r="588" spans="1:26" x14ac:dyDescent="0.25">
      <c r="A588" s="11" t="s">
        <v>52</v>
      </c>
      <c r="B588" s="12">
        <v>9</v>
      </c>
      <c r="C588" s="14" t="str">
        <f>VLOOKUP(B588,'Spisak usluga'!$A$2:$B$18,2)</f>
        <v>09 Prihvatilište (opšteg tipa) 2012.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0</v>
      </c>
      <c r="X588" s="5">
        <f t="shared" si="9"/>
        <v>0</v>
      </c>
      <c r="Y588" s="41">
        <v>0</v>
      </c>
      <c r="Z588" s="41">
        <v>0</v>
      </c>
    </row>
    <row r="589" spans="1:26" x14ac:dyDescent="0.25">
      <c r="A589" s="11" t="s">
        <v>52</v>
      </c>
      <c r="B589" s="12">
        <v>10</v>
      </c>
      <c r="C589" s="14" t="str">
        <f>VLOOKUP(B589,'Spisak usluga'!$A$2:$B$18,2)</f>
        <v>10 Prihvatilište za decu  2012.</v>
      </c>
      <c r="D589" s="5">
        <v>0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f t="shared" si="9"/>
        <v>0</v>
      </c>
      <c r="Y589" s="41">
        <v>0</v>
      </c>
      <c r="Z589" s="41">
        <v>0</v>
      </c>
    </row>
    <row r="590" spans="1:26" x14ac:dyDescent="0.25">
      <c r="A590" s="11" t="s">
        <v>52</v>
      </c>
      <c r="B590" s="12">
        <v>11</v>
      </c>
      <c r="C590" s="14" t="str">
        <f>VLOOKUP(B590,'Spisak usluga'!$A$2:$B$18,2)</f>
        <v>11 Prihvatilište za žrtve nasilja u porodici (“sigurna kuća“) 2012.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f t="shared" si="9"/>
        <v>0</v>
      </c>
      <c r="Y590" s="41">
        <v>0</v>
      </c>
      <c r="Z590" s="41">
        <v>0</v>
      </c>
    </row>
    <row r="591" spans="1:26" x14ac:dyDescent="0.25">
      <c r="A591" s="11" t="s">
        <v>52</v>
      </c>
      <c r="B591" s="12">
        <v>12</v>
      </c>
      <c r="C591" s="14" t="str">
        <f>VLOOKUP(B591,'Spisak usluga'!$A$2:$B$18,2)</f>
        <v>12 Prihvatilište za žrtve trgovine ljudima 2012.</v>
      </c>
      <c r="D591" s="5">
        <v>0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f t="shared" si="9"/>
        <v>0</v>
      </c>
      <c r="Y591" s="41">
        <v>0</v>
      </c>
      <c r="Z591" s="41">
        <v>0</v>
      </c>
    </row>
    <row r="592" spans="1:26" x14ac:dyDescent="0.25">
      <c r="A592" s="11" t="s">
        <v>52</v>
      </c>
      <c r="B592" s="12">
        <v>13</v>
      </c>
      <c r="C592" s="14" t="str">
        <f>VLOOKUP(B592,'Spisak usluga'!$A$2:$B$18,2)</f>
        <v>13 Predah smeštaj  2012.</v>
      </c>
      <c r="D592" s="16">
        <v>0</v>
      </c>
      <c r="E592" s="16">
        <v>0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5">
        <f t="shared" si="9"/>
        <v>0</v>
      </c>
      <c r="Y592" s="41">
        <v>0</v>
      </c>
      <c r="Z592" s="41">
        <v>0</v>
      </c>
    </row>
    <row r="593" spans="1:26" x14ac:dyDescent="0.25">
      <c r="A593" s="11" t="s">
        <v>52</v>
      </c>
      <c r="B593" s="12">
        <v>14</v>
      </c>
      <c r="C593" s="14" t="str">
        <f>VLOOKUP(B593,'Spisak usluga'!$A$2:$B$18,2)</f>
        <v>14 Stanovanje uz podršku osobe sa invaliditetom (OSI) 2012.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5">
        <f t="shared" si="9"/>
        <v>0</v>
      </c>
      <c r="Y593" s="41">
        <v>0</v>
      </c>
      <c r="Z593" s="41">
        <v>0</v>
      </c>
    </row>
    <row r="594" spans="1:26" x14ac:dyDescent="0.25">
      <c r="A594" s="11" t="s">
        <v>52</v>
      </c>
      <c r="B594" s="12">
        <v>15</v>
      </c>
      <c r="C594" s="14" t="str">
        <f>VLOOKUP(B594,'Spisak usluga'!$A$2:$B$18,2)</f>
        <v>15 Stanovanje uz podršku za mlade koji se osamostaljuju 2012.</v>
      </c>
      <c r="D594" s="5">
        <v>0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0</v>
      </c>
      <c r="X594" s="5">
        <f t="shared" si="9"/>
        <v>0</v>
      </c>
      <c r="Y594" s="41">
        <v>0</v>
      </c>
      <c r="Z594" s="41">
        <v>0</v>
      </c>
    </row>
    <row r="595" spans="1:26" x14ac:dyDescent="0.25">
      <c r="A595" s="11" t="s">
        <v>52</v>
      </c>
      <c r="B595" s="12">
        <v>16</v>
      </c>
      <c r="C595" s="14" t="str">
        <f>VLOOKUP(B595,'Spisak usluga'!$A$2:$B$18,2)</f>
        <v>16 Savetovalište 2012.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5">
        <f t="shared" si="9"/>
        <v>0</v>
      </c>
      <c r="Y595" s="41">
        <v>0</v>
      </c>
      <c r="Z595" s="41">
        <v>0</v>
      </c>
    </row>
    <row r="596" spans="1:26" x14ac:dyDescent="0.25">
      <c r="A596" s="11" t="s">
        <v>52</v>
      </c>
      <c r="B596" s="12">
        <v>17</v>
      </c>
      <c r="C596" s="14" t="str">
        <f>VLOOKUP(B596,'Spisak usluga'!$A$2:$B$18,2)</f>
        <v>17 Klub 2012.</v>
      </c>
      <c r="D596" s="5">
        <v>0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f t="shared" si="9"/>
        <v>0</v>
      </c>
      <c r="Y596" s="41">
        <v>0</v>
      </c>
      <c r="Z596" s="41">
        <v>0</v>
      </c>
    </row>
    <row r="597" spans="1:26" x14ac:dyDescent="0.25">
      <c r="A597" s="11" t="s">
        <v>53</v>
      </c>
      <c r="B597" s="12">
        <v>1</v>
      </c>
      <c r="C597" s="14" t="str">
        <f>VLOOKUP(B597,'Spisak usluga'!$A$2:$B$18,2)</f>
        <v>01 Pomoć u kući za stare 2012.</v>
      </c>
      <c r="D597" s="12">
        <v>35</v>
      </c>
      <c r="E597" s="12">
        <v>34</v>
      </c>
      <c r="F597" s="12">
        <v>24</v>
      </c>
      <c r="G597" s="12">
        <v>0</v>
      </c>
      <c r="H597" s="12">
        <v>0</v>
      </c>
      <c r="I597" s="12">
        <v>0</v>
      </c>
      <c r="J597" s="12">
        <v>0</v>
      </c>
      <c r="K597" s="12">
        <v>20</v>
      </c>
      <c r="L597" s="12">
        <v>15</v>
      </c>
      <c r="M597" s="12">
        <v>0</v>
      </c>
      <c r="N597" s="12">
        <v>9.5</v>
      </c>
      <c r="O597" s="12">
        <v>0</v>
      </c>
      <c r="P597" s="12">
        <v>206000</v>
      </c>
      <c r="Q597" s="12">
        <v>0</v>
      </c>
      <c r="R597" s="12">
        <v>0</v>
      </c>
      <c r="S597" s="12">
        <v>0</v>
      </c>
      <c r="T597" s="12">
        <v>206000</v>
      </c>
      <c r="U597" s="12">
        <v>1</v>
      </c>
      <c r="V597" s="12">
        <v>1</v>
      </c>
      <c r="W597" s="12">
        <v>0</v>
      </c>
      <c r="X597" s="5">
        <f t="shared" si="9"/>
        <v>1</v>
      </c>
      <c r="Y597" s="41">
        <v>35</v>
      </c>
      <c r="Z597" s="41">
        <v>0</v>
      </c>
    </row>
    <row r="598" spans="1:26" x14ac:dyDescent="0.25">
      <c r="A598" s="11" t="s">
        <v>53</v>
      </c>
      <c r="B598" s="12">
        <v>2</v>
      </c>
      <c r="C598" s="14" t="str">
        <f>VLOOKUP(B598,'Spisak usluga'!$A$2:$B$18,2)</f>
        <v>02 Pomoć u kući za odrasle OSI 2012.</v>
      </c>
      <c r="D598" s="5">
        <v>0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0</v>
      </c>
      <c r="X598" s="5">
        <f t="shared" si="9"/>
        <v>0</v>
      </c>
      <c r="Y598" s="41">
        <v>0</v>
      </c>
      <c r="Z598" s="41">
        <v>0</v>
      </c>
    </row>
    <row r="599" spans="1:26" x14ac:dyDescent="0.25">
      <c r="A599" s="11" t="s">
        <v>53</v>
      </c>
      <c r="B599" s="12">
        <v>3</v>
      </c>
      <c r="C599" s="14" t="str">
        <f>VLOOKUP(B599,'Spisak usluga'!$A$2:$B$18,2)</f>
        <v>03 Pomoć u kući za decu sa teškoćama u razvoju 2012.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0</v>
      </c>
      <c r="X599" s="5">
        <f t="shared" si="9"/>
        <v>0</v>
      </c>
      <c r="Y599" s="41">
        <v>0</v>
      </c>
      <c r="Z599" s="41">
        <v>0</v>
      </c>
    </row>
    <row r="600" spans="1:26" x14ac:dyDescent="0.25">
      <c r="A600" s="11" t="s">
        <v>53</v>
      </c>
      <c r="B600" s="12">
        <v>4</v>
      </c>
      <c r="C600" s="14" t="str">
        <f>VLOOKUP(B600,'Spisak usluga'!$A$2:$B$18,2)</f>
        <v>04 Dnevni boravak za decu sa teškoćama u razvoju 2012.</v>
      </c>
      <c r="D600" s="12">
        <v>24</v>
      </c>
      <c r="E600" s="12">
        <v>0</v>
      </c>
      <c r="F600" s="12">
        <v>6</v>
      </c>
      <c r="G600" s="12">
        <v>0</v>
      </c>
      <c r="H600" s="12">
        <v>18</v>
      </c>
      <c r="I600" s="12">
        <v>6</v>
      </c>
      <c r="J600" s="12">
        <v>0</v>
      </c>
      <c r="K600" s="12">
        <v>0</v>
      </c>
      <c r="L600" s="12">
        <v>0</v>
      </c>
      <c r="M600" s="12">
        <v>0</v>
      </c>
      <c r="N600" s="12">
        <v>3.5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1</v>
      </c>
      <c r="V600" s="12">
        <v>0</v>
      </c>
      <c r="W600" s="12">
        <v>1</v>
      </c>
      <c r="X600" s="5">
        <f t="shared" si="9"/>
        <v>1</v>
      </c>
      <c r="Y600" s="41">
        <v>0</v>
      </c>
      <c r="Z600" s="41">
        <v>24</v>
      </c>
    </row>
    <row r="601" spans="1:26" x14ac:dyDescent="0.25">
      <c r="A601" s="11" t="s">
        <v>53</v>
      </c>
      <c r="B601" s="12">
        <v>5</v>
      </c>
      <c r="C601" s="14" t="str">
        <f>VLOOKUP(B601,'Spisak usluga'!$A$2:$B$18,2)</f>
        <v>05 Dnevni boravak za stare  2012.</v>
      </c>
      <c r="D601" s="5">
        <v>0</v>
      </c>
      <c r="E601" s="5">
        <v>0</v>
      </c>
      <c r="F601" s="5">
        <v>0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5">
        <f t="shared" si="9"/>
        <v>0</v>
      </c>
      <c r="Y601" s="41">
        <v>0</v>
      </c>
      <c r="Z601" s="41">
        <v>0</v>
      </c>
    </row>
    <row r="602" spans="1:26" x14ac:dyDescent="0.25">
      <c r="A602" s="11" t="s">
        <v>53</v>
      </c>
      <c r="B602" s="12">
        <v>6</v>
      </c>
      <c r="C602" s="14" t="str">
        <f>VLOOKUP(B602,'Spisak usluga'!$A$2:$B$18,2)</f>
        <v>06 Dnevni boravak/centar za decu i mlade sa poremećajima u ponašanju 2012.</v>
      </c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5">
        <f t="shared" si="9"/>
        <v>0</v>
      </c>
      <c r="Y602" s="41">
        <v>0</v>
      </c>
      <c r="Z602" s="41">
        <v>0</v>
      </c>
    </row>
    <row r="603" spans="1:26" x14ac:dyDescent="0.25">
      <c r="A603" s="11" t="s">
        <v>53</v>
      </c>
      <c r="B603" s="12">
        <v>7</v>
      </c>
      <c r="C603" s="14" t="str">
        <f>VLOOKUP(B603,'Spisak usluga'!$A$2:$B$18,2)</f>
        <v>07 Personalna asistencija za odrasle  2012.</v>
      </c>
      <c r="D603" s="16">
        <v>0</v>
      </c>
      <c r="E603" s="16">
        <v>0</v>
      </c>
      <c r="F603" s="16">
        <v>0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5">
        <f t="shared" si="9"/>
        <v>0</v>
      </c>
      <c r="Y603" s="41">
        <v>0</v>
      </c>
      <c r="Z603" s="41">
        <v>0</v>
      </c>
    </row>
    <row r="604" spans="1:26" x14ac:dyDescent="0.25">
      <c r="A604" s="11" t="s">
        <v>53</v>
      </c>
      <c r="B604" s="12">
        <v>8</v>
      </c>
      <c r="C604" s="14" t="str">
        <f>VLOOKUP(B604,'Spisak usluga'!$A$2:$B$18,2)</f>
        <v>08 Svratište  2012.</v>
      </c>
      <c r="D604" s="5">
        <v>0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f t="shared" si="9"/>
        <v>0</v>
      </c>
      <c r="Y604" s="41">
        <v>0</v>
      </c>
      <c r="Z604" s="41">
        <v>0</v>
      </c>
    </row>
    <row r="605" spans="1:26" x14ac:dyDescent="0.25">
      <c r="A605" s="11" t="s">
        <v>53</v>
      </c>
      <c r="B605" s="12">
        <v>9</v>
      </c>
      <c r="C605" s="14" t="str">
        <f>VLOOKUP(B605,'Spisak usluga'!$A$2:$B$18,2)</f>
        <v>09 Prihvatilište (opšteg tipa) 2012.</v>
      </c>
      <c r="D605" s="16">
        <v>0</v>
      </c>
      <c r="E605" s="16">
        <v>0</v>
      </c>
      <c r="F605" s="16">
        <v>0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5">
        <f t="shared" si="9"/>
        <v>0</v>
      </c>
      <c r="Y605" s="41">
        <v>0</v>
      </c>
      <c r="Z605" s="41">
        <v>0</v>
      </c>
    </row>
    <row r="606" spans="1:26" x14ac:dyDescent="0.25">
      <c r="A606" s="11" t="s">
        <v>53</v>
      </c>
      <c r="B606" s="12">
        <v>10</v>
      </c>
      <c r="C606" s="14" t="str">
        <f>VLOOKUP(B606,'Spisak usluga'!$A$2:$B$18,2)</f>
        <v>10 Prihvatilište za decu  2012.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f t="shared" si="9"/>
        <v>0</v>
      </c>
      <c r="Y606" s="41">
        <v>0</v>
      </c>
      <c r="Z606" s="41">
        <v>0</v>
      </c>
    </row>
    <row r="607" spans="1:26" x14ac:dyDescent="0.25">
      <c r="A607" s="11" t="s">
        <v>53</v>
      </c>
      <c r="B607" s="12">
        <v>11</v>
      </c>
      <c r="C607" s="14" t="str">
        <f>VLOOKUP(B607,'Spisak usluga'!$A$2:$B$18,2)</f>
        <v>11 Prihvatilište za žrtve nasilja u porodici (“sigurna kuća“) 2012.</v>
      </c>
      <c r="D607" s="5">
        <v>0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f t="shared" si="9"/>
        <v>0</v>
      </c>
      <c r="Y607" s="41">
        <v>0</v>
      </c>
      <c r="Z607" s="41">
        <v>0</v>
      </c>
    </row>
    <row r="608" spans="1:26" x14ac:dyDescent="0.25">
      <c r="A608" s="11" t="s">
        <v>53</v>
      </c>
      <c r="B608" s="12">
        <v>12</v>
      </c>
      <c r="C608" s="14" t="str">
        <f>VLOOKUP(B608,'Spisak usluga'!$A$2:$B$18,2)</f>
        <v>12 Prihvatilište za žrtve trgovine ljudima 2012.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f t="shared" si="9"/>
        <v>0</v>
      </c>
      <c r="Y608" s="41">
        <v>0</v>
      </c>
      <c r="Z608" s="41">
        <v>0</v>
      </c>
    </row>
    <row r="609" spans="1:26" x14ac:dyDescent="0.25">
      <c r="A609" s="11" t="s">
        <v>53</v>
      </c>
      <c r="B609" s="12">
        <v>13</v>
      </c>
      <c r="C609" s="14" t="str">
        <f>VLOOKUP(B609,'Spisak usluga'!$A$2:$B$18,2)</f>
        <v>13 Predah smeštaj  2012.</v>
      </c>
      <c r="D609" s="16">
        <v>0</v>
      </c>
      <c r="E609" s="16">
        <v>0</v>
      </c>
      <c r="F609" s="16">
        <v>0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5">
        <f t="shared" si="9"/>
        <v>0</v>
      </c>
      <c r="Y609" s="41">
        <v>0</v>
      </c>
      <c r="Z609" s="41">
        <v>0</v>
      </c>
    </row>
    <row r="610" spans="1:26" x14ac:dyDescent="0.25">
      <c r="A610" s="11" t="s">
        <v>53</v>
      </c>
      <c r="B610" s="12">
        <v>14</v>
      </c>
      <c r="C610" s="14" t="str">
        <f>VLOOKUP(B610,'Spisak usluga'!$A$2:$B$18,2)</f>
        <v>14 Stanovanje uz podršku osobe sa invaliditetom (OSI) 2012.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0</v>
      </c>
      <c r="X610" s="5">
        <f t="shared" si="9"/>
        <v>0</v>
      </c>
      <c r="Y610" s="41">
        <v>0</v>
      </c>
      <c r="Z610" s="41">
        <v>0</v>
      </c>
    </row>
    <row r="611" spans="1:26" x14ac:dyDescent="0.25">
      <c r="A611" s="11" t="s">
        <v>53</v>
      </c>
      <c r="B611" s="12">
        <v>15</v>
      </c>
      <c r="C611" s="14" t="str">
        <f>VLOOKUP(B611,'Spisak usluga'!$A$2:$B$18,2)</f>
        <v>15 Stanovanje uz podršku za mlade koji se osamostaljuju 2012.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f t="shared" si="9"/>
        <v>0</v>
      </c>
      <c r="Y611" s="41">
        <v>0</v>
      </c>
      <c r="Z611" s="41">
        <v>0</v>
      </c>
    </row>
    <row r="612" spans="1:26" x14ac:dyDescent="0.25">
      <c r="A612" s="11" t="s">
        <v>53</v>
      </c>
      <c r="B612" s="12">
        <v>16</v>
      </c>
      <c r="C612" s="14" t="str">
        <f>VLOOKUP(B612,'Spisak usluga'!$A$2:$B$18,2)</f>
        <v>16 Savetovalište 2012.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5">
        <f t="shared" si="9"/>
        <v>0</v>
      </c>
      <c r="Y612" s="41">
        <v>0</v>
      </c>
      <c r="Z612" s="41">
        <v>0</v>
      </c>
    </row>
    <row r="613" spans="1:26" x14ac:dyDescent="0.25">
      <c r="A613" s="11" t="s">
        <v>53</v>
      </c>
      <c r="B613" s="12">
        <v>17</v>
      </c>
      <c r="C613" s="14" t="str">
        <f>VLOOKUP(B613,'Spisak usluga'!$A$2:$B$18,2)</f>
        <v>17 Klub 2012.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f t="shared" si="9"/>
        <v>0</v>
      </c>
      <c r="Y613" s="41">
        <v>0</v>
      </c>
      <c r="Z613" s="41">
        <v>0</v>
      </c>
    </row>
    <row r="614" spans="1:26" x14ac:dyDescent="0.25">
      <c r="A614" s="11" t="s">
        <v>54</v>
      </c>
      <c r="B614" s="12">
        <v>1</v>
      </c>
      <c r="C614" s="14" t="str">
        <f>VLOOKUP(B614,'Spisak usluga'!$A$2:$B$18,2)</f>
        <v>01 Pomoć u kući za stare 2012.</v>
      </c>
      <c r="D614" s="12">
        <v>67</v>
      </c>
      <c r="E614" s="12">
        <v>67</v>
      </c>
      <c r="F614" s="12">
        <v>44</v>
      </c>
      <c r="G614" s="12">
        <v>0</v>
      </c>
      <c r="H614" s="12">
        <v>0</v>
      </c>
      <c r="I614" s="12">
        <v>0</v>
      </c>
      <c r="J614" s="12">
        <v>0</v>
      </c>
      <c r="K614" s="12">
        <v>67</v>
      </c>
      <c r="L614" s="12">
        <v>0</v>
      </c>
      <c r="M614" s="12">
        <v>0</v>
      </c>
      <c r="N614" s="12">
        <v>17.8</v>
      </c>
      <c r="O614" s="12">
        <v>28050</v>
      </c>
      <c r="P614" s="12">
        <v>250000</v>
      </c>
      <c r="Q614" s="12">
        <v>0</v>
      </c>
      <c r="R614" s="12">
        <v>0</v>
      </c>
      <c r="S614" s="12">
        <v>0</v>
      </c>
      <c r="T614" s="12">
        <v>278050</v>
      </c>
      <c r="U614" s="12">
        <v>1</v>
      </c>
      <c r="V614" s="12">
        <v>1</v>
      </c>
      <c r="W614" s="12">
        <v>0</v>
      </c>
      <c r="X614" s="5">
        <f t="shared" si="9"/>
        <v>1</v>
      </c>
      <c r="Y614" s="41">
        <v>67</v>
      </c>
      <c r="Z614" s="41">
        <v>0</v>
      </c>
    </row>
    <row r="615" spans="1:26" x14ac:dyDescent="0.25">
      <c r="A615" s="11" t="s">
        <v>54</v>
      </c>
      <c r="B615" s="12">
        <v>2</v>
      </c>
      <c r="C615" s="14" t="str">
        <f>VLOOKUP(B615,'Spisak usluga'!$A$2:$B$18,2)</f>
        <v>02 Pomoć u kući za odrasle OSI 2012.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f t="shared" si="9"/>
        <v>0</v>
      </c>
      <c r="Y615" s="41">
        <v>0</v>
      </c>
      <c r="Z615" s="41">
        <v>0</v>
      </c>
    </row>
    <row r="616" spans="1:26" x14ac:dyDescent="0.25">
      <c r="A616" s="11" t="s">
        <v>54</v>
      </c>
      <c r="B616" s="12">
        <v>3</v>
      </c>
      <c r="C616" s="14" t="str">
        <f>VLOOKUP(B616,'Spisak usluga'!$A$2:$B$18,2)</f>
        <v>03 Pomoć u kući za decu sa teškoćama u razvoju 2012.</v>
      </c>
      <c r="D616" s="12">
        <v>11</v>
      </c>
      <c r="E616" s="12">
        <v>11</v>
      </c>
      <c r="F616" s="12">
        <v>2</v>
      </c>
      <c r="G616" s="12">
        <v>0</v>
      </c>
      <c r="H616" s="12">
        <v>11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4.5</v>
      </c>
      <c r="O616" s="12">
        <v>0</v>
      </c>
      <c r="P616" s="12">
        <v>0</v>
      </c>
      <c r="Q616" s="12">
        <v>117981</v>
      </c>
      <c r="R616" s="12">
        <v>0</v>
      </c>
      <c r="S616" s="12">
        <v>0</v>
      </c>
      <c r="T616" s="12">
        <v>117981</v>
      </c>
      <c r="U616" s="12">
        <v>1</v>
      </c>
      <c r="V616" s="12">
        <v>1</v>
      </c>
      <c r="W616" s="12">
        <v>0</v>
      </c>
      <c r="X616" s="5">
        <f t="shared" si="9"/>
        <v>1</v>
      </c>
      <c r="Y616" s="41">
        <v>11</v>
      </c>
      <c r="Z616" s="41">
        <v>0</v>
      </c>
    </row>
    <row r="617" spans="1:26" x14ac:dyDescent="0.25">
      <c r="A617" s="11" t="s">
        <v>54</v>
      </c>
      <c r="B617" s="12">
        <v>4</v>
      </c>
      <c r="C617" s="14" t="str">
        <f>VLOOKUP(B617,'Spisak usluga'!$A$2:$B$18,2)</f>
        <v>04 Dnevni boravak za decu sa teškoćama u razvoju 2012.</v>
      </c>
      <c r="D617" s="16">
        <v>0</v>
      </c>
      <c r="E617" s="16">
        <v>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5">
        <f t="shared" si="9"/>
        <v>0</v>
      </c>
      <c r="Y617" s="41">
        <v>0</v>
      </c>
      <c r="Z617" s="41">
        <v>0</v>
      </c>
    </row>
    <row r="618" spans="1:26" x14ac:dyDescent="0.25">
      <c r="A618" s="11" t="s">
        <v>54</v>
      </c>
      <c r="B618" s="12">
        <v>5</v>
      </c>
      <c r="C618" s="14" t="str">
        <f>VLOOKUP(B618,'Spisak usluga'!$A$2:$B$18,2)</f>
        <v>05 Dnevni boravak za stare  2012.</v>
      </c>
      <c r="D618" s="5">
        <v>0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f t="shared" si="9"/>
        <v>0</v>
      </c>
      <c r="Y618" s="41">
        <v>0</v>
      </c>
      <c r="Z618" s="41">
        <v>0</v>
      </c>
    </row>
    <row r="619" spans="1:26" x14ac:dyDescent="0.25">
      <c r="A619" s="11" t="s">
        <v>54</v>
      </c>
      <c r="B619" s="12">
        <v>6</v>
      </c>
      <c r="C619" s="14" t="str">
        <f>VLOOKUP(B619,'Spisak usluga'!$A$2:$B$18,2)</f>
        <v>06 Dnevni boravak/centar za decu i mlade sa poremećajima u ponašanju 2012.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5">
        <f t="shared" si="9"/>
        <v>0</v>
      </c>
      <c r="Y619" s="41">
        <v>0</v>
      </c>
      <c r="Z619" s="41">
        <v>0</v>
      </c>
    </row>
    <row r="620" spans="1:26" x14ac:dyDescent="0.25">
      <c r="A620" s="11" t="s">
        <v>54</v>
      </c>
      <c r="B620" s="12">
        <v>7</v>
      </c>
      <c r="C620" s="14" t="str">
        <f>VLOOKUP(B620,'Spisak usluga'!$A$2:$B$18,2)</f>
        <v>07 Personalna asistencija za odrasle  2012.</v>
      </c>
      <c r="D620" s="16">
        <v>0</v>
      </c>
      <c r="E620" s="16">
        <v>0</v>
      </c>
      <c r="F620" s="16">
        <v>0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5">
        <f t="shared" si="9"/>
        <v>0</v>
      </c>
      <c r="Y620" s="41">
        <v>0</v>
      </c>
      <c r="Z620" s="41">
        <v>0</v>
      </c>
    </row>
    <row r="621" spans="1:26" x14ac:dyDescent="0.25">
      <c r="A621" s="11" t="s">
        <v>54</v>
      </c>
      <c r="B621" s="12">
        <v>8</v>
      </c>
      <c r="C621" s="14" t="str">
        <f>VLOOKUP(B621,'Spisak usluga'!$A$2:$B$18,2)</f>
        <v>08 Svratište  2012.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0</v>
      </c>
      <c r="X621" s="5">
        <f t="shared" si="9"/>
        <v>0</v>
      </c>
      <c r="Y621" s="41">
        <v>0</v>
      </c>
      <c r="Z621" s="41">
        <v>0</v>
      </c>
    </row>
    <row r="622" spans="1:26" x14ac:dyDescent="0.25">
      <c r="A622" s="11" t="s">
        <v>54</v>
      </c>
      <c r="B622" s="12">
        <v>9</v>
      </c>
      <c r="C622" s="14" t="str">
        <f>VLOOKUP(B622,'Spisak usluga'!$A$2:$B$18,2)</f>
        <v>09 Prihvatilište (opšteg tipa) 2012.</v>
      </c>
      <c r="D622" s="5">
        <v>0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5">
        <v>0</v>
      </c>
      <c r="V622" s="5">
        <v>0</v>
      </c>
      <c r="W622" s="5">
        <v>0</v>
      </c>
      <c r="X622" s="5">
        <f t="shared" si="9"/>
        <v>0</v>
      </c>
      <c r="Y622" s="41">
        <v>0</v>
      </c>
      <c r="Z622" s="41">
        <v>0</v>
      </c>
    </row>
    <row r="623" spans="1:26" x14ac:dyDescent="0.25">
      <c r="A623" s="11" t="s">
        <v>54</v>
      </c>
      <c r="B623" s="12">
        <v>10</v>
      </c>
      <c r="C623" s="14" t="str">
        <f>VLOOKUP(B623,'Spisak usluga'!$A$2:$B$18,2)</f>
        <v>10 Prihvatilište za decu  2012.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>
        <f t="shared" si="9"/>
        <v>0</v>
      </c>
      <c r="Y623" s="41">
        <v>0</v>
      </c>
      <c r="Z623" s="41">
        <v>0</v>
      </c>
    </row>
    <row r="624" spans="1:26" x14ac:dyDescent="0.25">
      <c r="A624" s="11" t="s">
        <v>54</v>
      </c>
      <c r="B624" s="12">
        <v>11</v>
      </c>
      <c r="C624" s="14" t="str">
        <f>VLOOKUP(B624,'Spisak usluga'!$A$2:$B$18,2)</f>
        <v>11 Prihvatilište za žrtve nasilja u porodici (“sigurna kuća“) 2012.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5">
        <f t="shared" si="9"/>
        <v>0</v>
      </c>
      <c r="Y624" s="41">
        <v>0</v>
      </c>
      <c r="Z624" s="41">
        <v>0</v>
      </c>
    </row>
    <row r="625" spans="1:26" x14ac:dyDescent="0.25">
      <c r="A625" s="11" t="s">
        <v>54</v>
      </c>
      <c r="B625" s="12">
        <v>12</v>
      </c>
      <c r="C625" s="14" t="str">
        <f>VLOOKUP(B625,'Spisak usluga'!$A$2:$B$18,2)</f>
        <v>12 Prihvatilište za žrtve trgovine ljudima 2012.</v>
      </c>
      <c r="D625" s="5">
        <v>0</v>
      </c>
      <c r="E625" s="5">
        <v>0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v>0</v>
      </c>
      <c r="U625" s="5">
        <v>0</v>
      </c>
      <c r="V625" s="5">
        <v>0</v>
      </c>
      <c r="W625" s="5">
        <v>0</v>
      </c>
      <c r="X625" s="5">
        <f t="shared" si="9"/>
        <v>0</v>
      </c>
      <c r="Y625" s="41">
        <v>0</v>
      </c>
      <c r="Z625" s="41">
        <v>0</v>
      </c>
    </row>
    <row r="626" spans="1:26" x14ac:dyDescent="0.25">
      <c r="A626" s="11" t="s">
        <v>54</v>
      </c>
      <c r="B626" s="12">
        <v>13</v>
      </c>
      <c r="C626" s="14" t="str">
        <f>VLOOKUP(B626,'Spisak usluga'!$A$2:$B$18,2)</f>
        <v>13 Predah smeštaj  2012.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f t="shared" si="9"/>
        <v>0</v>
      </c>
      <c r="Y626" s="41">
        <v>0</v>
      </c>
      <c r="Z626" s="41">
        <v>0</v>
      </c>
    </row>
    <row r="627" spans="1:26" x14ac:dyDescent="0.25">
      <c r="A627" s="11" t="s">
        <v>54</v>
      </c>
      <c r="B627" s="12">
        <v>14</v>
      </c>
      <c r="C627" s="14" t="str">
        <f>VLOOKUP(B627,'Spisak usluga'!$A$2:$B$18,2)</f>
        <v>14 Stanovanje uz podršku osobe sa invaliditetom (OSI) 2012.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5">
        <f t="shared" si="9"/>
        <v>0</v>
      </c>
      <c r="Y627" s="41">
        <v>0</v>
      </c>
      <c r="Z627" s="41">
        <v>0</v>
      </c>
    </row>
    <row r="628" spans="1:26" x14ac:dyDescent="0.25">
      <c r="A628" s="11" t="s">
        <v>54</v>
      </c>
      <c r="B628" s="12">
        <v>15</v>
      </c>
      <c r="C628" s="14" t="str">
        <f>VLOOKUP(B628,'Spisak usluga'!$A$2:$B$18,2)</f>
        <v>15 Stanovanje uz podršku za mlade koji se osamostaljuju 2012.</v>
      </c>
      <c r="D628" s="5">
        <v>0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0</v>
      </c>
      <c r="X628" s="5">
        <f t="shared" si="9"/>
        <v>0</v>
      </c>
      <c r="Y628" s="41">
        <v>0</v>
      </c>
      <c r="Z628" s="41">
        <v>0</v>
      </c>
    </row>
    <row r="629" spans="1:26" x14ac:dyDescent="0.25">
      <c r="A629" s="11" t="s">
        <v>54</v>
      </c>
      <c r="B629" s="12">
        <v>16</v>
      </c>
      <c r="C629" s="14" t="str">
        <f>VLOOKUP(B629,'Spisak usluga'!$A$2:$B$18,2)</f>
        <v>16 Savetovalište 2012.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5">
        <f t="shared" si="9"/>
        <v>0</v>
      </c>
      <c r="Y629" s="41">
        <v>0</v>
      </c>
      <c r="Z629" s="41">
        <v>0</v>
      </c>
    </row>
    <row r="630" spans="1:26" x14ac:dyDescent="0.25">
      <c r="A630" s="11" t="s">
        <v>54</v>
      </c>
      <c r="B630" s="12">
        <v>17</v>
      </c>
      <c r="C630" s="14" t="str">
        <f>VLOOKUP(B630,'Spisak usluga'!$A$2:$B$18,2)</f>
        <v>17 Klub 2012.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f t="shared" si="9"/>
        <v>0</v>
      </c>
      <c r="Y630" s="41">
        <v>0</v>
      </c>
      <c r="Z630" s="41">
        <v>0</v>
      </c>
    </row>
    <row r="631" spans="1:26" x14ac:dyDescent="0.25">
      <c r="A631" s="11" t="s">
        <v>55</v>
      </c>
      <c r="B631" s="12">
        <v>1</v>
      </c>
      <c r="C631" s="14" t="str">
        <f>VLOOKUP(B631,'Spisak usluga'!$A$2:$B$18,2)</f>
        <v>01 Pomoć u kući za stare 2012.</v>
      </c>
      <c r="D631" s="12">
        <v>25</v>
      </c>
      <c r="E631" s="12">
        <v>24</v>
      </c>
      <c r="F631" s="12">
        <v>21</v>
      </c>
      <c r="G631" s="12">
        <v>0</v>
      </c>
      <c r="H631" s="12">
        <v>0</v>
      </c>
      <c r="I631" s="12">
        <v>0</v>
      </c>
      <c r="J631" s="12">
        <v>0</v>
      </c>
      <c r="K631" s="12">
        <v>22</v>
      </c>
      <c r="L631" s="12">
        <v>3</v>
      </c>
      <c r="M631" s="12">
        <v>7</v>
      </c>
      <c r="N631" s="12">
        <v>11.2</v>
      </c>
      <c r="O631" s="12">
        <v>37150</v>
      </c>
      <c r="P631" s="12">
        <v>200000</v>
      </c>
      <c r="Q631" s="12">
        <v>0</v>
      </c>
      <c r="R631" s="12">
        <v>30000</v>
      </c>
      <c r="S631" s="12">
        <v>0</v>
      </c>
      <c r="T631" s="12">
        <v>267150</v>
      </c>
      <c r="U631" s="12">
        <v>1</v>
      </c>
      <c r="V631" s="12">
        <v>0</v>
      </c>
      <c r="W631" s="12">
        <v>1</v>
      </c>
      <c r="X631" s="5">
        <f t="shared" si="9"/>
        <v>1</v>
      </c>
      <c r="Y631" s="41">
        <v>0</v>
      </c>
      <c r="Z631" s="41">
        <v>25</v>
      </c>
    </row>
    <row r="632" spans="1:26" x14ac:dyDescent="0.25">
      <c r="A632" s="11" t="s">
        <v>55</v>
      </c>
      <c r="B632" s="12">
        <v>2</v>
      </c>
      <c r="C632" s="14" t="str">
        <f>VLOOKUP(B632,'Spisak usluga'!$A$2:$B$18,2)</f>
        <v>02 Pomoć u kući za odrasle OSI 2012.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f t="shared" si="9"/>
        <v>0</v>
      </c>
      <c r="Y632" s="41">
        <v>0</v>
      </c>
      <c r="Z632" s="41">
        <v>0</v>
      </c>
    </row>
    <row r="633" spans="1:26" x14ac:dyDescent="0.25">
      <c r="A633" s="11" t="s">
        <v>55</v>
      </c>
      <c r="B633" s="12">
        <v>3</v>
      </c>
      <c r="C633" s="14" t="str">
        <f>VLOOKUP(B633,'Spisak usluga'!$A$2:$B$18,2)</f>
        <v>03 Pomoć u kući za decu sa teškoćama u razvoju 2012.</v>
      </c>
      <c r="D633" s="16">
        <v>0</v>
      </c>
      <c r="E633" s="16">
        <v>0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5">
        <f t="shared" si="9"/>
        <v>0</v>
      </c>
      <c r="Y633" s="41">
        <v>0</v>
      </c>
      <c r="Z633" s="41">
        <v>0</v>
      </c>
    </row>
    <row r="634" spans="1:26" x14ac:dyDescent="0.25">
      <c r="A634" s="11" t="s">
        <v>55</v>
      </c>
      <c r="B634" s="12">
        <v>4</v>
      </c>
      <c r="C634" s="14" t="str">
        <f>VLOOKUP(B634,'Spisak usluga'!$A$2:$B$18,2)</f>
        <v>04 Dnevni boravak za decu sa teškoćama u razvoju 2012.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f t="shared" si="9"/>
        <v>0</v>
      </c>
      <c r="Y634" s="41">
        <v>0</v>
      </c>
      <c r="Z634" s="41">
        <v>0</v>
      </c>
    </row>
    <row r="635" spans="1:26" x14ac:dyDescent="0.25">
      <c r="A635" s="11" t="s">
        <v>55</v>
      </c>
      <c r="B635" s="12">
        <v>5</v>
      </c>
      <c r="C635" s="14" t="str">
        <f>VLOOKUP(B635,'Spisak usluga'!$A$2:$B$18,2)</f>
        <v>05 Dnevni boravak za stare  2012.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f t="shared" si="9"/>
        <v>0</v>
      </c>
      <c r="Y635" s="41">
        <v>0</v>
      </c>
      <c r="Z635" s="41">
        <v>0</v>
      </c>
    </row>
    <row r="636" spans="1:26" x14ac:dyDescent="0.25">
      <c r="A636" s="11" t="s">
        <v>55</v>
      </c>
      <c r="B636" s="12">
        <v>6</v>
      </c>
      <c r="C636" s="14" t="str">
        <f>VLOOKUP(B636,'Spisak usluga'!$A$2:$B$18,2)</f>
        <v>06 Dnevni boravak/centar za decu i mlade sa poremećajima u ponašanju 2012.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f t="shared" si="9"/>
        <v>0</v>
      </c>
      <c r="Y636" s="41">
        <v>0</v>
      </c>
      <c r="Z636" s="41">
        <v>0</v>
      </c>
    </row>
    <row r="637" spans="1:26" x14ac:dyDescent="0.25">
      <c r="A637" s="11" t="s">
        <v>55</v>
      </c>
      <c r="B637" s="12">
        <v>7</v>
      </c>
      <c r="C637" s="14" t="str">
        <f>VLOOKUP(B637,'Spisak usluga'!$A$2:$B$18,2)</f>
        <v>07 Personalna asistencija za odrasle  2012.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5">
        <f t="shared" si="9"/>
        <v>0</v>
      </c>
      <c r="Y637" s="41">
        <v>0</v>
      </c>
      <c r="Z637" s="41">
        <v>0</v>
      </c>
    </row>
    <row r="638" spans="1:26" x14ac:dyDescent="0.25">
      <c r="A638" s="11" t="s">
        <v>55</v>
      </c>
      <c r="B638" s="12">
        <v>8</v>
      </c>
      <c r="C638" s="14" t="str">
        <f>VLOOKUP(B638,'Spisak usluga'!$A$2:$B$18,2)</f>
        <v>08 Svratište  2012.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f t="shared" si="9"/>
        <v>0</v>
      </c>
      <c r="Y638" s="41">
        <v>0</v>
      </c>
      <c r="Z638" s="41">
        <v>0</v>
      </c>
    </row>
    <row r="639" spans="1:26" x14ac:dyDescent="0.25">
      <c r="A639" s="11" t="s">
        <v>55</v>
      </c>
      <c r="B639" s="12">
        <v>9</v>
      </c>
      <c r="C639" s="14" t="str">
        <f>VLOOKUP(B639,'Spisak usluga'!$A$2:$B$18,2)</f>
        <v>09 Prihvatilište (opšteg tipa) 2012.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f t="shared" si="9"/>
        <v>0</v>
      </c>
      <c r="Y639" s="41">
        <v>0</v>
      </c>
      <c r="Z639" s="41">
        <v>0</v>
      </c>
    </row>
    <row r="640" spans="1:26" x14ac:dyDescent="0.25">
      <c r="A640" s="11" t="s">
        <v>55</v>
      </c>
      <c r="B640" s="12">
        <v>10</v>
      </c>
      <c r="C640" s="14" t="str">
        <f>VLOOKUP(B640,'Spisak usluga'!$A$2:$B$18,2)</f>
        <v>10 Prihvatilište za decu  2012.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5">
        <f t="shared" si="9"/>
        <v>0</v>
      </c>
      <c r="Y640" s="41">
        <v>0</v>
      </c>
      <c r="Z640" s="41">
        <v>0</v>
      </c>
    </row>
    <row r="641" spans="1:26" x14ac:dyDescent="0.25">
      <c r="A641" s="11" t="s">
        <v>55</v>
      </c>
      <c r="B641" s="12">
        <v>11</v>
      </c>
      <c r="C641" s="14" t="str">
        <f>VLOOKUP(B641,'Spisak usluga'!$A$2:$B$18,2)</f>
        <v>11 Prihvatilište za žrtve nasilja u porodici (“sigurna kuća“) 2012.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f t="shared" si="9"/>
        <v>0</v>
      </c>
      <c r="Y641" s="41">
        <v>0</v>
      </c>
      <c r="Z641" s="41">
        <v>0</v>
      </c>
    </row>
    <row r="642" spans="1:26" x14ac:dyDescent="0.25">
      <c r="A642" s="11" t="s">
        <v>55</v>
      </c>
      <c r="B642" s="12">
        <v>12</v>
      </c>
      <c r="C642" s="14" t="str">
        <f>VLOOKUP(B642,'Spisak usluga'!$A$2:$B$18,2)</f>
        <v>12 Prihvatilište za žrtve trgovine ljudima 2012.</v>
      </c>
      <c r="D642" s="16">
        <v>0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5">
        <f t="shared" ref="X642:X705" si="10">IF(U642&gt;0, 1, 0)</f>
        <v>0</v>
      </c>
      <c r="Y642" s="41">
        <v>0</v>
      </c>
      <c r="Z642" s="41">
        <v>0</v>
      </c>
    </row>
    <row r="643" spans="1:26" x14ac:dyDescent="0.25">
      <c r="A643" s="11" t="s">
        <v>55</v>
      </c>
      <c r="B643" s="12">
        <v>13</v>
      </c>
      <c r="C643" s="14" t="str">
        <f>VLOOKUP(B643,'Spisak usluga'!$A$2:$B$18,2)</f>
        <v>13 Predah smeštaj  2012.</v>
      </c>
      <c r="D643" s="5">
        <v>0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f t="shared" si="10"/>
        <v>0</v>
      </c>
      <c r="Y643" s="41">
        <v>0</v>
      </c>
      <c r="Z643" s="41">
        <v>0</v>
      </c>
    </row>
    <row r="644" spans="1:26" x14ac:dyDescent="0.25">
      <c r="A644" s="11" t="s">
        <v>55</v>
      </c>
      <c r="B644" s="12">
        <v>14</v>
      </c>
      <c r="C644" s="14" t="str">
        <f>VLOOKUP(B644,'Spisak usluga'!$A$2:$B$18,2)</f>
        <v>14 Stanovanje uz podršku osobe sa invaliditetom (OSI) 2012.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5">
        <f t="shared" si="10"/>
        <v>0</v>
      </c>
      <c r="Y644" s="41">
        <v>0</v>
      </c>
      <c r="Z644" s="41">
        <v>0</v>
      </c>
    </row>
    <row r="645" spans="1:26" x14ac:dyDescent="0.25">
      <c r="A645" s="11" t="s">
        <v>55</v>
      </c>
      <c r="B645" s="12">
        <v>15</v>
      </c>
      <c r="C645" s="14" t="str">
        <f>VLOOKUP(B645,'Spisak usluga'!$A$2:$B$18,2)</f>
        <v>15 Stanovanje uz podršku za mlade koji se osamostaljuju 2012.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f t="shared" si="10"/>
        <v>0</v>
      </c>
      <c r="Y645" s="41">
        <v>0</v>
      </c>
      <c r="Z645" s="41">
        <v>0</v>
      </c>
    </row>
    <row r="646" spans="1:26" x14ac:dyDescent="0.25">
      <c r="A646" s="11" t="s">
        <v>55</v>
      </c>
      <c r="B646" s="12">
        <v>16</v>
      </c>
      <c r="C646" s="14" t="str">
        <f>VLOOKUP(B646,'Spisak usluga'!$A$2:$B$18,2)</f>
        <v>16 Savetovalište 2012.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f t="shared" si="10"/>
        <v>0</v>
      </c>
      <c r="Y646" s="41">
        <v>0</v>
      </c>
      <c r="Z646" s="41">
        <v>0</v>
      </c>
    </row>
    <row r="647" spans="1:26" x14ac:dyDescent="0.25">
      <c r="A647" s="11" t="s">
        <v>55</v>
      </c>
      <c r="B647" s="12">
        <v>17</v>
      </c>
      <c r="C647" s="14" t="str">
        <f>VLOOKUP(B647,'Spisak usluga'!$A$2:$B$18,2)</f>
        <v>17 Klub 2012.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f t="shared" si="10"/>
        <v>0</v>
      </c>
      <c r="Y647" s="41">
        <v>0</v>
      </c>
      <c r="Z647" s="41">
        <v>0</v>
      </c>
    </row>
    <row r="648" spans="1:26" x14ac:dyDescent="0.25">
      <c r="A648" s="11" t="s">
        <v>56</v>
      </c>
      <c r="B648" s="12">
        <v>1</v>
      </c>
      <c r="C648" s="14" t="str">
        <f>VLOOKUP(B648,'Spisak usluga'!$A$2:$B$18,2)</f>
        <v>01 Pomoć u kući za stare 2012.</v>
      </c>
      <c r="D648" s="12">
        <v>54</v>
      </c>
      <c r="E648" s="12">
        <v>45</v>
      </c>
      <c r="F648" s="12">
        <v>45</v>
      </c>
      <c r="G648" s="12">
        <v>0</v>
      </c>
      <c r="H648" s="12">
        <v>0</v>
      </c>
      <c r="I648" s="12">
        <v>0</v>
      </c>
      <c r="J648" s="12">
        <v>12</v>
      </c>
      <c r="K648" s="12">
        <v>22</v>
      </c>
      <c r="L648" s="12">
        <v>20</v>
      </c>
      <c r="M648" s="12">
        <v>35</v>
      </c>
      <c r="N648" s="12">
        <v>7.4</v>
      </c>
      <c r="O648" s="12">
        <v>150711</v>
      </c>
      <c r="P648" s="12">
        <v>0</v>
      </c>
      <c r="Q648" s="12">
        <v>0</v>
      </c>
      <c r="R648" s="12">
        <v>40988</v>
      </c>
      <c r="S648" s="12">
        <v>0</v>
      </c>
      <c r="T648" s="12">
        <v>191699</v>
      </c>
      <c r="U648" s="12">
        <v>1</v>
      </c>
      <c r="V648" s="12">
        <v>1</v>
      </c>
      <c r="W648" s="12">
        <v>0</v>
      </c>
      <c r="X648" s="5">
        <f t="shared" si="10"/>
        <v>1</v>
      </c>
      <c r="Y648" s="41">
        <v>54</v>
      </c>
      <c r="Z648" s="41">
        <v>0</v>
      </c>
    </row>
    <row r="649" spans="1:26" x14ac:dyDescent="0.25">
      <c r="A649" s="11" t="s">
        <v>56</v>
      </c>
      <c r="B649" s="12">
        <v>2</v>
      </c>
      <c r="C649" s="14" t="str">
        <f>VLOOKUP(B649,'Spisak usluga'!$A$2:$B$18,2)</f>
        <v>02 Pomoć u kući za odrasle OSI 2012.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f t="shared" si="10"/>
        <v>0</v>
      </c>
      <c r="Y649" s="41">
        <v>0</v>
      </c>
      <c r="Z649" s="41">
        <v>0</v>
      </c>
    </row>
    <row r="650" spans="1:26" x14ac:dyDescent="0.25">
      <c r="A650" s="11" t="s">
        <v>56</v>
      </c>
      <c r="B650" s="12">
        <v>3</v>
      </c>
      <c r="C650" s="14" t="str">
        <f>VLOOKUP(B650,'Spisak usluga'!$A$2:$B$18,2)</f>
        <v>03 Pomoć u kući za decu sa teškoćama u razvoju 2012.</v>
      </c>
      <c r="D650" s="12">
        <v>20</v>
      </c>
      <c r="E650" s="12">
        <v>19</v>
      </c>
      <c r="F650" s="12">
        <v>8</v>
      </c>
      <c r="G650" s="12">
        <v>5</v>
      </c>
      <c r="H650" s="12">
        <v>10</v>
      </c>
      <c r="I650" s="12">
        <v>5</v>
      </c>
      <c r="J650" s="12">
        <v>0</v>
      </c>
      <c r="K650" s="12">
        <v>0</v>
      </c>
      <c r="L650" s="12">
        <v>0</v>
      </c>
      <c r="M650" s="12">
        <v>11</v>
      </c>
      <c r="N650" s="12">
        <v>4.8</v>
      </c>
      <c r="O650" s="12">
        <v>0</v>
      </c>
      <c r="P650" s="12">
        <v>0</v>
      </c>
      <c r="Q650" s="12">
        <v>221852</v>
      </c>
      <c r="R650" s="12">
        <v>0</v>
      </c>
      <c r="S650" s="12">
        <v>0</v>
      </c>
      <c r="T650" s="12">
        <v>221852</v>
      </c>
      <c r="U650" s="12">
        <v>1</v>
      </c>
      <c r="V650" s="12">
        <v>1</v>
      </c>
      <c r="W650" s="12">
        <v>0</v>
      </c>
      <c r="X650" s="5">
        <f t="shared" si="10"/>
        <v>1</v>
      </c>
      <c r="Y650" s="41">
        <v>20</v>
      </c>
      <c r="Z650" s="41">
        <v>0</v>
      </c>
    </row>
    <row r="651" spans="1:26" x14ac:dyDescent="0.25">
      <c r="A651" s="11" t="s">
        <v>56</v>
      </c>
      <c r="B651" s="12">
        <v>4</v>
      </c>
      <c r="C651" s="14" t="str">
        <f>VLOOKUP(B651,'Spisak usluga'!$A$2:$B$18,2)</f>
        <v>04 Dnevni boravak za decu sa teškoćama u razvoju 2012.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5">
        <f t="shared" si="10"/>
        <v>0</v>
      </c>
      <c r="Y651" s="41">
        <v>0</v>
      </c>
      <c r="Z651" s="41">
        <v>0</v>
      </c>
    </row>
    <row r="652" spans="1:26" x14ac:dyDescent="0.25">
      <c r="A652" s="11" t="s">
        <v>56</v>
      </c>
      <c r="B652" s="12">
        <v>5</v>
      </c>
      <c r="C652" s="14" t="str">
        <f>VLOOKUP(B652,'Spisak usluga'!$A$2:$B$18,2)</f>
        <v>05 Dnevni boravak za stare  2012.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5">
        <f t="shared" si="10"/>
        <v>0</v>
      </c>
      <c r="Y652" s="41">
        <v>0</v>
      </c>
      <c r="Z652" s="41">
        <v>0</v>
      </c>
    </row>
    <row r="653" spans="1:26" x14ac:dyDescent="0.25">
      <c r="A653" s="11" t="s">
        <v>56</v>
      </c>
      <c r="B653" s="12">
        <v>6</v>
      </c>
      <c r="C653" s="14" t="str">
        <f>VLOOKUP(B653,'Spisak usluga'!$A$2:$B$18,2)</f>
        <v>06 Dnevni boravak/centar za decu i mlade sa poremećajima u ponašanju 2012.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f t="shared" si="10"/>
        <v>0</v>
      </c>
      <c r="Y653" s="41">
        <v>0</v>
      </c>
      <c r="Z653" s="41">
        <v>0</v>
      </c>
    </row>
    <row r="654" spans="1:26" x14ac:dyDescent="0.25">
      <c r="A654" s="11" t="s">
        <v>56</v>
      </c>
      <c r="B654" s="12">
        <v>7</v>
      </c>
      <c r="C654" s="14" t="str">
        <f>VLOOKUP(B654,'Spisak usluga'!$A$2:$B$18,2)</f>
        <v>07 Personalna asistencija za odrasle  2012.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5">
        <f t="shared" si="10"/>
        <v>0</v>
      </c>
      <c r="Y654" s="41">
        <v>0</v>
      </c>
      <c r="Z654" s="41">
        <v>0</v>
      </c>
    </row>
    <row r="655" spans="1:26" x14ac:dyDescent="0.25">
      <c r="A655" s="11" t="s">
        <v>56</v>
      </c>
      <c r="B655" s="12">
        <v>8</v>
      </c>
      <c r="C655" s="14" t="str">
        <f>VLOOKUP(B655,'Spisak usluga'!$A$2:$B$18,2)</f>
        <v>08 Svratište  2012.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f t="shared" si="10"/>
        <v>0</v>
      </c>
      <c r="Y655" s="41">
        <v>0</v>
      </c>
      <c r="Z655" s="41">
        <v>0</v>
      </c>
    </row>
    <row r="656" spans="1:26" x14ac:dyDescent="0.25">
      <c r="A656" s="11" t="s">
        <v>56</v>
      </c>
      <c r="B656" s="12">
        <v>9</v>
      </c>
      <c r="C656" s="14" t="str">
        <f>VLOOKUP(B656,'Spisak usluga'!$A$2:$B$18,2)</f>
        <v>09 Prihvatilište (opšteg tipa) 2012.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0</v>
      </c>
      <c r="V656" s="5">
        <v>0</v>
      </c>
      <c r="W656" s="5">
        <v>0</v>
      </c>
      <c r="X656" s="5">
        <f t="shared" si="10"/>
        <v>0</v>
      </c>
      <c r="Y656" s="41">
        <v>0</v>
      </c>
      <c r="Z656" s="41">
        <v>0</v>
      </c>
    </row>
    <row r="657" spans="1:26" x14ac:dyDescent="0.25">
      <c r="A657" s="11" t="s">
        <v>56</v>
      </c>
      <c r="B657" s="12">
        <v>10</v>
      </c>
      <c r="C657" s="14" t="str">
        <f>VLOOKUP(B657,'Spisak usluga'!$A$2:$B$18,2)</f>
        <v>10 Prihvatilište za decu  2012.</v>
      </c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f t="shared" si="10"/>
        <v>0</v>
      </c>
      <c r="Y657" s="41">
        <v>0</v>
      </c>
      <c r="Z657" s="41">
        <v>0</v>
      </c>
    </row>
    <row r="658" spans="1:26" x14ac:dyDescent="0.25">
      <c r="A658" s="11" t="s">
        <v>56</v>
      </c>
      <c r="B658" s="12">
        <v>11</v>
      </c>
      <c r="C658" s="14" t="str">
        <f>VLOOKUP(B658,'Spisak usluga'!$A$2:$B$18,2)</f>
        <v>11 Prihvatilište za žrtve nasilja u porodici (“sigurna kuća“) 2012.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f t="shared" si="10"/>
        <v>0</v>
      </c>
      <c r="Y658" s="41">
        <v>0</v>
      </c>
      <c r="Z658" s="41">
        <v>0</v>
      </c>
    </row>
    <row r="659" spans="1:26" x14ac:dyDescent="0.25">
      <c r="A659" s="11" t="s">
        <v>56</v>
      </c>
      <c r="B659" s="12">
        <v>12</v>
      </c>
      <c r="C659" s="14" t="str">
        <f>VLOOKUP(B659,'Spisak usluga'!$A$2:$B$18,2)</f>
        <v>12 Prihvatilište za žrtve trgovine ljudima 2012.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f t="shared" si="10"/>
        <v>0</v>
      </c>
      <c r="Y659" s="41">
        <v>0</v>
      </c>
      <c r="Z659" s="41">
        <v>0</v>
      </c>
    </row>
    <row r="660" spans="1:26" x14ac:dyDescent="0.25">
      <c r="A660" s="11" t="s">
        <v>56</v>
      </c>
      <c r="B660" s="12">
        <v>13</v>
      </c>
      <c r="C660" s="14" t="str">
        <f>VLOOKUP(B660,'Spisak usluga'!$A$2:$B$18,2)</f>
        <v>13 Predah smeštaj  2012.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f t="shared" si="10"/>
        <v>0</v>
      </c>
      <c r="Y660" s="41">
        <v>0</v>
      </c>
      <c r="Z660" s="41">
        <v>0</v>
      </c>
    </row>
    <row r="661" spans="1:26" x14ac:dyDescent="0.25">
      <c r="A661" s="11" t="s">
        <v>56</v>
      </c>
      <c r="B661" s="12">
        <v>14</v>
      </c>
      <c r="C661" s="14" t="str">
        <f>VLOOKUP(B661,'Spisak usluga'!$A$2:$B$18,2)</f>
        <v>14 Stanovanje uz podršku osobe sa invaliditetom (OSI) 2012.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f t="shared" si="10"/>
        <v>0</v>
      </c>
      <c r="Y661" s="41">
        <v>0</v>
      </c>
      <c r="Z661" s="41">
        <v>0</v>
      </c>
    </row>
    <row r="662" spans="1:26" x14ac:dyDescent="0.25">
      <c r="A662" s="11" t="s">
        <v>56</v>
      </c>
      <c r="B662" s="12">
        <v>15</v>
      </c>
      <c r="C662" s="14" t="str">
        <f>VLOOKUP(B662,'Spisak usluga'!$A$2:$B$18,2)</f>
        <v>15 Stanovanje uz podršku za mlade koji se osamostaljuju 2012.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f t="shared" si="10"/>
        <v>0</v>
      </c>
      <c r="Y662" s="41">
        <v>0</v>
      </c>
      <c r="Z662" s="41">
        <v>0</v>
      </c>
    </row>
    <row r="663" spans="1:26" x14ac:dyDescent="0.25">
      <c r="A663" s="11" t="s">
        <v>56</v>
      </c>
      <c r="B663" s="12">
        <v>16</v>
      </c>
      <c r="C663" s="14" t="str">
        <f>VLOOKUP(B663,'Spisak usluga'!$A$2:$B$18,2)</f>
        <v>16 Savetovalište 2012.</v>
      </c>
      <c r="D663" s="5">
        <v>0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0</v>
      </c>
      <c r="X663" s="5">
        <f t="shared" si="10"/>
        <v>0</v>
      </c>
      <c r="Y663" s="41">
        <v>0</v>
      </c>
      <c r="Z663" s="41">
        <v>0</v>
      </c>
    </row>
    <row r="664" spans="1:26" x14ac:dyDescent="0.25">
      <c r="A664" s="11" t="s">
        <v>56</v>
      </c>
      <c r="B664" s="12">
        <v>17</v>
      </c>
      <c r="C664" s="14" t="str">
        <f>VLOOKUP(B664,'Spisak usluga'!$A$2:$B$18,2)</f>
        <v>17 Klub 2012.</v>
      </c>
      <c r="D664" s="5">
        <v>0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f t="shared" si="10"/>
        <v>0</v>
      </c>
      <c r="Y664" s="41">
        <v>0</v>
      </c>
      <c r="Z664" s="41">
        <v>0</v>
      </c>
    </row>
    <row r="665" spans="1:26" x14ac:dyDescent="0.25">
      <c r="A665" s="11" t="s">
        <v>57</v>
      </c>
      <c r="B665" s="12">
        <v>1</v>
      </c>
      <c r="C665" s="14" t="str">
        <f>VLOOKUP(B665,'Spisak usluga'!$A$2:$B$18,2)</f>
        <v>01 Pomoć u kući za stare 2012.</v>
      </c>
      <c r="D665" s="12">
        <v>136</v>
      </c>
      <c r="E665" s="12">
        <v>122</v>
      </c>
      <c r="F665" s="12">
        <v>101</v>
      </c>
      <c r="G665" s="12">
        <v>0</v>
      </c>
      <c r="H665" s="12">
        <v>0</v>
      </c>
      <c r="I665" s="12">
        <v>0</v>
      </c>
      <c r="J665" s="12">
        <v>0</v>
      </c>
      <c r="K665" s="12">
        <v>95</v>
      </c>
      <c r="L665" s="12">
        <v>41</v>
      </c>
      <c r="M665" s="12">
        <v>0</v>
      </c>
      <c r="N665" s="12">
        <v>5.4</v>
      </c>
      <c r="O665" s="12">
        <v>316650</v>
      </c>
      <c r="P665" s="12">
        <v>0</v>
      </c>
      <c r="Q665" s="12">
        <v>316650</v>
      </c>
      <c r="R665" s="12">
        <v>0</v>
      </c>
      <c r="S665" s="12">
        <v>0</v>
      </c>
      <c r="T665" s="12">
        <v>633300</v>
      </c>
      <c r="U665" s="12">
        <v>1</v>
      </c>
      <c r="V665" s="12">
        <v>0</v>
      </c>
      <c r="W665" s="12">
        <v>1</v>
      </c>
      <c r="X665" s="5">
        <f t="shared" si="10"/>
        <v>1</v>
      </c>
      <c r="Y665" s="41">
        <v>0</v>
      </c>
      <c r="Z665" s="41">
        <v>136</v>
      </c>
    </row>
    <row r="666" spans="1:26" x14ac:dyDescent="0.25">
      <c r="A666" s="11" t="s">
        <v>57</v>
      </c>
      <c r="B666" s="12">
        <v>2</v>
      </c>
      <c r="C666" s="14" t="str">
        <f>VLOOKUP(B666,'Spisak usluga'!$A$2:$B$18,2)</f>
        <v>02 Pomoć u kući za odrasle OSI 2012.</v>
      </c>
      <c r="D666" s="5">
        <v>0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0</v>
      </c>
      <c r="X666" s="5">
        <f t="shared" si="10"/>
        <v>0</v>
      </c>
      <c r="Y666" s="41">
        <v>0</v>
      </c>
      <c r="Z666" s="41">
        <v>0</v>
      </c>
    </row>
    <row r="667" spans="1:26" x14ac:dyDescent="0.25">
      <c r="A667" s="11" t="s">
        <v>57</v>
      </c>
      <c r="B667" s="12">
        <v>3</v>
      </c>
      <c r="C667" s="14" t="str">
        <f>VLOOKUP(B667,'Spisak usluga'!$A$2:$B$18,2)</f>
        <v>03 Pomoć u kući za decu sa teškoćama u razvoju 2012.</v>
      </c>
      <c r="D667" s="5">
        <v>0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0</v>
      </c>
      <c r="X667" s="5">
        <f t="shared" si="10"/>
        <v>0</v>
      </c>
      <c r="Y667" s="41">
        <v>0</v>
      </c>
      <c r="Z667" s="41">
        <v>0</v>
      </c>
    </row>
    <row r="668" spans="1:26" x14ac:dyDescent="0.25">
      <c r="A668" s="11" t="s">
        <v>57</v>
      </c>
      <c r="B668" s="12">
        <v>4</v>
      </c>
      <c r="C668" s="14" t="str">
        <f>VLOOKUP(B668,'Spisak usluga'!$A$2:$B$18,2)</f>
        <v>04 Dnevni boravak za decu sa teškoćama u razvoju 2012.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f t="shared" si="10"/>
        <v>0</v>
      </c>
      <c r="Y668" s="41">
        <v>0</v>
      </c>
      <c r="Z668" s="41">
        <v>0</v>
      </c>
    </row>
    <row r="669" spans="1:26" x14ac:dyDescent="0.25">
      <c r="A669" s="11" t="s">
        <v>57</v>
      </c>
      <c r="B669" s="12">
        <v>5</v>
      </c>
      <c r="C669" s="14" t="str">
        <f>VLOOKUP(B669,'Spisak usluga'!$A$2:$B$18,2)</f>
        <v>05 Dnevni boravak za stare  2012.</v>
      </c>
      <c r="D669" s="5">
        <v>0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f t="shared" si="10"/>
        <v>0</v>
      </c>
      <c r="Y669" s="41">
        <v>0</v>
      </c>
      <c r="Z669" s="41">
        <v>0</v>
      </c>
    </row>
    <row r="670" spans="1:26" x14ac:dyDescent="0.25">
      <c r="A670" s="11" t="s">
        <v>57</v>
      </c>
      <c r="B670" s="12">
        <v>6</v>
      </c>
      <c r="C670" s="14" t="str">
        <f>VLOOKUP(B670,'Spisak usluga'!$A$2:$B$18,2)</f>
        <v>06 Dnevni boravak/centar za decu i mlade sa poremećajima u ponašanju 2012.</v>
      </c>
      <c r="D670" s="16">
        <v>0</v>
      </c>
      <c r="E670" s="16">
        <v>0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5">
        <f t="shared" si="10"/>
        <v>0</v>
      </c>
      <c r="Y670" s="41">
        <v>0</v>
      </c>
      <c r="Z670" s="41">
        <v>0</v>
      </c>
    </row>
    <row r="671" spans="1:26" x14ac:dyDescent="0.25">
      <c r="A671" s="11" t="s">
        <v>57</v>
      </c>
      <c r="B671" s="12">
        <v>7</v>
      </c>
      <c r="C671" s="14" t="str">
        <f>VLOOKUP(B671,'Spisak usluga'!$A$2:$B$18,2)</f>
        <v>07 Personalna asistencija za odrasle  2012.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5">
        <f t="shared" si="10"/>
        <v>0</v>
      </c>
      <c r="Y671" s="41">
        <v>0</v>
      </c>
      <c r="Z671" s="41">
        <v>0</v>
      </c>
    </row>
    <row r="672" spans="1:26" x14ac:dyDescent="0.25">
      <c r="A672" s="11" t="s">
        <v>57</v>
      </c>
      <c r="B672" s="12">
        <v>8</v>
      </c>
      <c r="C672" s="14" t="str">
        <f>VLOOKUP(B672,'Spisak usluga'!$A$2:$B$18,2)</f>
        <v>08 Svratište  2012.</v>
      </c>
      <c r="D672" s="16">
        <v>0</v>
      </c>
      <c r="E672" s="16">
        <v>0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5">
        <f t="shared" si="10"/>
        <v>0</v>
      </c>
      <c r="Y672" s="41">
        <v>0</v>
      </c>
      <c r="Z672" s="41">
        <v>0</v>
      </c>
    </row>
    <row r="673" spans="1:26" x14ac:dyDescent="0.25">
      <c r="A673" s="11" t="s">
        <v>57</v>
      </c>
      <c r="B673" s="12">
        <v>9</v>
      </c>
      <c r="C673" s="14" t="str">
        <f>VLOOKUP(B673,'Spisak usluga'!$A$2:$B$18,2)</f>
        <v>09 Prihvatilište (opšteg tipa) 2012.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f t="shared" si="10"/>
        <v>0</v>
      </c>
      <c r="Y673" s="41">
        <v>0</v>
      </c>
      <c r="Z673" s="41">
        <v>0</v>
      </c>
    </row>
    <row r="674" spans="1:26" x14ac:dyDescent="0.25">
      <c r="A674" s="11" t="s">
        <v>57</v>
      </c>
      <c r="B674" s="12">
        <v>10</v>
      </c>
      <c r="C674" s="14" t="str">
        <f>VLOOKUP(B674,'Spisak usluga'!$A$2:$B$18,2)</f>
        <v>10 Prihvatilište za decu  2012.</v>
      </c>
      <c r="D674" s="5">
        <v>0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0</v>
      </c>
      <c r="W674" s="5">
        <v>0</v>
      </c>
      <c r="X674" s="5">
        <f t="shared" si="10"/>
        <v>0</v>
      </c>
      <c r="Y674" s="41">
        <v>0</v>
      </c>
      <c r="Z674" s="41">
        <v>0</v>
      </c>
    </row>
    <row r="675" spans="1:26" x14ac:dyDescent="0.25">
      <c r="A675" s="11" t="s">
        <v>57</v>
      </c>
      <c r="B675" s="12">
        <v>11</v>
      </c>
      <c r="C675" s="14" t="str">
        <f>VLOOKUP(B675,'Spisak usluga'!$A$2:$B$18,2)</f>
        <v>11 Prihvatilište za žrtve nasilja u porodici (“sigurna kuća“) 2012.</v>
      </c>
      <c r="D675" s="5">
        <v>0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f t="shared" si="10"/>
        <v>0</v>
      </c>
      <c r="Y675" s="41">
        <v>0</v>
      </c>
      <c r="Z675" s="41">
        <v>0</v>
      </c>
    </row>
    <row r="676" spans="1:26" x14ac:dyDescent="0.25">
      <c r="A676" s="11" t="s">
        <v>57</v>
      </c>
      <c r="B676" s="12">
        <v>12</v>
      </c>
      <c r="C676" s="14" t="str">
        <f>VLOOKUP(B676,'Spisak usluga'!$A$2:$B$18,2)</f>
        <v>12 Prihvatilište za žrtve trgovine ljudima 2012.</v>
      </c>
      <c r="D676" s="16">
        <v>0</v>
      </c>
      <c r="E676" s="16">
        <v>0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5">
        <f t="shared" si="10"/>
        <v>0</v>
      </c>
      <c r="Y676" s="41">
        <v>0</v>
      </c>
      <c r="Z676" s="41">
        <v>0</v>
      </c>
    </row>
    <row r="677" spans="1:26" x14ac:dyDescent="0.25">
      <c r="A677" s="11" t="s">
        <v>57</v>
      </c>
      <c r="B677" s="12">
        <v>13</v>
      </c>
      <c r="C677" s="14" t="str">
        <f>VLOOKUP(B677,'Spisak usluga'!$A$2:$B$18,2)</f>
        <v>13 Predah smeštaj  2012.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f t="shared" si="10"/>
        <v>0</v>
      </c>
      <c r="Y677" s="41">
        <v>0</v>
      </c>
      <c r="Z677" s="41">
        <v>0</v>
      </c>
    </row>
    <row r="678" spans="1:26" x14ac:dyDescent="0.25">
      <c r="A678" s="11" t="s">
        <v>57</v>
      </c>
      <c r="B678" s="12">
        <v>14</v>
      </c>
      <c r="C678" s="14" t="str">
        <f>VLOOKUP(B678,'Spisak usluga'!$A$2:$B$18,2)</f>
        <v>14 Stanovanje uz podršku osobe sa invaliditetom (OSI) 2012.</v>
      </c>
      <c r="D678" s="16">
        <v>0</v>
      </c>
      <c r="E678" s="16">
        <v>0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  <c r="V678" s="16">
        <v>0</v>
      </c>
      <c r="W678" s="16">
        <v>0</v>
      </c>
      <c r="X678" s="5">
        <f t="shared" si="10"/>
        <v>0</v>
      </c>
      <c r="Y678" s="41">
        <v>0</v>
      </c>
      <c r="Z678" s="41">
        <v>0</v>
      </c>
    </row>
    <row r="679" spans="1:26" x14ac:dyDescent="0.25">
      <c r="A679" s="11" t="s">
        <v>57</v>
      </c>
      <c r="B679" s="12">
        <v>15</v>
      </c>
      <c r="C679" s="14" t="str">
        <f>VLOOKUP(B679,'Spisak usluga'!$A$2:$B$18,2)</f>
        <v>15 Stanovanje uz podršku za mlade koji se osamostaljuju 2012.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f t="shared" si="10"/>
        <v>0</v>
      </c>
      <c r="Y679" s="41">
        <v>0</v>
      </c>
      <c r="Z679" s="41">
        <v>0</v>
      </c>
    </row>
    <row r="680" spans="1:26" x14ac:dyDescent="0.25">
      <c r="A680" s="11" t="s">
        <v>57</v>
      </c>
      <c r="B680" s="12">
        <v>16</v>
      </c>
      <c r="C680" s="14" t="str">
        <f>VLOOKUP(B680,'Spisak usluga'!$A$2:$B$18,2)</f>
        <v>16 Savetovalište 2012.</v>
      </c>
      <c r="D680" s="5">
        <v>0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f t="shared" si="10"/>
        <v>0</v>
      </c>
      <c r="Y680" s="41">
        <v>0</v>
      </c>
      <c r="Z680" s="41">
        <v>0</v>
      </c>
    </row>
    <row r="681" spans="1:26" x14ac:dyDescent="0.25">
      <c r="A681" s="11" t="s">
        <v>57</v>
      </c>
      <c r="B681" s="12">
        <v>17</v>
      </c>
      <c r="C681" s="14" t="str">
        <f>VLOOKUP(B681,'Spisak usluga'!$A$2:$B$18,2)</f>
        <v>17 Klub 2012.</v>
      </c>
      <c r="D681" s="5">
        <v>0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  <c r="W681" s="5">
        <v>0</v>
      </c>
      <c r="X681" s="5">
        <f t="shared" si="10"/>
        <v>0</v>
      </c>
      <c r="Y681" s="41">
        <v>0</v>
      </c>
      <c r="Z681" s="41">
        <v>0</v>
      </c>
    </row>
    <row r="682" spans="1:26" x14ac:dyDescent="0.25">
      <c r="A682" s="11" t="s">
        <v>58</v>
      </c>
      <c r="B682" s="12">
        <v>1</v>
      </c>
      <c r="C682" s="14" t="str">
        <f>VLOOKUP(B682,'Spisak usluga'!$A$2:$B$18,2)</f>
        <v>01 Pomoć u kući za stare 2012.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f t="shared" si="10"/>
        <v>0</v>
      </c>
      <c r="Y682" s="41">
        <v>0</v>
      </c>
      <c r="Z682" s="41">
        <v>0</v>
      </c>
    </row>
    <row r="683" spans="1:26" x14ac:dyDescent="0.25">
      <c r="A683" s="11" t="s">
        <v>58</v>
      </c>
      <c r="B683" s="12">
        <v>2</v>
      </c>
      <c r="C683" s="14" t="str">
        <f>VLOOKUP(B683,'Spisak usluga'!$A$2:$B$18,2)</f>
        <v>02 Pomoć u kući za odrasle OSI 2012.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5">
        <f t="shared" si="10"/>
        <v>0</v>
      </c>
      <c r="Y683" s="41">
        <v>0</v>
      </c>
      <c r="Z683" s="41">
        <v>0</v>
      </c>
    </row>
    <row r="684" spans="1:26" x14ac:dyDescent="0.25">
      <c r="A684" s="11" t="s">
        <v>58</v>
      </c>
      <c r="B684" s="12">
        <v>3</v>
      </c>
      <c r="C684" s="14" t="str">
        <f>VLOOKUP(B684,'Spisak usluga'!$A$2:$B$18,2)</f>
        <v>03 Pomoć u kući za decu sa teškoćama u razvoju 2012.</v>
      </c>
      <c r="D684" s="12">
        <v>14</v>
      </c>
      <c r="E684" s="12">
        <v>14</v>
      </c>
      <c r="F684" s="12">
        <v>7</v>
      </c>
      <c r="G684" s="12">
        <v>2</v>
      </c>
      <c r="H684" s="12">
        <v>10</v>
      </c>
      <c r="I684" s="12">
        <v>2</v>
      </c>
      <c r="J684" s="12">
        <v>0</v>
      </c>
      <c r="K684" s="12">
        <v>0</v>
      </c>
      <c r="L684" s="12">
        <v>0</v>
      </c>
      <c r="M684" s="12">
        <v>5</v>
      </c>
      <c r="N684" s="12">
        <v>5.35</v>
      </c>
      <c r="O684" s="12">
        <v>59158.51</v>
      </c>
      <c r="P684" s="12">
        <v>0</v>
      </c>
      <c r="Q684" s="12">
        <v>292084.46000000002</v>
      </c>
      <c r="R684" s="12">
        <v>0</v>
      </c>
      <c r="S684" s="12">
        <v>0</v>
      </c>
      <c r="T684" s="12">
        <v>351242.97</v>
      </c>
      <c r="U684" s="12">
        <v>1</v>
      </c>
      <c r="V684" s="12">
        <v>1</v>
      </c>
      <c r="W684" s="12">
        <v>0</v>
      </c>
      <c r="X684" s="5">
        <f t="shared" si="10"/>
        <v>1</v>
      </c>
      <c r="Y684" s="41">
        <v>14</v>
      </c>
      <c r="Z684" s="41">
        <v>0</v>
      </c>
    </row>
    <row r="685" spans="1:26" x14ac:dyDescent="0.25">
      <c r="A685" s="11" t="s">
        <v>58</v>
      </c>
      <c r="B685" s="12">
        <v>4</v>
      </c>
      <c r="C685" s="14" t="str">
        <f>VLOOKUP(B685,'Spisak usluga'!$A$2:$B$18,2)</f>
        <v>04 Dnevni boravak za decu sa teškoćama u razvoju 2012.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f t="shared" si="10"/>
        <v>0</v>
      </c>
      <c r="Y685" s="41">
        <v>0</v>
      </c>
      <c r="Z685" s="41">
        <v>0</v>
      </c>
    </row>
    <row r="686" spans="1:26" x14ac:dyDescent="0.25">
      <c r="A686" s="11" t="s">
        <v>58</v>
      </c>
      <c r="B686" s="12">
        <v>5</v>
      </c>
      <c r="C686" s="14" t="str">
        <f>VLOOKUP(B686,'Spisak usluga'!$A$2:$B$18,2)</f>
        <v>05 Dnevni boravak za stare  2012.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  <c r="V686" s="16">
        <v>0</v>
      </c>
      <c r="W686" s="16">
        <v>0</v>
      </c>
      <c r="X686" s="5">
        <f t="shared" si="10"/>
        <v>0</v>
      </c>
      <c r="Y686" s="41">
        <v>0</v>
      </c>
      <c r="Z686" s="41">
        <v>0</v>
      </c>
    </row>
    <row r="687" spans="1:26" x14ac:dyDescent="0.25">
      <c r="A687" s="11" t="s">
        <v>58</v>
      </c>
      <c r="B687" s="12">
        <v>6</v>
      </c>
      <c r="C687" s="14" t="str">
        <f>VLOOKUP(B687,'Spisak usluga'!$A$2:$B$18,2)</f>
        <v>06 Dnevni boravak/centar za decu i mlade sa poremećajima u ponašanju 2012.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f t="shared" si="10"/>
        <v>0</v>
      </c>
      <c r="Y687" s="41">
        <v>0</v>
      </c>
      <c r="Z687" s="41">
        <v>0</v>
      </c>
    </row>
    <row r="688" spans="1:26" x14ac:dyDescent="0.25">
      <c r="A688" s="11" t="s">
        <v>58</v>
      </c>
      <c r="B688" s="12">
        <v>7</v>
      </c>
      <c r="C688" s="14" t="str">
        <f>VLOOKUP(B688,'Spisak usluga'!$A$2:$B$18,2)</f>
        <v>07 Personalna asistencija za odrasle  2012.</v>
      </c>
      <c r="D688" s="16">
        <v>0</v>
      </c>
      <c r="E688" s="16">
        <v>0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5">
        <f t="shared" si="10"/>
        <v>0</v>
      </c>
      <c r="Y688" s="41">
        <v>0</v>
      </c>
      <c r="Z688" s="41">
        <v>0</v>
      </c>
    </row>
    <row r="689" spans="1:26" x14ac:dyDescent="0.25">
      <c r="A689" s="11" t="s">
        <v>58</v>
      </c>
      <c r="B689" s="12">
        <v>8</v>
      </c>
      <c r="C689" s="14" t="str">
        <f>VLOOKUP(B689,'Spisak usluga'!$A$2:$B$18,2)</f>
        <v>08 Svratište  2012.</v>
      </c>
      <c r="D689" s="5">
        <v>0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f t="shared" si="10"/>
        <v>0</v>
      </c>
      <c r="Y689" s="41">
        <v>0</v>
      </c>
      <c r="Z689" s="41">
        <v>0</v>
      </c>
    </row>
    <row r="690" spans="1:26" x14ac:dyDescent="0.25">
      <c r="A690" s="11" t="s">
        <v>58</v>
      </c>
      <c r="B690" s="12">
        <v>9</v>
      </c>
      <c r="C690" s="14" t="str">
        <f>VLOOKUP(B690,'Spisak usluga'!$A$2:$B$18,2)</f>
        <v>09 Prihvatilište (opšteg tipa) 2012.</v>
      </c>
      <c r="D690" s="5">
        <v>0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0</v>
      </c>
      <c r="X690" s="5">
        <f t="shared" si="10"/>
        <v>0</v>
      </c>
      <c r="Y690" s="41">
        <v>0</v>
      </c>
      <c r="Z690" s="41">
        <v>0</v>
      </c>
    </row>
    <row r="691" spans="1:26" x14ac:dyDescent="0.25">
      <c r="A691" s="11" t="s">
        <v>58</v>
      </c>
      <c r="B691" s="12">
        <v>10</v>
      </c>
      <c r="C691" s="14" t="str">
        <f>VLOOKUP(B691,'Spisak usluga'!$A$2:$B$18,2)</f>
        <v>10 Prihvatilište za decu  2012.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f t="shared" si="10"/>
        <v>0</v>
      </c>
      <c r="Y691" s="41">
        <v>0</v>
      </c>
      <c r="Z691" s="41">
        <v>0</v>
      </c>
    </row>
    <row r="692" spans="1:26" x14ac:dyDescent="0.25">
      <c r="A692" s="11" t="s">
        <v>58</v>
      </c>
      <c r="B692" s="12">
        <v>11</v>
      </c>
      <c r="C692" s="14" t="str">
        <f>VLOOKUP(B692,'Spisak usluga'!$A$2:$B$18,2)</f>
        <v>11 Prihvatilište za žrtve nasilja u porodici (“sigurna kuća“) 2012.</v>
      </c>
      <c r="D692" s="5">
        <v>0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f t="shared" si="10"/>
        <v>0</v>
      </c>
      <c r="Y692" s="41">
        <v>0</v>
      </c>
      <c r="Z692" s="41">
        <v>0</v>
      </c>
    </row>
    <row r="693" spans="1:26" x14ac:dyDescent="0.25">
      <c r="A693" s="11" t="s">
        <v>58</v>
      </c>
      <c r="B693" s="12">
        <v>12</v>
      </c>
      <c r="C693" s="14" t="str">
        <f>VLOOKUP(B693,'Spisak usluga'!$A$2:$B$18,2)</f>
        <v>12 Prihvatilište za žrtve trgovine ljudima 2012.</v>
      </c>
      <c r="D693" s="16">
        <v>0</v>
      </c>
      <c r="E693" s="16">
        <v>0</v>
      </c>
      <c r="F693" s="16">
        <v>0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5">
        <f t="shared" si="10"/>
        <v>0</v>
      </c>
      <c r="Y693" s="41">
        <v>0</v>
      </c>
      <c r="Z693" s="41">
        <v>0</v>
      </c>
    </row>
    <row r="694" spans="1:26" x14ac:dyDescent="0.25">
      <c r="A694" s="11" t="s">
        <v>58</v>
      </c>
      <c r="B694" s="12">
        <v>13</v>
      </c>
      <c r="C694" s="14" t="str">
        <f>VLOOKUP(B694,'Spisak usluga'!$A$2:$B$18,2)</f>
        <v>13 Predah smeštaj  2012.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f t="shared" si="10"/>
        <v>0</v>
      </c>
      <c r="Y694" s="41">
        <v>0</v>
      </c>
      <c r="Z694" s="41">
        <v>0</v>
      </c>
    </row>
    <row r="695" spans="1:26" x14ac:dyDescent="0.25">
      <c r="A695" s="11" t="s">
        <v>58</v>
      </c>
      <c r="B695" s="12">
        <v>14</v>
      </c>
      <c r="C695" s="14" t="str">
        <f>VLOOKUP(B695,'Spisak usluga'!$A$2:$B$18,2)</f>
        <v>14 Stanovanje uz podršku osobe sa invaliditetom (OSI) 2012.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f t="shared" si="10"/>
        <v>0</v>
      </c>
      <c r="Y695" s="41">
        <v>0</v>
      </c>
      <c r="Z695" s="41">
        <v>0</v>
      </c>
    </row>
    <row r="696" spans="1:26" x14ac:dyDescent="0.25">
      <c r="A696" s="11" t="s">
        <v>58</v>
      </c>
      <c r="B696" s="12">
        <v>15</v>
      </c>
      <c r="C696" s="14" t="str">
        <f>VLOOKUP(B696,'Spisak usluga'!$A$2:$B$18,2)</f>
        <v>15 Stanovanje uz podršku za mlade koji se osamostaljuju 2012.</v>
      </c>
      <c r="D696" s="5">
        <v>0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f t="shared" si="10"/>
        <v>0</v>
      </c>
      <c r="Y696" s="41">
        <v>0</v>
      </c>
      <c r="Z696" s="41">
        <v>0</v>
      </c>
    </row>
    <row r="697" spans="1:26" x14ac:dyDescent="0.25">
      <c r="A697" s="11" t="s">
        <v>58</v>
      </c>
      <c r="B697" s="12">
        <v>16</v>
      </c>
      <c r="C697" s="14" t="str">
        <f>VLOOKUP(B697,'Spisak usluga'!$A$2:$B$18,2)</f>
        <v>16 Savetovalište 2012.</v>
      </c>
      <c r="D697" s="5">
        <v>0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f t="shared" si="10"/>
        <v>0</v>
      </c>
      <c r="Y697" s="41">
        <v>0</v>
      </c>
      <c r="Z697" s="41">
        <v>0</v>
      </c>
    </row>
    <row r="698" spans="1:26" x14ac:dyDescent="0.25">
      <c r="A698" s="11" t="s">
        <v>58</v>
      </c>
      <c r="B698" s="12">
        <v>17</v>
      </c>
      <c r="C698" s="14" t="str">
        <f>VLOOKUP(B698,'Spisak usluga'!$A$2:$B$18,2)</f>
        <v>17 Klub 2012.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f t="shared" si="10"/>
        <v>0</v>
      </c>
      <c r="Y698" s="41">
        <v>0</v>
      </c>
      <c r="Z698" s="41">
        <v>0</v>
      </c>
    </row>
    <row r="699" spans="1:26" x14ac:dyDescent="0.25">
      <c r="A699" s="11" t="s">
        <v>59</v>
      </c>
      <c r="B699" s="12">
        <v>1</v>
      </c>
      <c r="C699" s="14" t="str">
        <f>VLOOKUP(B699,'Spisak usluga'!$A$2:$B$18,2)</f>
        <v>01 Pomoć u kući za stare 2012.</v>
      </c>
      <c r="D699" s="12">
        <v>120</v>
      </c>
      <c r="E699" s="12">
        <v>100</v>
      </c>
      <c r="F699" s="12">
        <v>76</v>
      </c>
      <c r="G699" s="12">
        <v>0</v>
      </c>
      <c r="H699" s="12">
        <v>0</v>
      </c>
      <c r="I699" s="12">
        <v>0</v>
      </c>
      <c r="J699" s="12">
        <v>0</v>
      </c>
      <c r="K699" s="12">
        <v>120</v>
      </c>
      <c r="L699" s="12">
        <v>0</v>
      </c>
      <c r="M699" s="12">
        <v>51</v>
      </c>
      <c r="N699" s="12">
        <v>17.8</v>
      </c>
      <c r="O699" s="12">
        <v>646416</v>
      </c>
      <c r="P699" s="12">
        <v>234000</v>
      </c>
      <c r="Q699" s="12">
        <v>0</v>
      </c>
      <c r="R699" s="12">
        <v>16000</v>
      </c>
      <c r="S699" s="12">
        <v>0</v>
      </c>
      <c r="T699" s="12">
        <v>896416</v>
      </c>
      <c r="U699" s="12">
        <v>1</v>
      </c>
      <c r="V699" s="12">
        <v>1</v>
      </c>
      <c r="W699" s="12">
        <v>0</v>
      </c>
      <c r="X699" s="5">
        <f t="shared" si="10"/>
        <v>1</v>
      </c>
      <c r="Y699" s="41">
        <v>120</v>
      </c>
      <c r="Z699" s="41">
        <v>0</v>
      </c>
    </row>
    <row r="700" spans="1:26" x14ac:dyDescent="0.25">
      <c r="A700" s="11" t="s">
        <v>59</v>
      </c>
      <c r="B700" s="12">
        <v>2</v>
      </c>
      <c r="C700" s="14" t="str">
        <f>VLOOKUP(B700,'Spisak usluga'!$A$2:$B$18,2)</f>
        <v>02 Pomoć u kući za odrasle OSI 2012.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>
        <v>0</v>
      </c>
      <c r="X700" s="5">
        <f t="shared" si="10"/>
        <v>0</v>
      </c>
      <c r="Y700" s="41">
        <v>0</v>
      </c>
      <c r="Z700" s="41">
        <v>0</v>
      </c>
    </row>
    <row r="701" spans="1:26" x14ac:dyDescent="0.25">
      <c r="A701" s="11" t="s">
        <v>59</v>
      </c>
      <c r="B701" s="12">
        <v>3</v>
      </c>
      <c r="C701" s="14" t="str">
        <f>VLOOKUP(B701,'Spisak usluga'!$A$2:$B$18,2)</f>
        <v>03 Pomoć u kući za decu sa teškoćama u razvoju 2012.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f t="shared" si="10"/>
        <v>0</v>
      </c>
      <c r="Y701" s="41">
        <v>0</v>
      </c>
      <c r="Z701" s="41">
        <v>0</v>
      </c>
    </row>
    <row r="702" spans="1:26" x14ac:dyDescent="0.25">
      <c r="A702" s="11" t="s">
        <v>59</v>
      </c>
      <c r="B702" s="12">
        <v>4</v>
      </c>
      <c r="C702" s="14" t="str">
        <f>VLOOKUP(B702,'Spisak usluga'!$A$2:$B$18,2)</f>
        <v>04 Dnevni boravak za decu sa teškoćama u razvoju 2012.</v>
      </c>
      <c r="D702" s="12">
        <v>36</v>
      </c>
      <c r="E702" s="12">
        <v>0</v>
      </c>
      <c r="F702" s="12">
        <v>14</v>
      </c>
      <c r="G702" s="12">
        <v>3</v>
      </c>
      <c r="H702" s="12">
        <v>12</v>
      </c>
      <c r="I702" s="12">
        <v>7</v>
      </c>
      <c r="J702" s="12">
        <v>14</v>
      </c>
      <c r="K702" s="12">
        <v>0</v>
      </c>
      <c r="L702" s="12">
        <v>0</v>
      </c>
      <c r="M702" s="12">
        <v>19</v>
      </c>
      <c r="N702" s="12">
        <v>7.7</v>
      </c>
      <c r="O702" s="12">
        <v>219583</v>
      </c>
      <c r="P702" s="12">
        <v>0</v>
      </c>
      <c r="Q702" s="12">
        <v>0</v>
      </c>
      <c r="R702" s="12">
        <v>10000</v>
      </c>
      <c r="S702" s="12">
        <v>0</v>
      </c>
      <c r="T702" s="12">
        <v>229583</v>
      </c>
      <c r="U702" s="12">
        <v>1</v>
      </c>
      <c r="V702" s="12">
        <v>0</v>
      </c>
      <c r="W702" s="12">
        <v>1</v>
      </c>
      <c r="X702" s="5">
        <f t="shared" si="10"/>
        <v>1</v>
      </c>
      <c r="Y702" s="41">
        <v>0</v>
      </c>
      <c r="Z702" s="41">
        <v>36</v>
      </c>
    </row>
    <row r="703" spans="1:26" x14ac:dyDescent="0.25">
      <c r="A703" s="11" t="s">
        <v>59</v>
      </c>
      <c r="B703" s="12">
        <v>5</v>
      </c>
      <c r="C703" s="14" t="str">
        <f>VLOOKUP(B703,'Spisak usluga'!$A$2:$B$18,2)</f>
        <v>05 Dnevni boravak za stare  2012.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0</v>
      </c>
      <c r="X703" s="5">
        <f t="shared" si="10"/>
        <v>0</v>
      </c>
      <c r="Y703" s="41">
        <v>0</v>
      </c>
      <c r="Z703" s="41">
        <v>0</v>
      </c>
    </row>
    <row r="704" spans="1:26" x14ac:dyDescent="0.25">
      <c r="A704" s="11" t="s">
        <v>59</v>
      </c>
      <c r="B704" s="12">
        <v>6</v>
      </c>
      <c r="C704" s="14" t="str">
        <f>VLOOKUP(B704,'Spisak usluga'!$A$2:$B$18,2)</f>
        <v>06 Dnevni boravak/centar za decu i mlade sa poremećajima u ponašanju 2012.</v>
      </c>
      <c r="D704" s="5">
        <v>0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f t="shared" si="10"/>
        <v>0</v>
      </c>
      <c r="Y704" s="41">
        <v>0</v>
      </c>
      <c r="Z704" s="41">
        <v>0</v>
      </c>
    </row>
    <row r="705" spans="1:26" x14ac:dyDescent="0.25">
      <c r="A705" s="11" t="s">
        <v>59</v>
      </c>
      <c r="B705" s="12">
        <v>7</v>
      </c>
      <c r="C705" s="14" t="str">
        <f>VLOOKUP(B705,'Spisak usluga'!$A$2:$B$18,2)</f>
        <v>07 Personalna asistencija za odrasle  2012.</v>
      </c>
      <c r="D705" s="12">
        <v>10</v>
      </c>
      <c r="E705" s="12">
        <v>0</v>
      </c>
      <c r="F705" s="12">
        <v>3</v>
      </c>
      <c r="G705" s="12">
        <v>0</v>
      </c>
      <c r="H705" s="12">
        <v>0</v>
      </c>
      <c r="I705" s="12">
        <v>2</v>
      </c>
      <c r="J705" s="12">
        <v>8</v>
      </c>
      <c r="K705" s="12">
        <v>0</v>
      </c>
      <c r="L705" s="12">
        <v>0</v>
      </c>
      <c r="M705" s="12">
        <v>10</v>
      </c>
      <c r="N705" s="12">
        <v>7.1</v>
      </c>
      <c r="O705" s="12">
        <v>0</v>
      </c>
      <c r="P705" s="12">
        <v>283300</v>
      </c>
      <c r="Q705" s="12">
        <v>0</v>
      </c>
      <c r="R705" s="12">
        <v>0</v>
      </c>
      <c r="S705" s="12">
        <v>0</v>
      </c>
      <c r="T705" s="12">
        <v>283300</v>
      </c>
      <c r="U705" s="12">
        <v>1</v>
      </c>
      <c r="V705" s="12">
        <v>0</v>
      </c>
      <c r="W705" s="12">
        <v>1</v>
      </c>
      <c r="X705" s="5">
        <f t="shared" si="10"/>
        <v>1</v>
      </c>
      <c r="Y705" s="41">
        <v>0</v>
      </c>
      <c r="Z705" s="41">
        <v>10</v>
      </c>
    </row>
    <row r="706" spans="1:26" x14ac:dyDescent="0.25">
      <c r="A706" s="11" t="s">
        <v>59</v>
      </c>
      <c r="B706" s="12">
        <v>8</v>
      </c>
      <c r="C706" s="14" t="str">
        <f>VLOOKUP(B706,'Spisak usluga'!$A$2:$B$18,2)</f>
        <v>08 Svratište  2012.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f t="shared" ref="X706:X769" si="11">IF(U706&gt;0, 1, 0)</f>
        <v>0</v>
      </c>
      <c r="Y706" s="41">
        <v>0</v>
      </c>
      <c r="Z706" s="41">
        <v>0</v>
      </c>
    </row>
    <row r="707" spans="1:26" x14ac:dyDescent="0.25">
      <c r="A707" s="11" t="s">
        <v>59</v>
      </c>
      <c r="B707" s="12">
        <v>9</v>
      </c>
      <c r="C707" s="14" t="str">
        <f>VLOOKUP(B707,'Spisak usluga'!$A$2:$B$18,2)</f>
        <v>09 Prihvatilište (opšteg tipa) 2012.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0</v>
      </c>
      <c r="X707" s="5">
        <f t="shared" si="11"/>
        <v>0</v>
      </c>
      <c r="Y707" s="41">
        <v>0</v>
      </c>
      <c r="Z707" s="41">
        <v>0</v>
      </c>
    </row>
    <row r="708" spans="1:26" x14ac:dyDescent="0.25">
      <c r="A708" s="11" t="s">
        <v>59</v>
      </c>
      <c r="B708" s="12">
        <v>10</v>
      </c>
      <c r="C708" s="14" t="str">
        <f>VLOOKUP(B708,'Spisak usluga'!$A$2:$B$18,2)</f>
        <v>10 Prihvatilište za decu  2012.</v>
      </c>
      <c r="D708" s="16">
        <v>0</v>
      </c>
      <c r="E708" s="16">
        <v>0</v>
      </c>
      <c r="F708" s="16">
        <v>0</v>
      </c>
      <c r="G708" s="16">
        <v>0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16">
        <v>0</v>
      </c>
      <c r="P708" s="16">
        <v>0</v>
      </c>
      <c r="Q708" s="16">
        <v>0</v>
      </c>
      <c r="R708" s="16">
        <v>0</v>
      </c>
      <c r="S708" s="16">
        <v>0</v>
      </c>
      <c r="T708" s="16">
        <v>0</v>
      </c>
      <c r="U708" s="16">
        <v>0</v>
      </c>
      <c r="V708" s="16">
        <v>0</v>
      </c>
      <c r="W708" s="16">
        <v>0</v>
      </c>
      <c r="X708" s="5">
        <f t="shared" si="11"/>
        <v>0</v>
      </c>
      <c r="Y708" s="41">
        <v>0</v>
      </c>
      <c r="Z708" s="41">
        <v>0</v>
      </c>
    </row>
    <row r="709" spans="1:26" x14ac:dyDescent="0.25">
      <c r="A709" s="11" t="s">
        <v>59</v>
      </c>
      <c r="B709" s="12">
        <v>11</v>
      </c>
      <c r="C709" s="14" t="str">
        <f>VLOOKUP(B709,'Spisak usluga'!$A$2:$B$18,2)</f>
        <v>11 Prihvatilište za žrtve nasilja u porodici (“sigurna kuća“) 2012.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>
        <f t="shared" si="11"/>
        <v>0</v>
      </c>
      <c r="Y709" s="41">
        <v>0</v>
      </c>
      <c r="Z709" s="41">
        <v>0</v>
      </c>
    </row>
    <row r="710" spans="1:26" x14ac:dyDescent="0.25">
      <c r="A710" s="11" t="s">
        <v>59</v>
      </c>
      <c r="B710" s="12">
        <v>12</v>
      </c>
      <c r="C710" s="14" t="str">
        <f>VLOOKUP(B710,'Spisak usluga'!$A$2:$B$18,2)</f>
        <v>12 Prihvatilište za žrtve trgovine ljudima 2012.</v>
      </c>
      <c r="D710" s="16">
        <v>0</v>
      </c>
      <c r="E710" s="16">
        <v>0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  <c r="V710" s="16">
        <v>0</v>
      </c>
      <c r="W710" s="16">
        <v>0</v>
      </c>
      <c r="X710" s="5">
        <f t="shared" si="11"/>
        <v>0</v>
      </c>
      <c r="Y710" s="41">
        <v>0</v>
      </c>
      <c r="Z710" s="41">
        <v>0</v>
      </c>
    </row>
    <row r="711" spans="1:26" x14ac:dyDescent="0.25">
      <c r="A711" s="11" t="s">
        <v>59</v>
      </c>
      <c r="B711" s="12">
        <v>13</v>
      </c>
      <c r="C711" s="14" t="str">
        <f>VLOOKUP(B711,'Spisak usluga'!$A$2:$B$18,2)</f>
        <v>13 Predah smeštaj  2012.</v>
      </c>
      <c r="D711" s="12">
        <v>35</v>
      </c>
      <c r="E711" s="12">
        <v>0</v>
      </c>
      <c r="F711" s="12">
        <v>15</v>
      </c>
      <c r="G711" s="12">
        <v>2</v>
      </c>
      <c r="H711" s="12">
        <v>23</v>
      </c>
      <c r="I711" s="12">
        <v>10</v>
      </c>
      <c r="J711" s="12">
        <v>0</v>
      </c>
      <c r="K711" s="12">
        <v>0</v>
      </c>
      <c r="L711" s="12">
        <v>0</v>
      </c>
      <c r="M711" s="12">
        <v>20</v>
      </c>
      <c r="N711" s="12">
        <v>4.9000000000000004</v>
      </c>
      <c r="O711" s="12">
        <v>20800</v>
      </c>
      <c r="P711" s="12">
        <v>0</v>
      </c>
      <c r="Q711" s="12">
        <v>166700</v>
      </c>
      <c r="R711" s="12">
        <v>0</v>
      </c>
      <c r="S711" s="12">
        <v>0</v>
      </c>
      <c r="T711" s="12">
        <v>187500</v>
      </c>
      <c r="U711" s="12">
        <v>1</v>
      </c>
      <c r="V711" s="12">
        <v>0</v>
      </c>
      <c r="W711" s="12">
        <v>1</v>
      </c>
      <c r="X711" s="5">
        <f t="shared" si="11"/>
        <v>1</v>
      </c>
      <c r="Y711" s="41">
        <v>0</v>
      </c>
      <c r="Z711" s="41">
        <v>35</v>
      </c>
    </row>
    <row r="712" spans="1:26" x14ac:dyDescent="0.25">
      <c r="A712" s="11" t="s">
        <v>59</v>
      </c>
      <c r="B712" s="12">
        <v>14</v>
      </c>
      <c r="C712" s="14" t="str">
        <f>VLOOKUP(B712,'Spisak usluga'!$A$2:$B$18,2)</f>
        <v>14 Stanovanje uz podršku osobe sa invaliditetom (OSI) 2012.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f t="shared" si="11"/>
        <v>0</v>
      </c>
      <c r="Y712" s="41">
        <v>0</v>
      </c>
      <c r="Z712" s="41">
        <v>0</v>
      </c>
    </row>
    <row r="713" spans="1:26" x14ac:dyDescent="0.25">
      <c r="A713" s="11" t="s">
        <v>59</v>
      </c>
      <c r="B713" s="12">
        <v>15</v>
      </c>
      <c r="C713" s="14" t="str">
        <f>VLOOKUP(B713,'Spisak usluga'!$A$2:$B$18,2)</f>
        <v>15 Stanovanje uz podršku za mlade koji se osamostaljuju 2012.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f t="shared" si="11"/>
        <v>0</v>
      </c>
      <c r="Y713" s="41">
        <v>0</v>
      </c>
      <c r="Z713" s="41">
        <v>0</v>
      </c>
    </row>
    <row r="714" spans="1:26" x14ac:dyDescent="0.25">
      <c r="A714" s="11" t="s">
        <v>59</v>
      </c>
      <c r="B714" s="12">
        <v>16</v>
      </c>
      <c r="C714" s="14" t="str">
        <f>VLOOKUP(B714,'Spisak usluga'!$A$2:$B$18,2)</f>
        <v>16 Savetovalište 2012.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f t="shared" si="11"/>
        <v>0</v>
      </c>
      <c r="Y714" s="41">
        <v>0</v>
      </c>
      <c r="Z714" s="41">
        <v>0</v>
      </c>
    </row>
    <row r="715" spans="1:26" x14ac:dyDescent="0.25">
      <c r="A715" s="11" t="s">
        <v>59</v>
      </c>
      <c r="B715" s="12">
        <v>17</v>
      </c>
      <c r="C715" s="14" t="str">
        <f>VLOOKUP(B715,'Spisak usluga'!$A$2:$B$18,2)</f>
        <v>17 Klub 2012.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f t="shared" si="11"/>
        <v>0</v>
      </c>
      <c r="Y715" s="41">
        <v>0</v>
      </c>
      <c r="Z715" s="41">
        <v>0</v>
      </c>
    </row>
    <row r="716" spans="1:26" x14ac:dyDescent="0.25">
      <c r="A716" s="11" t="s">
        <v>60</v>
      </c>
      <c r="B716" s="12">
        <v>1</v>
      </c>
      <c r="C716" s="14" t="str">
        <f>VLOOKUP(B716,'Spisak usluga'!$A$2:$B$18,2)</f>
        <v>01 Pomoć u kući za stare 2012.</v>
      </c>
      <c r="D716" s="12">
        <v>35</v>
      </c>
      <c r="E716" s="12">
        <v>35</v>
      </c>
      <c r="F716" s="12">
        <v>24</v>
      </c>
      <c r="G716" s="12">
        <v>0</v>
      </c>
      <c r="H716" s="12">
        <v>0</v>
      </c>
      <c r="I716" s="12">
        <v>0</v>
      </c>
      <c r="J716" s="12">
        <v>0</v>
      </c>
      <c r="K716" s="12">
        <v>33</v>
      </c>
      <c r="L716" s="12">
        <v>2</v>
      </c>
      <c r="M716" s="12">
        <v>32</v>
      </c>
      <c r="N716" s="12">
        <v>8</v>
      </c>
      <c r="O716" s="12">
        <v>341250</v>
      </c>
      <c r="P716" s="12">
        <v>0</v>
      </c>
      <c r="Q716" s="12">
        <v>0</v>
      </c>
      <c r="R716" s="12">
        <v>0</v>
      </c>
      <c r="S716" s="12">
        <v>0</v>
      </c>
      <c r="T716" s="12">
        <v>341250</v>
      </c>
      <c r="U716" s="12">
        <v>1</v>
      </c>
      <c r="V716" s="12">
        <v>1</v>
      </c>
      <c r="W716" s="12">
        <v>0</v>
      </c>
      <c r="X716" s="5">
        <f t="shared" si="11"/>
        <v>1</v>
      </c>
      <c r="Y716" s="41">
        <v>35</v>
      </c>
      <c r="Z716" s="41">
        <v>0</v>
      </c>
    </row>
    <row r="717" spans="1:26" x14ac:dyDescent="0.25">
      <c r="A717" s="11" t="s">
        <v>60</v>
      </c>
      <c r="B717" s="12">
        <v>2</v>
      </c>
      <c r="C717" s="14" t="str">
        <f>VLOOKUP(B717,'Spisak usluga'!$A$2:$B$18,2)</f>
        <v>02 Pomoć u kući za odrasle OSI 2012.</v>
      </c>
      <c r="D717" s="16">
        <v>0</v>
      </c>
      <c r="E717" s="16">
        <v>0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16">
        <v>0</v>
      </c>
      <c r="U717" s="16">
        <v>0</v>
      </c>
      <c r="V717" s="16">
        <v>0</v>
      </c>
      <c r="W717" s="16">
        <v>0</v>
      </c>
      <c r="X717" s="5">
        <f t="shared" si="11"/>
        <v>0</v>
      </c>
      <c r="Y717" s="41">
        <v>0</v>
      </c>
      <c r="Z717" s="41">
        <v>0</v>
      </c>
    </row>
    <row r="718" spans="1:26" x14ac:dyDescent="0.25">
      <c r="A718" s="11" t="s">
        <v>60</v>
      </c>
      <c r="B718" s="12">
        <v>3</v>
      </c>
      <c r="C718" s="14" t="str">
        <f>VLOOKUP(B718,'Spisak usluga'!$A$2:$B$18,2)</f>
        <v>03 Pomoć u kući za decu sa teškoćama u razvoju 2012.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f t="shared" si="11"/>
        <v>0</v>
      </c>
      <c r="Y718" s="41">
        <v>0</v>
      </c>
      <c r="Z718" s="41">
        <v>0</v>
      </c>
    </row>
    <row r="719" spans="1:26" x14ac:dyDescent="0.25">
      <c r="A719" s="11" t="s">
        <v>60</v>
      </c>
      <c r="B719" s="12">
        <v>4</v>
      </c>
      <c r="C719" s="14" t="str">
        <f>VLOOKUP(B719,'Spisak usluga'!$A$2:$B$18,2)</f>
        <v>04 Dnevni boravak za decu sa teškoćama u razvoju 2012.</v>
      </c>
      <c r="D719" s="12">
        <v>24</v>
      </c>
      <c r="E719" s="12">
        <v>0</v>
      </c>
      <c r="F719" s="12">
        <v>12</v>
      </c>
      <c r="G719" s="12">
        <v>0</v>
      </c>
      <c r="H719" s="12">
        <v>1</v>
      </c>
      <c r="I719" s="12">
        <v>16</v>
      </c>
      <c r="J719" s="12">
        <v>7</v>
      </c>
      <c r="K719" s="12">
        <v>0</v>
      </c>
      <c r="L719" s="12">
        <v>0</v>
      </c>
      <c r="M719" s="12">
        <v>18</v>
      </c>
      <c r="N719" s="12">
        <v>16</v>
      </c>
      <c r="O719" s="12">
        <v>970088</v>
      </c>
      <c r="P719" s="12">
        <v>0</v>
      </c>
      <c r="Q719" s="12">
        <v>0</v>
      </c>
      <c r="R719" s="12">
        <v>0</v>
      </c>
      <c r="S719" s="12">
        <v>0</v>
      </c>
      <c r="T719" s="12">
        <v>970088</v>
      </c>
      <c r="U719" s="12">
        <v>1</v>
      </c>
      <c r="V719" s="12">
        <v>1</v>
      </c>
      <c r="W719" s="12">
        <v>0</v>
      </c>
      <c r="X719" s="5">
        <f t="shared" si="11"/>
        <v>1</v>
      </c>
      <c r="Y719" s="41">
        <v>24</v>
      </c>
      <c r="Z719" s="41">
        <v>0</v>
      </c>
    </row>
    <row r="720" spans="1:26" x14ac:dyDescent="0.25">
      <c r="A720" s="11" t="s">
        <v>60</v>
      </c>
      <c r="B720" s="12">
        <v>5</v>
      </c>
      <c r="C720" s="14" t="str">
        <f>VLOOKUP(B720,'Spisak usluga'!$A$2:$B$18,2)</f>
        <v>05 Dnevni boravak za stare  2012.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f t="shared" si="11"/>
        <v>0</v>
      </c>
      <c r="Y720" s="41">
        <v>0</v>
      </c>
      <c r="Z720" s="41">
        <v>0</v>
      </c>
    </row>
    <row r="721" spans="1:26" x14ac:dyDescent="0.25">
      <c r="A721" s="11" t="s">
        <v>60</v>
      </c>
      <c r="B721" s="12">
        <v>6</v>
      </c>
      <c r="C721" s="14" t="str">
        <f>VLOOKUP(B721,'Spisak usluga'!$A$2:$B$18,2)</f>
        <v>06 Dnevni boravak/centar za decu i mlade sa poremećajima u ponašanju 2012.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f t="shared" si="11"/>
        <v>0</v>
      </c>
      <c r="Y721" s="41">
        <v>0</v>
      </c>
      <c r="Z721" s="41">
        <v>0</v>
      </c>
    </row>
    <row r="722" spans="1:26" x14ac:dyDescent="0.25">
      <c r="A722" s="11" t="s">
        <v>60</v>
      </c>
      <c r="B722" s="12">
        <v>7</v>
      </c>
      <c r="C722" s="14" t="str">
        <f>VLOOKUP(B722,'Spisak usluga'!$A$2:$B$18,2)</f>
        <v>07 Personalna asistencija za odrasle  2012.</v>
      </c>
      <c r="D722" s="16">
        <v>0</v>
      </c>
      <c r="E722" s="16">
        <v>0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  <c r="V722" s="16">
        <v>0</v>
      </c>
      <c r="W722" s="16">
        <v>0</v>
      </c>
      <c r="X722" s="5">
        <f t="shared" si="11"/>
        <v>0</v>
      </c>
      <c r="Y722" s="41">
        <v>0</v>
      </c>
      <c r="Z722" s="41">
        <v>0</v>
      </c>
    </row>
    <row r="723" spans="1:26" x14ac:dyDescent="0.25">
      <c r="A723" s="11" t="s">
        <v>60</v>
      </c>
      <c r="B723" s="12">
        <v>8</v>
      </c>
      <c r="C723" s="14" t="str">
        <f>VLOOKUP(B723,'Spisak usluga'!$A$2:$B$18,2)</f>
        <v>08 Svratište  2012.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0</v>
      </c>
      <c r="N723" s="16">
        <v>0</v>
      </c>
      <c r="O723" s="16">
        <v>0</v>
      </c>
      <c r="P723" s="16">
        <v>0</v>
      </c>
      <c r="Q723" s="16">
        <v>0</v>
      </c>
      <c r="R723" s="16">
        <v>0</v>
      </c>
      <c r="S723" s="16">
        <v>0</v>
      </c>
      <c r="T723" s="16">
        <v>0</v>
      </c>
      <c r="U723" s="16">
        <v>0</v>
      </c>
      <c r="V723" s="16">
        <v>0</v>
      </c>
      <c r="W723" s="16">
        <v>0</v>
      </c>
      <c r="X723" s="5">
        <f t="shared" si="11"/>
        <v>0</v>
      </c>
      <c r="Y723" s="41">
        <v>0</v>
      </c>
      <c r="Z723" s="41">
        <v>0</v>
      </c>
    </row>
    <row r="724" spans="1:26" x14ac:dyDescent="0.25">
      <c r="A724" s="11" t="s">
        <v>60</v>
      </c>
      <c r="B724" s="12">
        <v>9</v>
      </c>
      <c r="C724" s="14" t="str">
        <f>VLOOKUP(B724,'Spisak usluga'!$A$2:$B$18,2)</f>
        <v>09 Prihvatilište (opšteg tipa) 2012.</v>
      </c>
      <c r="D724" s="5">
        <v>0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5">
        <v>0</v>
      </c>
      <c r="V724" s="5">
        <v>0</v>
      </c>
      <c r="W724" s="5">
        <v>0</v>
      </c>
      <c r="X724" s="5">
        <f t="shared" si="11"/>
        <v>0</v>
      </c>
      <c r="Y724" s="41">
        <v>0</v>
      </c>
      <c r="Z724" s="41">
        <v>0</v>
      </c>
    </row>
    <row r="725" spans="1:26" x14ac:dyDescent="0.25">
      <c r="A725" s="11" t="s">
        <v>60</v>
      </c>
      <c r="B725" s="12">
        <v>10</v>
      </c>
      <c r="C725" s="14" t="str">
        <f>VLOOKUP(B725,'Spisak usluga'!$A$2:$B$18,2)</f>
        <v>10 Prihvatilište za decu  2012.</v>
      </c>
      <c r="D725" s="16">
        <v>0</v>
      </c>
      <c r="E725" s="16">
        <v>0</v>
      </c>
      <c r="F725" s="16">
        <v>0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  <c r="V725" s="16">
        <v>0</v>
      </c>
      <c r="W725" s="16">
        <v>0</v>
      </c>
      <c r="X725" s="5">
        <f t="shared" si="11"/>
        <v>0</v>
      </c>
      <c r="Y725" s="41">
        <v>0</v>
      </c>
      <c r="Z725" s="41">
        <v>0</v>
      </c>
    </row>
    <row r="726" spans="1:26" x14ac:dyDescent="0.25">
      <c r="A726" s="11" t="s">
        <v>60</v>
      </c>
      <c r="B726" s="12">
        <v>11</v>
      </c>
      <c r="C726" s="14" t="str">
        <f>VLOOKUP(B726,'Spisak usluga'!$A$2:$B$18,2)</f>
        <v>11 Prihvatilište za žrtve nasilja u porodici (“sigurna kuća“) 2012.</v>
      </c>
      <c r="D726" s="12">
        <v>10</v>
      </c>
      <c r="E726" s="12">
        <v>0</v>
      </c>
      <c r="F726" s="12">
        <v>7</v>
      </c>
      <c r="G726" s="12">
        <v>0</v>
      </c>
      <c r="H726" s="12">
        <v>3</v>
      </c>
      <c r="I726" s="12">
        <v>0</v>
      </c>
      <c r="J726" s="12">
        <v>7</v>
      </c>
      <c r="K726" s="12">
        <v>0</v>
      </c>
      <c r="L726" s="12">
        <v>0</v>
      </c>
      <c r="M726" s="12">
        <v>10</v>
      </c>
      <c r="N726" s="12">
        <v>1</v>
      </c>
      <c r="O726" s="12">
        <v>21000</v>
      </c>
      <c r="P726" s="12">
        <v>0</v>
      </c>
      <c r="Q726" s="12">
        <v>0</v>
      </c>
      <c r="R726" s="12">
        <v>0</v>
      </c>
      <c r="S726" s="12">
        <v>0</v>
      </c>
      <c r="T726" s="12">
        <v>21000</v>
      </c>
      <c r="U726" s="12">
        <v>1</v>
      </c>
      <c r="V726" s="12">
        <v>1</v>
      </c>
      <c r="W726" s="12">
        <v>0</v>
      </c>
      <c r="X726" s="5">
        <f t="shared" si="11"/>
        <v>1</v>
      </c>
      <c r="Y726" s="41">
        <v>10</v>
      </c>
      <c r="Z726" s="41">
        <v>0</v>
      </c>
    </row>
    <row r="727" spans="1:26" x14ac:dyDescent="0.25">
      <c r="A727" s="11" t="s">
        <v>60</v>
      </c>
      <c r="B727" s="12">
        <v>12</v>
      </c>
      <c r="C727" s="14" t="str">
        <f>VLOOKUP(B727,'Spisak usluga'!$A$2:$B$18,2)</f>
        <v>12 Prihvatilište za žrtve trgovine ljudima 2012.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f t="shared" si="11"/>
        <v>0</v>
      </c>
      <c r="Y727" s="41">
        <v>0</v>
      </c>
      <c r="Z727" s="41">
        <v>0</v>
      </c>
    </row>
    <row r="728" spans="1:26" x14ac:dyDescent="0.25">
      <c r="A728" s="11" t="s">
        <v>60</v>
      </c>
      <c r="B728" s="12">
        <v>13</v>
      </c>
      <c r="C728" s="14" t="str">
        <f>VLOOKUP(B728,'Spisak usluga'!$A$2:$B$18,2)</f>
        <v>13 Predah smeštaj  2012.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f t="shared" si="11"/>
        <v>0</v>
      </c>
      <c r="Y728" s="41">
        <v>0</v>
      </c>
      <c r="Z728" s="41">
        <v>0</v>
      </c>
    </row>
    <row r="729" spans="1:26" x14ac:dyDescent="0.25">
      <c r="A729" s="11" t="s">
        <v>60</v>
      </c>
      <c r="B729" s="12">
        <v>14</v>
      </c>
      <c r="C729" s="14" t="str">
        <f>VLOOKUP(B729,'Spisak usluga'!$A$2:$B$18,2)</f>
        <v>14 Stanovanje uz podršku osobe sa invaliditetom (OSI) 2012.</v>
      </c>
      <c r="D729" s="16">
        <v>0</v>
      </c>
      <c r="E729" s="16">
        <v>0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0</v>
      </c>
      <c r="M729" s="16">
        <v>0</v>
      </c>
      <c r="N729" s="16">
        <v>0</v>
      </c>
      <c r="O729" s="16">
        <v>0</v>
      </c>
      <c r="P729" s="16">
        <v>0</v>
      </c>
      <c r="Q729" s="16">
        <v>0</v>
      </c>
      <c r="R729" s="16">
        <v>0</v>
      </c>
      <c r="S729" s="16">
        <v>0</v>
      </c>
      <c r="T729" s="16">
        <v>0</v>
      </c>
      <c r="U729" s="16">
        <v>0</v>
      </c>
      <c r="V729" s="16">
        <v>0</v>
      </c>
      <c r="W729" s="16">
        <v>0</v>
      </c>
      <c r="X729" s="5">
        <f t="shared" si="11"/>
        <v>0</v>
      </c>
      <c r="Y729" s="41">
        <v>0</v>
      </c>
      <c r="Z729" s="41">
        <v>0</v>
      </c>
    </row>
    <row r="730" spans="1:26" x14ac:dyDescent="0.25">
      <c r="A730" s="11" t="s">
        <v>60</v>
      </c>
      <c r="B730" s="12">
        <v>15</v>
      </c>
      <c r="C730" s="14" t="str">
        <f>VLOOKUP(B730,'Spisak usluga'!$A$2:$B$18,2)</f>
        <v>15 Stanovanje uz podršku za mlade koji se osamostaljuju 2012.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f t="shared" si="11"/>
        <v>0</v>
      </c>
      <c r="Y730" s="41">
        <v>0</v>
      </c>
      <c r="Z730" s="41">
        <v>0</v>
      </c>
    </row>
    <row r="731" spans="1:26" x14ac:dyDescent="0.25">
      <c r="A731" s="11" t="s">
        <v>60</v>
      </c>
      <c r="B731" s="12">
        <v>16</v>
      </c>
      <c r="C731" s="14" t="str">
        <f>VLOOKUP(B731,'Spisak usluga'!$A$2:$B$18,2)</f>
        <v>16 Savetovalište 2012.</v>
      </c>
      <c r="D731" s="12">
        <v>120</v>
      </c>
      <c r="E731" s="12">
        <v>0</v>
      </c>
      <c r="F731" s="12">
        <v>90</v>
      </c>
      <c r="G731" s="12">
        <v>0</v>
      </c>
      <c r="H731" s="12">
        <v>0</v>
      </c>
      <c r="I731" s="12">
        <v>36</v>
      </c>
      <c r="J731" s="12">
        <v>84</v>
      </c>
      <c r="K731" s="12">
        <v>0</v>
      </c>
      <c r="L731" s="12">
        <v>0</v>
      </c>
      <c r="M731" s="12">
        <v>115</v>
      </c>
      <c r="N731" s="12">
        <v>4</v>
      </c>
      <c r="O731" s="12">
        <v>120000</v>
      </c>
      <c r="P731" s="12">
        <v>0</v>
      </c>
      <c r="Q731" s="12">
        <v>0</v>
      </c>
      <c r="R731" s="12">
        <v>0</v>
      </c>
      <c r="S731" s="12">
        <v>0</v>
      </c>
      <c r="T731" s="12">
        <v>120000</v>
      </c>
      <c r="U731" s="12">
        <v>1</v>
      </c>
      <c r="V731" s="12">
        <v>1</v>
      </c>
      <c r="W731" s="12">
        <v>0</v>
      </c>
      <c r="X731" s="5">
        <f t="shared" si="11"/>
        <v>1</v>
      </c>
      <c r="Y731" s="41">
        <v>120</v>
      </c>
      <c r="Z731" s="41">
        <v>0</v>
      </c>
    </row>
    <row r="732" spans="1:26" x14ac:dyDescent="0.25">
      <c r="A732" s="11" t="s">
        <v>60</v>
      </c>
      <c r="B732" s="12">
        <v>17</v>
      </c>
      <c r="C732" s="14" t="str">
        <f>VLOOKUP(B732,'Spisak usluga'!$A$2:$B$18,2)</f>
        <v>17 Klub 2012.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f t="shared" si="11"/>
        <v>0</v>
      </c>
      <c r="Y732" s="41">
        <v>0</v>
      </c>
      <c r="Z732" s="41">
        <v>0</v>
      </c>
    </row>
    <row r="733" spans="1:26" x14ac:dyDescent="0.25">
      <c r="A733" s="11" t="s">
        <v>61</v>
      </c>
      <c r="B733" s="12">
        <v>1</v>
      </c>
      <c r="C733" s="14" t="str">
        <f>VLOOKUP(B733,'Spisak usluga'!$A$2:$B$18,2)</f>
        <v>01 Pomoć u kući za stare 2012.</v>
      </c>
      <c r="D733" s="12">
        <v>315</v>
      </c>
      <c r="E733" s="12">
        <v>275</v>
      </c>
      <c r="F733" s="12">
        <v>166</v>
      </c>
      <c r="G733" s="12">
        <v>0</v>
      </c>
      <c r="H733" s="12">
        <v>0</v>
      </c>
      <c r="I733" s="12">
        <v>0</v>
      </c>
      <c r="J733" s="12">
        <v>44</v>
      </c>
      <c r="K733" s="12">
        <v>189</v>
      </c>
      <c r="L733" s="12">
        <v>82</v>
      </c>
      <c r="M733" s="12">
        <v>232</v>
      </c>
      <c r="N733" s="12">
        <v>14.6</v>
      </c>
      <c r="O733" s="12">
        <v>288165</v>
      </c>
      <c r="P733" s="12">
        <v>116950.09</v>
      </c>
      <c r="Q733" s="12">
        <v>50835</v>
      </c>
      <c r="R733" s="12">
        <v>9000</v>
      </c>
      <c r="S733" s="12">
        <v>0</v>
      </c>
      <c r="T733" s="12">
        <v>464950.09</v>
      </c>
      <c r="U733" s="12">
        <v>2</v>
      </c>
      <c r="V733" s="12">
        <v>1</v>
      </c>
      <c r="W733" s="12">
        <v>1</v>
      </c>
      <c r="X733" s="5">
        <f t="shared" si="11"/>
        <v>1</v>
      </c>
      <c r="Y733" s="41">
        <v>126</v>
      </c>
      <c r="Z733" s="41">
        <v>189</v>
      </c>
    </row>
    <row r="734" spans="1:26" x14ac:dyDescent="0.25">
      <c r="A734" s="11" t="s">
        <v>61</v>
      </c>
      <c r="B734" s="12">
        <v>2</v>
      </c>
      <c r="C734" s="14" t="str">
        <f>VLOOKUP(B734,'Spisak usluga'!$A$2:$B$18,2)</f>
        <v>02 Pomoć u kući za odrasle OSI 2012.</v>
      </c>
      <c r="D734" s="12">
        <v>22</v>
      </c>
      <c r="E734" s="12">
        <v>22</v>
      </c>
      <c r="F734" s="12">
        <v>11</v>
      </c>
      <c r="G734" s="12">
        <v>1</v>
      </c>
      <c r="H734" s="12">
        <v>5</v>
      </c>
      <c r="I734" s="12">
        <v>11</v>
      </c>
      <c r="J734" s="12">
        <v>5</v>
      </c>
      <c r="K734" s="12">
        <v>0</v>
      </c>
      <c r="L734" s="12">
        <v>0</v>
      </c>
      <c r="M734" s="12">
        <v>0</v>
      </c>
      <c r="N734" s="12">
        <v>0.9</v>
      </c>
      <c r="O734" s="12">
        <v>231000</v>
      </c>
      <c r="P734" s="12">
        <v>0</v>
      </c>
      <c r="Q734" s="12">
        <v>0</v>
      </c>
      <c r="R734" s="12">
        <v>0</v>
      </c>
      <c r="S734" s="12">
        <v>0</v>
      </c>
      <c r="T734" s="12">
        <v>231000</v>
      </c>
      <c r="U734" s="12">
        <v>1</v>
      </c>
      <c r="V734" s="12">
        <v>0</v>
      </c>
      <c r="W734" s="12">
        <v>1</v>
      </c>
      <c r="X734" s="5">
        <f t="shared" si="11"/>
        <v>1</v>
      </c>
      <c r="Y734" s="41">
        <v>0</v>
      </c>
      <c r="Z734" s="41">
        <v>22</v>
      </c>
    </row>
    <row r="735" spans="1:26" x14ac:dyDescent="0.25">
      <c r="A735" s="11" t="s">
        <v>61</v>
      </c>
      <c r="B735" s="12">
        <v>3</v>
      </c>
      <c r="C735" s="14" t="str">
        <f>VLOOKUP(B735,'Spisak usluga'!$A$2:$B$18,2)</f>
        <v>03 Pomoć u kući za decu sa teškoćama u razvoju 2012.</v>
      </c>
      <c r="D735" s="12">
        <v>0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5">
        <f t="shared" si="11"/>
        <v>0</v>
      </c>
      <c r="Y735" s="41">
        <v>0</v>
      </c>
      <c r="Z735" s="41">
        <v>0</v>
      </c>
    </row>
    <row r="736" spans="1:26" x14ac:dyDescent="0.25">
      <c r="A736" s="11" t="s">
        <v>61</v>
      </c>
      <c r="B736" s="12">
        <v>4</v>
      </c>
      <c r="C736" s="14" t="str">
        <f>VLOOKUP(B736,'Spisak usluga'!$A$2:$B$18,2)</f>
        <v>04 Dnevni boravak za decu sa teškoćama u razvoju 2012.</v>
      </c>
      <c r="D736" s="12">
        <v>33</v>
      </c>
      <c r="E736" s="12">
        <v>0</v>
      </c>
      <c r="F736" s="12">
        <v>17</v>
      </c>
      <c r="G736" s="12">
        <v>0</v>
      </c>
      <c r="H736" s="12">
        <v>1</v>
      </c>
      <c r="I736" s="12">
        <v>20</v>
      </c>
      <c r="J736" s="12">
        <v>12</v>
      </c>
      <c r="K736" s="12">
        <v>0</v>
      </c>
      <c r="L736" s="12">
        <v>0</v>
      </c>
      <c r="M736" s="12">
        <v>32</v>
      </c>
      <c r="N736" s="12">
        <v>6.33</v>
      </c>
      <c r="O736" s="12">
        <v>601687</v>
      </c>
      <c r="P736" s="12">
        <v>0</v>
      </c>
      <c r="Q736" s="12">
        <v>0</v>
      </c>
      <c r="R736" s="12">
        <v>23300</v>
      </c>
      <c r="S736" s="12">
        <v>0</v>
      </c>
      <c r="T736" s="12">
        <v>624987</v>
      </c>
      <c r="U736" s="12">
        <v>1</v>
      </c>
      <c r="V736" s="12">
        <v>1</v>
      </c>
      <c r="W736" s="12">
        <v>0</v>
      </c>
      <c r="X736" s="5">
        <f t="shared" si="11"/>
        <v>1</v>
      </c>
      <c r="Y736" s="41">
        <v>33</v>
      </c>
      <c r="Z736" s="41">
        <v>0</v>
      </c>
    </row>
    <row r="737" spans="1:26" x14ac:dyDescent="0.25">
      <c r="A737" s="11" t="s">
        <v>61</v>
      </c>
      <c r="B737" s="12">
        <v>5</v>
      </c>
      <c r="C737" s="14" t="str">
        <f>VLOOKUP(B737,'Spisak usluga'!$A$2:$B$18,2)</f>
        <v>05 Dnevni boravak za stare  2012.</v>
      </c>
      <c r="D737" s="5">
        <v>0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f t="shared" si="11"/>
        <v>0</v>
      </c>
      <c r="Y737" s="41">
        <v>0</v>
      </c>
      <c r="Z737" s="41">
        <v>0</v>
      </c>
    </row>
    <row r="738" spans="1:26" x14ac:dyDescent="0.25">
      <c r="A738" s="11" t="s">
        <v>61</v>
      </c>
      <c r="B738" s="12">
        <v>6</v>
      </c>
      <c r="C738" s="14" t="str">
        <f>VLOOKUP(B738,'Spisak usluga'!$A$2:$B$18,2)</f>
        <v>06 Dnevni boravak/centar za decu i mlade sa poremećajima u ponašanju 2012.</v>
      </c>
      <c r="D738" s="12">
        <v>37</v>
      </c>
      <c r="E738" s="12">
        <v>0</v>
      </c>
      <c r="F738" s="12">
        <v>24</v>
      </c>
      <c r="G738" s="12">
        <v>1</v>
      </c>
      <c r="H738" s="12">
        <v>36</v>
      </c>
      <c r="I738" s="12">
        <v>0</v>
      </c>
      <c r="J738" s="12">
        <v>0</v>
      </c>
      <c r="K738" s="12">
        <v>0</v>
      </c>
      <c r="L738" s="12">
        <v>0</v>
      </c>
      <c r="M738" s="12">
        <v>30</v>
      </c>
      <c r="N738" s="12">
        <v>2.8</v>
      </c>
      <c r="O738" s="12">
        <v>208333</v>
      </c>
      <c r="P738" s="12">
        <v>0</v>
      </c>
      <c r="Q738" s="12">
        <v>0</v>
      </c>
      <c r="R738" s="12">
        <v>2062</v>
      </c>
      <c r="S738" s="12">
        <v>0</v>
      </c>
      <c r="T738" s="12">
        <v>210395</v>
      </c>
      <c r="U738" s="12">
        <v>1</v>
      </c>
      <c r="V738" s="12">
        <v>1</v>
      </c>
      <c r="W738" s="12">
        <v>0</v>
      </c>
      <c r="X738" s="5">
        <f t="shared" si="11"/>
        <v>1</v>
      </c>
      <c r="Y738" s="41">
        <v>37</v>
      </c>
      <c r="Z738" s="41">
        <v>0</v>
      </c>
    </row>
    <row r="739" spans="1:26" x14ac:dyDescent="0.25">
      <c r="A739" s="11" t="s">
        <v>61</v>
      </c>
      <c r="B739" s="12">
        <v>7</v>
      </c>
      <c r="C739" s="14" t="str">
        <f>VLOOKUP(B739,'Spisak usluga'!$A$2:$B$18,2)</f>
        <v>07 Personalna asistencija za odrasle  2012.</v>
      </c>
      <c r="D739" s="12">
        <v>1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1</v>
      </c>
      <c r="K739" s="12">
        <v>0</v>
      </c>
      <c r="L739" s="12">
        <v>0</v>
      </c>
      <c r="M739" s="12">
        <v>0</v>
      </c>
      <c r="N739" s="12">
        <v>1</v>
      </c>
      <c r="O739" s="12">
        <v>28000</v>
      </c>
      <c r="P739" s="12">
        <v>20000</v>
      </c>
      <c r="Q739" s="12">
        <v>0</v>
      </c>
      <c r="R739" s="12">
        <v>0</v>
      </c>
      <c r="S739" s="12">
        <v>0</v>
      </c>
      <c r="T739" s="12">
        <v>48000</v>
      </c>
      <c r="U739" s="12">
        <v>1</v>
      </c>
      <c r="V739" s="12">
        <v>1</v>
      </c>
      <c r="W739" s="12">
        <v>0</v>
      </c>
      <c r="X739" s="5">
        <f t="shared" si="11"/>
        <v>1</v>
      </c>
      <c r="Y739" s="41">
        <v>1</v>
      </c>
      <c r="Z739" s="41">
        <v>0</v>
      </c>
    </row>
    <row r="740" spans="1:26" x14ac:dyDescent="0.25">
      <c r="A740" s="11" t="s">
        <v>61</v>
      </c>
      <c r="B740" s="12">
        <v>8</v>
      </c>
      <c r="C740" s="14" t="str">
        <f>VLOOKUP(B740,'Spisak usluga'!$A$2:$B$18,2)</f>
        <v>08 Svratište  2012.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f t="shared" si="11"/>
        <v>0</v>
      </c>
      <c r="Y740" s="41">
        <v>0</v>
      </c>
      <c r="Z740" s="41">
        <v>0</v>
      </c>
    </row>
    <row r="741" spans="1:26" x14ac:dyDescent="0.25">
      <c r="A741" s="11" t="s">
        <v>61</v>
      </c>
      <c r="B741" s="12">
        <v>9</v>
      </c>
      <c r="C741" s="14" t="str">
        <f>VLOOKUP(B741,'Spisak usluga'!$A$2:$B$18,2)</f>
        <v>09 Prihvatilište (opšteg tipa) 2012.</v>
      </c>
      <c r="D741" s="5">
        <v>0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f t="shared" si="11"/>
        <v>0</v>
      </c>
      <c r="Y741" s="41">
        <v>0</v>
      </c>
      <c r="Z741" s="41">
        <v>0</v>
      </c>
    </row>
    <row r="742" spans="1:26" x14ac:dyDescent="0.25">
      <c r="A742" s="11" t="s">
        <v>61</v>
      </c>
      <c r="B742" s="12">
        <v>10</v>
      </c>
      <c r="C742" s="14" t="str">
        <f>VLOOKUP(B742,'Spisak usluga'!$A$2:$B$18,2)</f>
        <v>10 Prihvatilište za decu  2012.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f t="shared" si="11"/>
        <v>0</v>
      </c>
      <c r="Y742" s="41">
        <v>0</v>
      </c>
      <c r="Z742" s="41">
        <v>0</v>
      </c>
    </row>
    <row r="743" spans="1:26" x14ac:dyDescent="0.25">
      <c r="A743" s="11" t="s">
        <v>61</v>
      </c>
      <c r="B743" s="12">
        <v>11</v>
      </c>
      <c r="C743" s="14" t="str">
        <f>VLOOKUP(B743,'Spisak usluga'!$A$2:$B$18,2)</f>
        <v>11 Prihvatilište za žrtve nasilja u porodici (“sigurna kuća“) 2012.</v>
      </c>
      <c r="D743" s="5">
        <v>0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0</v>
      </c>
      <c r="X743" s="5">
        <f t="shared" si="11"/>
        <v>0</v>
      </c>
      <c r="Y743" s="41">
        <v>0</v>
      </c>
      <c r="Z743" s="41">
        <v>0</v>
      </c>
    </row>
    <row r="744" spans="1:26" x14ac:dyDescent="0.25">
      <c r="A744" s="11" t="s">
        <v>61</v>
      </c>
      <c r="B744" s="12">
        <v>12</v>
      </c>
      <c r="C744" s="14" t="str">
        <f>VLOOKUP(B744,'Spisak usluga'!$A$2:$B$18,2)</f>
        <v>12 Prihvatilište za žrtve trgovine ljudima 2012.</v>
      </c>
      <c r="D744" s="16">
        <v>0</v>
      </c>
      <c r="E744" s="16">
        <v>0</v>
      </c>
      <c r="F744" s="16">
        <v>0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0</v>
      </c>
      <c r="N744" s="16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0</v>
      </c>
      <c r="T744" s="16">
        <v>0</v>
      </c>
      <c r="U744" s="16">
        <v>0</v>
      </c>
      <c r="V744" s="16">
        <v>0</v>
      </c>
      <c r="W744" s="16">
        <v>0</v>
      </c>
      <c r="X744" s="5">
        <f t="shared" si="11"/>
        <v>0</v>
      </c>
      <c r="Y744" s="41">
        <v>0</v>
      </c>
      <c r="Z744" s="41">
        <v>0</v>
      </c>
    </row>
    <row r="745" spans="1:26" x14ac:dyDescent="0.25">
      <c r="A745" s="11" t="s">
        <v>61</v>
      </c>
      <c r="B745" s="12">
        <v>13</v>
      </c>
      <c r="C745" s="14" t="str">
        <f>VLOOKUP(B745,'Spisak usluga'!$A$2:$B$18,2)</f>
        <v>13 Predah smeštaj  2012.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f t="shared" si="11"/>
        <v>0</v>
      </c>
      <c r="Y745" s="41">
        <v>0</v>
      </c>
      <c r="Z745" s="41">
        <v>0</v>
      </c>
    </row>
    <row r="746" spans="1:26" x14ac:dyDescent="0.25">
      <c r="A746" s="11" t="s">
        <v>61</v>
      </c>
      <c r="B746" s="12">
        <v>14</v>
      </c>
      <c r="C746" s="14" t="str">
        <f>VLOOKUP(B746,'Spisak usluga'!$A$2:$B$18,2)</f>
        <v>14 Stanovanje uz podršku osobe sa invaliditetom (OSI) 2012.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f t="shared" si="11"/>
        <v>0</v>
      </c>
      <c r="Y746" s="41">
        <v>0</v>
      </c>
      <c r="Z746" s="41">
        <v>0</v>
      </c>
    </row>
    <row r="747" spans="1:26" x14ac:dyDescent="0.25">
      <c r="A747" s="11" t="s">
        <v>61</v>
      </c>
      <c r="B747" s="12">
        <v>15</v>
      </c>
      <c r="C747" s="14" t="str">
        <f>VLOOKUP(B747,'Spisak usluga'!$A$2:$B$18,2)</f>
        <v>15 Stanovanje uz podršku za mlade koji se osamostaljuju 2012.</v>
      </c>
      <c r="D747" s="5">
        <v>0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f t="shared" si="11"/>
        <v>0</v>
      </c>
      <c r="Y747" s="41">
        <v>0</v>
      </c>
      <c r="Z747" s="41">
        <v>0</v>
      </c>
    </row>
    <row r="748" spans="1:26" x14ac:dyDescent="0.25">
      <c r="A748" s="11" t="s">
        <v>61</v>
      </c>
      <c r="B748" s="12">
        <v>16</v>
      </c>
      <c r="C748" s="14" t="str">
        <f>VLOOKUP(B748,'Spisak usluga'!$A$2:$B$18,2)</f>
        <v>16 Savetovalište 2012.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f t="shared" si="11"/>
        <v>0</v>
      </c>
      <c r="Y748" s="41">
        <v>0</v>
      </c>
      <c r="Z748" s="41">
        <v>0</v>
      </c>
    </row>
    <row r="749" spans="1:26" x14ac:dyDescent="0.25">
      <c r="A749" s="11" t="s">
        <v>61</v>
      </c>
      <c r="B749" s="12">
        <v>17</v>
      </c>
      <c r="C749" s="14" t="str">
        <f>VLOOKUP(B749,'Spisak usluga'!$A$2:$B$18,2)</f>
        <v>17 Klub 2012.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f t="shared" si="11"/>
        <v>0</v>
      </c>
      <c r="Y749" s="41">
        <v>0</v>
      </c>
      <c r="Z749" s="41">
        <v>0</v>
      </c>
    </row>
    <row r="750" spans="1:26" x14ac:dyDescent="0.25">
      <c r="A750" s="11" t="s">
        <v>62</v>
      </c>
      <c r="B750" s="12">
        <v>1</v>
      </c>
      <c r="C750" s="14" t="str">
        <f>VLOOKUP(B750,'Spisak usluga'!$A$2:$B$18,2)</f>
        <v>01 Pomoć u kući za stare 2012.</v>
      </c>
      <c r="D750" s="12">
        <v>84</v>
      </c>
      <c r="E750" s="12">
        <v>78</v>
      </c>
      <c r="F750" s="12">
        <v>51</v>
      </c>
      <c r="G750" s="12">
        <v>0</v>
      </c>
      <c r="H750" s="12">
        <v>0</v>
      </c>
      <c r="I750" s="12">
        <v>0</v>
      </c>
      <c r="J750" s="12">
        <v>8</v>
      </c>
      <c r="K750" s="12">
        <v>44</v>
      </c>
      <c r="L750" s="12">
        <v>32</v>
      </c>
      <c r="M750" s="12">
        <v>57</v>
      </c>
      <c r="N750" s="12">
        <v>13</v>
      </c>
      <c r="O750" s="12">
        <v>375000</v>
      </c>
      <c r="P750" s="12">
        <v>0</v>
      </c>
      <c r="Q750" s="12">
        <v>0</v>
      </c>
      <c r="R750" s="12">
        <v>63320</v>
      </c>
      <c r="S750" s="12">
        <v>0</v>
      </c>
      <c r="T750" s="12">
        <v>438320</v>
      </c>
      <c r="U750" s="12">
        <v>1</v>
      </c>
      <c r="V750" s="12">
        <v>1</v>
      </c>
      <c r="W750" s="12">
        <v>0</v>
      </c>
      <c r="X750" s="5">
        <f t="shared" si="11"/>
        <v>1</v>
      </c>
      <c r="Y750" s="41">
        <v>84</v>
      </c>
      <c r="Z750" s="41">
        <v>0</v>
      </c>
    </row>
    <row r="751" spans="1:26" x14ac:dyDescent="0.25">
      <c r="A751" s="11" t="s">
        <v>62</v>
      </c>
      <c r="B751" s="12">
        <v>2</v>
      </c>
      <c r="C751" s="14" t="str">
        <f>VLOOKUP(B751,'Spisak usluga'!$A$2:$B$18,2)</f>
        <v>02 Pomoć u kući za odrasle OSI 2012.</v>
      </c>
      <c r="D751" s="16">
        <v>0</v>
      </c>
      <c r="E751" s="16">
        <v>0</v>
      </c>
      <c r="F751" s="16">
        <v>0</v>
      </c>
      <c r="G751" s="16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16">
        <v>0</v>
      </c>
      <c r="P751" s="16">
        <v>0</v>
      </c>
      <c r="Q751" s="16">
        <v>0</v>
      </c>
      <c r="R751" s="16">
        <v>0</v>
      </c>
      <c r="S751" s="16">
        <v>0</v>
      </c>
      <c r="T751" s="16">
        <v>0</v>
      </c>
      <c r="U751" s="16">
        <v>0</v>
      </c>
      <c r="V751" s="16">
        <v>0</v>
      </c>
      <c r="W751" s="16">
        <v>0</v>
      </c>
      <c r="X751" s="5">
        <f t="shared" si="11"/>
        <v>0</v>
      </c>
      <c r="Y751" s="41">
        <v>0</v>
      </c>
      <c r="Z751" s="41">
        <v>0</v>
      </c>
    </row>
    <row r="752" spans="1:26" x14ac:dyDescent="0.25">
      <c r="A752" s="11" t="s">
        <v>62</v>
      </c>
      <c r="B752" s="12">
        <v>3</v>
      </c>
      <c r="C752" s="14" t="str">
        <f>VLOOKUP(B752,'Spisak usluga'!$A$2:$B$18,2)</f>
        <v>03 Pomoć u kući za decu sa teškoćama u razvoju 2012.</v>
      </c>
      <c r="D752" s="12">
        <v>32</v>
      </c>
      <c r="E752" s="12">
        <v>32</v>
      </c>
      <c r="F752" s="12">
        <v>16</v>
      </c>
      <c r="G752" s="12">
        <v>1</v>
      </c>
      <c r="H752" s="12">
        <v>26</v>
      </c>
      <c r="I752" s="12">
        <v>5</v>
      </c>
      <c r="J752" s="12">
        <v>0</v>
      </c>
      <c r="K752" s="12">
        <v>0</v>
      </c>
      <c r="L752" s="12">
        <v>0</v>
      </c>
      <c r="M752" s="12">
        <v>26</v>
      </c>
      <c r="N752" s="12">
        <v>2.6</v>
      </c>
      <c r="O752" s="12">
        <v>0</v>
      </c>
      <c r="P752" s="12">
        <v>0</v>
      </c>
      <c r="Q752" s="12">
        <v>330000</v>
      </c>
      <c r="R752" s="12">
        <v>0</v>
      </c>
      <c r="S752" s="12">
        <v>0</v>
      </c>
      <c r="T752" s="12">
        <v>330000</v>
      </c>
      <c r="U752" s="12">
        <v>1</v>
      </c>
      <c r="V752" s="12">
        <v>1</v>
      </c>
      <c r="W752" s="12">
        <v>0</v>
      </c>
      <c r="X752" s="5">
        <f t="shared" si="11"/>
        <v>1</v>
      </c>
      <c r="Y752" s="41">
        <v>32</v>
      </c>
      <c r="Z752" s="41">
        <v>0</v>
      </c>
    </row>
    <row r="753" spans="1:26" x14ac:dyDescent="0.25">
      <c r="A753" s="11" t="s">
        <v>62</v>
      </c>
      <c r="B753" s="12">
        <v>4</v>
      </c>
      <c r="C753" s="14" t="str">
        <f>VLOOKUP(B753,'Spisak usluga'!$A$2:$B$18,2)</f>
        <v>04 Dnevni boravak za decu sa teškoćama u razvoju 2012.</v>
      </c>
      <c r="D753" s="12">
        <v>27</v>
      </c>
      <c r="E753" s="12">
        <v>0</v>
      </c>
      <c r="F753" s="12">
        <v>10</v>
      </c>
      <c r="G753" s="12">
        <v>0</v>
      </c>
      <c r="H753" s="12">
        <v>0</v>
      </c>
      <c r="I753" s="12">
        <v>2</v>
      </c>
      <c r="J753" s="12">
        <v>25</v>
      </c>
      <c r="K753" s="12">
        <v>0</v>
      </c>
      <c r="L753" s="12">
        <v>0</v>
      </c>
      <c r="M753" s="12">
        <v>26</v>
      </c>
      <c r="N753" s="12">
        <v>6.5</v>
      </c>
      <c r="O753" s="12">
        <v>402149</v>
      </c>
      <c r="P753" s="12">
        <v>0</v>
      </c>
      <c r="Q753" s="12">
        <v>0</v>
      </c>
      <c r="R753" s="12">
        <v>0</v>
      </c>
      <c r="S753" s="12">
        <v>0</v>
      </c>
      <c r="T753" s="12">
        <v>402149</v>
      </c>
      <c r="U753" s="12">
        <v>1</v>
      </c>
      <c r="V753" s="12">
        <v>0</v>
      </c>
      <c r="W753" s="12">
        <v>1</v>
      </c>
      <c r="X753" s="5">
        <f t="shared" si="11"/>
        <v>1</v>
      </c>
      <c r="Y753" s="41">
        <v>0</v>
      </c>
      <c r="Z753" s="41">
        <v>27</v>
      </c>
    </row>
    <row r="754" spans="1:26" x14ac:dyDescent="0.25">
      <c r="A754" s="11" t="s">
        <v>62</v>
      </c>
      <c r="B754" s="12">
        <v>5</v>
      </c>
      <c r="C754" s="14" t="str">
        <f>VLOOKUP(B754,'Spisak usluga'!$A$2:$B$18,2)</f>
        <v>05 Dnevni boravak za stare  2012.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0</v>
      </c>
      <c r="X754" s="5">
        <f t="shared" si="11"/>
        <v>0</v>
      </c>
      <c r="Y754" s="41">
        <v>0</v>
      </c>
      <c r="Z754" s="41">
        <v>0</v>
      </c>
    </row>
    <row r="755" spans="1:26" x14ac:dyDescent="0.25">
      <c r="A755" s="11" t="s">
        <v>62</v>
      </c>
      <c r="B755" s="12">
        <v>6</v>
      </c>
      <c r="C755" s="14" t="str">
        <f>VLOOKUP(B755,'Spisak usluga'!$A$2:$B$18,2)</f>
        <v>06 Dnevni boravak/centar za decu i mlade sa poremećajima u ponašanju 2012.</v>
      </c>
      <c r="D755" s="16">
        <v>0</v>
      </c>
      <c r="E755" s="16">
        <v>0</v>
      </c>
      <c r="F755" s="16">
        <v>0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6">
        <v>0</v>
      </c>
      <c r="O755" s="16">
        <v>0</v>
      </c>
      <c r="P755" s="16">
        <v>0</v>
      </c>
      <c r="Q755" s="16">
        <v>0</v>
      </c>
      <c r="R755" s="16">
        <v>0</v>
      </c>
      <c r="S755" s="16">
        <v>0</v>
      </c>
      <c r="T755" s="16">
        <v>0</v>
      </c>
      <c r="U755" s="16">
        <v>0</v>
      </c>
      <c r="V755" s="16">
        <v>0</v>
      </c>
      <c r="W755" s="16">
        <v>0</v>
      </c>
      <c r="X755" s="5">
        <f t="shared" si="11"/>
        <v>0</v>
      </c>
      <c r="Y755" s="41">
        <v>0</v>
      </c>
      <c r="Z755" s="41">
        <v>0</v>
      </c>
    </row>
    <row r="756" spans="1:26" x14ac:dyDescent="0.25">
      <c r="A756" s="11" t="s">
        <v>62</v>
      </c>
      <c r="B756" s="12">
        <v>7</v>
      </c>
      <c r="C756" s="14" t="str">
        <f>VLOOKUP(B756,'Spisak usluga'!$A$2:$B$18,2)</f>
        <v>07 Personalna asistencija za odrasle  2012.</v>
      </c>
      <c r="D756" s="5">
        <v>0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f t="shared" si="11"/>
        <v>0</v>
      </c>
      <c r="Y756" s="41">
        <v>0</v>
      </c>
      <c r="Z756" s="41">
        <v>0</v>
      </c>
    </row>
    <row r="757" spans="1:26" x14ac:dyDescent="0.25">
      <c r="A757" s="11" t="s">
        <v>62</v>
      </c>
      <c r="B757" s="12">
        <v>8</v>
      </c>
      <c r="C757" s="14" t="str">
        <f>VLOOKUP(B757,'Spisak usluga'!$A$2:$B$18,2)</f>
        <v>08 Svratište  2012.</v>
      </c>
      <c r="D757" s="16">
        <v>0</v>
      </c>
      <c r="E757" s="16">
        <v>0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  <c r="V757" s="16">
        <v>0</v>
      </c>
      <c r="W757" s="16">
        <v>0</v>
      </c>
      <c r="X757" s="5">
        <f t="shared" si="11"/>
        <v>0</v>
      </c>
      <c r="Y757" s="41">
        <v>0</v>
      </c>
      <c r="Z757" s="41">
        <v>0</v>
      </c>
    </row>
    <row r="758" spans="1:26" x14ac:dyDescent="0.25">
      <c r="A758" s="11" t="s">
        <v>62</v>
      </c>
      <c r="B758" s="12">
        <v>9</v>
      </c>
      <c r="C758" s="14" t="str">
        <f>VLOOKUP(B758,'Spisak usluga'!$A$2:$B$18,2)</f>
        <v>09 Prihvatilište (opšteg tipa) 2012.</v>
      </c>
      <c r="D758" s="12">
        <v>13</v>
      </c>
      <c r="E758" s="12">
        <v>0</v>
      </c>
      <c r="F758" s="12">
        <v>3</v>
      </c>
      <c r="G758" s="12">
        <v>0</v>
      </c>
      <c r="H758" s="12">
        <v>0</v>
      </c>
      <c r="I758" s="12">
        <v>0</v>
      </c>
      <c r="J758" s="12">
        <v>10</v>
      </c>
      <c r="K758" s="12">
        <v>3</v>
      </c>
      <c r="L758" s="12">
        <v>0</v>
      </c>
      <c r="M758" s="12">
        <v>13</v>
      </c>
      <c r="N758" s="12">
        <v>1.35</v>
      </c>
      <c r="O758" s="12">
        <v>80833</v>
      </c>
      <c r="P758" s="12">
        <v>0</v>
      </c>
      <c r="Q758" s="12">
        <v>0</v>
      </c>
      <c r="R758" s="12">
        <v>0</v>
      </c>
      <c r="S758" s="12">
        <v>0</v>
      </c>
      <c r="T758" s="12">
        <v>80833</v>
      </c>
      <c r="U758" s="12">
        <v>1</v>
      </c>
      <c r="V758" s="12">
        <v>1</v>
      </c>
      <c r="W758" s="12">
        <v>0</v>
      </c>
      <c r="X758" s="5">
        <f t="shared" si="11"/>
        <v>1</v>
      </c>
      <c r="Y758" s="41">
        <v>13</v>
      </c>
      <c r="Z758" s="41">
        <v>0</v>
      </c>
    </row>
    <row r="759" spans="1:26" x14ac:dyDescent="0.25">
      <c r="A759" s="11" t="s">
        <v>62</v>
      </c>
      <c r="B759" s="12">
        <v>10</v>
      </c>
      <c r="C759" s="14" t="str">
        <f>VLOOKUP(B759,'Spisak usluga'!$A$2:$B$18,2)</f>
        <v>10 Prihvatilište za decu  2012.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f t="shared" si="11"/>
        <v>0</v>
      </c>
      <c r="Y759" s="41">
        <v>0</v>
      </c>
      <c r="Z759" s="41">
        <v>0</v>
      </c>
    </row>
    <row r="760" spans="1:26" x14ac:dyDescent="0.25">
      <c r="A760" s="11" t="s">
        <v>62</v>
      </c>
      <c r="B760" s="12">
        <v>11</v>
      </c>
      <c r="C760" s="14" t="str">
        <f>VLOOKUP(B760,'Spisak usluga'!$A$2:$B$18,2)</f>
        <v>11 Prihvatilište za žrtve nasilja u porodici (“sigurna kuća“) 2012.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f t="shared" si="11"/>
        <v>0</v>
      </c>
      <c r="Y760" s="41">
        <v>0</v>
      </c>
      <c r="Z760" s="41">
        <v>0</v>
      </c>
    </row>
    <row r="761" spans="1:26" x14ac:dyDescent="0.25">
      <c r="A761" s="11" t="s">
        <v>62</v>
      </c>
      <c r="B761" s="12">
        <v>12</v>
      </c>
      <c r="C761" s="14" t="str">
        <f>VLOOKUP(B761,'Spisak usluga'!$A$2:$B$18,2)</f>
        <v>12 Prihvatilište za žrtve trgovine ljudima 2012.</v>
      </c>
      <c r="D761" s="16">
        <v>0</v>
      </c>
      <c r="E761" s="16">
        <v>0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  <c r="V761" s="16">
        <v>0</v>
      </c>
      <c r="W761" s="16">
        <v>0</v>
      </c>
      <c r="X761" s="5">
        <f t="shared" si="11"/>
        <v>0</v>
      </c>
      <c r="Y761" s="41">
        <v>0</v>
      </c>
      <c r="Z761" s="41">
        <v>0</v>
      </c>
    </row>
    <row r="762" spans="1:26" x14ac:dyDescent="0.25">
      <c r="A762" s="11" t="s">
        <v>62</v>
      </c>
      <c r="B762" s="12">
        <v>13</v>
      </c>
      <c r="C762" s="14" t="str">
        <f>VLOOKUP(B762,'Spisak usluga'!$A$2:$B$18,2)</f>
        <v>13 Predah smeštaj  2012.</v>
      </c>
      <c r="D762" s="16">
        <v>0</v>
      </c>
      <c r="E762" s="16">
        <v>0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  <c r="V762" s="16">
        <v>0</v>
      </c>
      <c r="W762" s="16">
        <v>0</v>
      </c>
      <c r="X762" s="5">
        <f t="shared" si="11"/>
        <v>0</v>
      </c>
      <c r="Y762" s="41">
        <v>0</v>
      </c>
      <c r="Z762" s="41">
        <v>0</v>
      </c>
    </row>
    <row r="763" spans="1:26" x14ac:dyDescent="0.25">
      <c r="A763" s="11" t="s">
        <v>62</v>
      </c>
      <c r="B763" s="12">
        <v>14</v>
      </c>
      <c r="C763" s="14" t="str">
        <f>VLOOKUP(B763,'Spisak usluga'!$A$2:$B$18,2)</f>
        <v>14 Stanovanje uz podršku osobe sa invaliditetom (OSI) 2012.</v>
      </c>
      <c r="D763" s="5">
        <v>0</v>
      </c>
      <c r="E763" s="5">
        <v>0</v>
      </c>
      <c r="F763" s="5">
        <v>0</v>
      </c>
      <c r="G763" s="5">
        <v>0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f t="shared" si="11"/>
        <v>0</v>
      </c>
      <c r="Y763" s="41">
        <v>0</v>
      </c>
      <c r="Z763" s="41">
        <v>0</v>
      </c>
    </row>
    <row r="764" spans="1:26" x14ac:dyDescent="0.25">
      <c r="A764" s="11" t="s">
        <v>62</v>
      </c>
      <c r="B764" s="12">
        <v>15</v>
      </c>
      <c r="C764" s="14" t="str">
        <f>VLOOKUP(B764,'Spisak usluga'!$A$2:$B$18,2)</f>
        <v>15 Stanovanje uz podršku za mlade koji se osamostaljuju 2012.</v>
      </c>
      <c r="D764" s="16">
        <v>0</v>
      </c>
      <c r="E764" s="16">
        <v>0</v>
      </c>
      <c r="F764" s="16">
        <v>0</v>
      </c>
      <c r="G764" s="16">
        <v>0</v>
      </c>
      <c r="H764" s="16">
        <v>0</v>
      </c>
      <c r="I764" s="16">
        <v>0</v>
      </c>
      <c r="J764" s="16">
        <v>0</v>
      </c>
      <c r="K764" s="16">
        <v>0</v>
      </c>
      <c r="L764" s="16">
        <v>0</v>
      </c>
      <c r="M764" s="16">
        <v>0</v>
      </c>
      <c r="N764" s="16">
        <v>0</v>
      </c>
      <c r="O764" s="16">
        <v>0</v>
      </c>
      <c r="P764" s="16">
        <v>0</v>
      </c>
      <c r="Q764" s="16">
        <v>0</v>
      </c>
      <c r="R764" s="16">
        <v>0</v>
      </c>
      <c r="S764" s="16">
        <v>0</v>
      </c>
      <c r="T764" s="16">
        <v>0</v>
      </c>
      <c r="U764" s="16">
        <v>0</v>
      </c>
      <c r="V764" s="16">
        <v>0</v>
      </c>
      <c r="W764" s="16">
        <v>0</v>
      </c>
      <c r="X764" s="5">
        <f t="shared" si="11"/>
        <v>0</v>
      </c>
      <c r="Y764" s="41">
        <v>0</v>
      </c>
      <c r="Z764" s="41">
        <v>0</v>
      </c>
    </row>
    <row r="765" spans="1:26" x14ac:dyDescent="0.25">
      <c r="A765" s="11" t="s">
        <v>62</v>
      </c>
      <c r="B765" s="12">
        <v>16</v>
      </c>
      <c r="C765" s="14" t="str">
        <f>VLOOKUP(B765,'Spisak usluga'!$A$2:$B$18,2)</f>
        <v>16 Savetovalište 2012.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f t="shared" si="11"/>
        <v>0</v>
      </c>
      <c r="Y765" s="41">
        <v>0</v>
      </c>
      <c r="Z765" s="41">
        <v>0</v>
      </c>
    </row>
    <row r="766" spans="1:26" x14ac:dyDescent="0.25">
      <c r="A766" s="11" t="s">
        <v>62</v>
      </c>
      <c r="B766" s="12">
        <v>17</v>
      </c>
      <c r="C766" s="14" t="str">
        <f>VLOOKUP(B766,'Spisak usluga'!$A$2:$B$18,2)</f>
        <v>17 Klub 2012.</v>
      </c>
      <c r="D766" s="12">
        <v>130</v>
      </c>
      <c r="E766" s="12">
        <v>0</v>
      </c>
      <c r="F766" s="12">
        <v>93</v>
      </c>
      <c r="G766" s="12">
        <v>0</v>
      </c>
      <c r="H766" s="12">
        <v>0</v>
      </c>
      <c r="I766" s="12">
        <v>0</v>
      </c>
      <c r="J766" s="12">
        <v>35</v>
      </c>
      <c r="K766" s="12">
        <v>59</v>
      </c>
      <c r="L766" s="12">
        <v>36</v>
      </c>
      <c r="M766" s="12">
        <v>130</v>
      </c>
      <c r="N766" s="12">
        <v>1</v>
      </c>
      <c r="O766" s="12">
        <v>25000</v>
      </c>
      <c r="P766" s="12">
        <v>0</v>
      </c>
      <c r="Q766" s="12">
        <v>0</v>
      </c>
      <c r="R766" s="12">
        <v>0</v>
      </c>
      <c r="S766" s="12">
        <v>0</v>
      </c>
      <c r="T766" s="12">
        <v>25000</v>
      </c>
      <c r="U766" s="12">
        <v>1</v>
      </c>
      <c r="V766" s="12">
        <v>1</v>
      </c>
      <c r="W766" s="12">
        <v>0</v>
      </c>
      <c r="X766" s="5">
        <f t="shared" si="11"/>
        <v>1</v>
      </c>
      <c r="Y766" s="41">
        <v>130</v>
      </c>
      <c r="Z766" s="41">
        <v>0</v>
      </c>
    </row>
    <row r="767" spans="1:26" x14ac:dyDescent="0.25">
      <c r="A767" s="11" t="s">
        <v>63</v>
      </c>
      <c r="B767" s="12">
        <v>1</v>
      </c>
      <c r="C767" s="14" t="str">
        <f>VLOOKUP(B767,'Spisak usluga'!$A$2:$B$18,2)</f>
        <v>01 Pomoć u kući za stare 2012.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f t="shared" si="11"/>
        <v>0</v>
      </c>
      <c r="Y767" s="41">
        <v>0</v>
      </c>
      <c r="Z767" s="41">
        <v>0</v>
      </c>
    </row>
    <row r="768" spans="1:26" x14ac:dyDescent="0.25">
      <c r="A768" s="11" t="s">
        <v>63</v>
      </c>
      <c r="B768" s="12">
        <v>2</v>
      </c>
      <c r="C768" s="14" t="str">
        <f>VLOOKUP(B768,'Spisak usluga'!$A$2:$B$18,2)</f>
        <v>02 Pomoć u kući za odrasle OSI 2012.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f t="shared" si="11"/>
        <v>0</v>
      </c>
      <c r="Y768" s="41">
        <v>0</v>
      </c>
      <c r="Z768" s="41">
        <v>0</v>
      </c>
    </row>
    <row r="769" spans="1:26" x14ac:dyDescent="0.25">
      <c r="A769" s="11" t="s">
        <v>63</v>
      </c>
      <c r="B769" s="12">
        <v>3</v>
      </c>
      <c r="C769" s="14" t="str">
        <f>VLOOKUP(B769,'Spisak usluga'!$A$2:$B$18,2)</f>
        <v>03 Pomoć u kući za decu sa teškoćama u razvoju 2012.</v>
      </c>
      <c r="D769" s="5">
        <v>0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f t="shared" si="11"/>
        <v>0</v>
      </c>
      <c r="Y769" s="41">
        <v>0</v>
      </c>
      <c r="Z769" s="41">
        <v>0</v>
      </c>
    </row>
    <row r="770" spans="1:26" x14ac:dyDescent="0.25">
      <c r="A770" s="11" t="s">
        <v>63</v>
      </c>
      <c r="B770" s="12">
        <v>4</v>
      </c>
      <c r="C770" s="14" t="str">
        <f>VLOOKUP(B770,'Spisak usluga'!$A$2:$B$18,2)</f>
        <v>04 Dnevni boravak za decu sa teškoćama u razvoju 2012.</v>
      </c>
      <c r="D770" s="12">
        <v>12</v>
      </c>
      <c r="E770" s="12">
        <v>0</v>
      </c>
      <c r="F770" s="12">
        <v>8</v>
      </c>
      <c r="G770" s="12">
        <v>2</v>
      </c>
      <c r="H770" s="12">
        <v>4</v>
      </c>
      <c r="I770" s="12">
        <v>6</v>
      </c>
      <c r="J770" s="12">
        <v>0</v>
      </c>
      <c r="K770" s="12">
        <v>0</v>
      </c>
      <c r="L770" s="12">
        <v>0</v>
      </c>
      <c r="M770" s="12">
        <v>15</v>
      </c>
      <c r="N770" s="12">
        <v>3.2</v>
      </c>
      <c r="O770" s="12">
        <v>0</v>
      </c>
      <c r="P770" s="12">
        <v>0</v>
      </c>
      <c r="Q770" s="12">
        <v>112617</v>
      </c>
      <c r="R770" s="12">
        <v>0</v>
      </c>
      <c r="S770" s="12">
        <v>0</v>
      </c>
      <c r="T770" s="12">
        <v>112617</v>
      </c>
      <c r="U770" s="12">
        <v>1</v>
      </c>
      <c r="V770" s="12">
        <v>0</v>
      </c>
      <c r="W770" s="12">
        <v>1</v>
      </c>
      <c r="X770" s="5">
        <f t="shared" ref="X770:X833" si="12">IF(U770&gt;0, 1, 0)</f>
        <v>1</v>
      </c>
      <c r="Y770" s="41">
        <v>0</v>
      </c>
      <c r="Z770" s="41">
        <v>12</v>
      </c>
    </row>
    <row r="771" spans="1:26" x14ac:dyDescent="0.25">
      <c r="A771" s="11" t="s">
        <v>63</v>
      </c>
      <c r="B771" s="12">
        <v>5</v>
      </c>
      <c r="C771" s="14" t="str">
        <f>VLOOKUP(B771,'Spisak usluga'!$A$2:$B$18,2)</f>
        <v>05 Dnevni boravak za stare  2012.</v>
      </c>
      <c r="D771" s="5">
        <v>0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f t="shared" si="12"/>
        <v>0</v>
      </c>
      <c r="Y771" s="41">
        <v>0</v>
      </c>
      <c r="Z771" s="41">
        <v>0</v>
      </c>
    </row>
    <row r="772" spans="1:26" x14ac:dyDescent="0.25">
      <c r="A772" s="11" t="s">
        <v>63</v>
      </c>
      <c r="B772" s="12">
        <v>6</v>
      </c>
      <c r="C772" s="14" t="str">
        <f>VLOOKUP(B772,'Spisak usluga'!$A$2:$B$18,2)</f>
        <v>06 Dnevni boravak/centar za decu i mlade sa poremećajima u ponašanju 2012.</v>
      </c>
      <c r="D772" s="5">
        <v>0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f t="shared" si="12"/>
        <v>0</v>
      </c>
      <c r="Y772" s="41">
        <v>0</v>
      </c>
      <c r="Z772" s="41">
        <v>0</v>
      </c>
    </row>
    <row r="773" spans="1:26" x14ac:dyDescent="0.25">
      <c r="A773" s="11" t="s">
        <v>63</v>
      </c>
      <c r="B773" s="12">
        <v>7</v>
      </c>
      <c r="C773" s="14" t="str">
        <f>VLOOKUP(B773,'Spisak usluga'!$A$2:$B$18,2)</f>
        <v>07 Personalna asistencija za odrasle  2012.</v>
      </c>
      <c r="D773" s="16">
        <v>0</v>
      </c>
      <c r="E773" s="16">
        <v>0</v>
      </c>
      <c r="F773" s="16">
        <v>0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v>0</v>
      </c>
      <c r="M773" s="16">
        <v>0</v>
      </c>
      <c r="N773" s="16">
        <v>0</v>
      </c>
      <c r="O773" s="16">
        <v>0</v>
      </c>
      <c r="P773" s="16">
        <v>0</v>
      </c>
      <c r="Q773" s="16">
        <v>0</v>
      </c>
      <c r="R773" s="16">
        <v>0</v>
      </c>
      <c r="S773" s="16">
        <v>0</v>
      </c>
      <c r="T773" s="16">
        <v>0</v>
      </c>
      <c r="U773" s="16">
        <v>0</v>
      </c>
      <c r="V773" s="16">
        <v>0</v>
      </c>
      <c r="W773" s="16">
        <v>0</v>
      </c>
      <c r="X773" s="5">
        <f t="shared" si="12"/>
        <v>0</v>
      </c>
      <c r="Y773" s="41">
        <v>0</v>
      </c>
      <c r="Z773" s="41">
        <v>0</v>
      </c>
    </row>
    <row r="774" spans="1:26" x14ac:dyDescent="0.25">
      <c r="A774" s="11" t="s">
        <v>63</v>
      </c>
      <c r="B774" s="12">
        <v>8</v>
      </c>
      <c r="C774" s="14" t="str">
        <f>VLOOKUP(B774,'Spisak usluga'!$A$2:$B$18,2)</f>
        <v>08 Svratište  2012.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f t="shared" si="12"/>
        <v>0</v>
      </c>
      <c r="Y774" s="41">
        <v>0</v>
      </c>
      <c r="Z774" s="41">
        <v>0</v>
      </c>
    </row>
    <row r="775" spans="1:26" x14ac:dyDescent="0.25">
      <c r="A775" s="11" t="s">
        <v>63</v>
      </c>
      <c r="B775" s="12">
        <v>9</v>
      </c>
      <c r="C775" s="14" t="str">
        <f>VLOOKUP(B775,'Spisak usluga'!$A$2:$B$18,2)</f>
        <v>09 Prihvatilište (opšteg tipa) 2012.</v>
      </c>
      <c r="D775" s="5">
        <v>0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f t="shared" si="12"/>
        <v>0</v>
      </c>
      <c r="Y775" s="41">
        <v>0</v>
      </c>
      <c r="Z775" s="41">
        <v>0</v>
      </c>
    </row>
    <row r="776" spans="1:26" x14ac:dyDescent="0.25">
      <c r="A776" s="11" t="s">
        <v>63</v>
      </c>
      <c r="B776" s="12">
        <v>10</v>
      </c>
      <c r="C776" s="14" t="str">
        <f>VLOOKUP(B776,'Spisak usluga'!$A$2:$B$18,2)</f>
        <v>10 Prihvatilište za decu  2012.</v>
      </c>
      <c r="D776" s="5">
        <v>0</v>
      </c>
      <c r="E776" s="5">
        <v>0</v>
      </c>
      <c r="F776" s="5">
        <v>0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f t="shared" si="12"/>
        <v>0</v>
      </c>
      <c r="Y776" s="41">
        <v>0</v>
      </c>
      <c r="Z776" s="41">
        <v>0</v>
      </c>
    </row>
    <row r="777" spans="1:26" x14ac:dyDescent="0.25">
      <c r="A777" s="11" t="s">
        <v>63</v>
      </c>
      <c r="B777" s="12">
        <v>11</v>
      </c>
      <c r="C777" s="14" t="str">
        <f>VLOOKUP(B777,'Spisak usluga'!$A$2:$B$18,2)</f>
        <v>11 Prihvatilište za žrtve nasilja u porodici (“sigurna kuća“) 2012.</v>
      </c>
      <c r="D777" s="5">
        <v>0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f t="shared" si="12"/>
        <v>0</v>
      </c>
      <c r="Y777" s="41">
        <v>0</v>
      </c>
      <c r="Z777" s="41">
        <v>0</v>
      </c>
    </row>
    <row r="778" spans="1:26" x14ac:dyDescent="0.25">
      <c r="A778" s="11" t="s">
        <v>63</v>
      </c>
      <c r="B778" s="12">
        <v>12</v>
      </c>
      <c r="C778" s="14" t="str">
        <f>VLOOKUP(B778,'Spisak usluga'!$A$2:$B$18,2)</f>
        <v>12 Prihvatilište za žrtve trgovine ljudima 2012.</v>
      </c>
      <c r="D778" s="5">
        <v>0</v>
      </c>
      <c r="E778" s="5">
        <v>0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f t="shared" si="12"/>
        <v>0</v>
      </c>
      <c r="Y778" s="41">
        <v>0</v>
      </c>
      <c r="Z778" s="41">
        <v>0</v>
      </c>
    </row>
    <row r="779" spans="1:26" x14ac:dyDescent="0.25">
      <c r="A779" s="11" t="s">
        <v>63</v>
      </c>
      <c r="B779" s="12">
        <v>13</v>
      </c>
      <c r="C779" s="14" t="str">
        <f>VLOOKUP(B779,'Spisak usluga'!$A$2:$B$18,2)</f>
        <v>13 Predah smeštaj  2012.</v>
      </c>
      <c r="D779" s="16">
        <v>0</v>
      </c>
      <c r="E779" s="16">
        <v>0</v>
      </c>
      <c r="F779" s="16">
        <v>0</v>
      </c>
      <c r="G779" s="16">
        <v>0</v>
      </c>
      <c r="H779" s="16">
        <v>0</v>
      </c>
      <c r="I779" s="16">
        <v>0</v>
      </c>
      <c r="J779" s="16">
        <v>0</v>
      </c>
      <c r="K779" s="16">
        <v>0</v>
      </c>
      <c r="L779" s="16">
        <v>0</v>
      </c>
      <c r="M779" s="16">
        <v>0</v>
      </c>
      <c r="N779" s="16">
        <v>0</v>
      </c>
      <c r="O779" s="16">
        <v>0</v>
      </c>
      <c r="P779" s="16">
        <v>0</v>
      </c>
      <c r="Q779" s="16">
        <v>0</v>
      </c>
      <c r="R779" s="16">
        <v>0</v>
      </c>
      <c r="S779" s="16">
        <v>0</v>
      </c>
      <c r="T779" s="16">
        <v>0</v>
      </c>
      <c r="U779" s="16">
        <v>0</v>
      </c>
      <c r="V779" s="16">
        <v>0</v>
      </c>
      <c r="W779" s="16">
        <v>0</v>
      </c>
      <c r="X779" s="5">
        <f t="shared" si="12"/>
        <v>0</v>
      </c>
      <c r="Y779" s="41">
        <v>0</v>
      </c>
      <c r="Z779" s="41">
        <v>0</v>
      </c>
    </row>
    <row r="780" spans="1:26" x14ac:dyDescent="0.25">
      <c r="A780" s="11" t="s">
        <v>63</v>
      </c>
      <c r="B780" s="12">
        <v>14</v>
      </c>
      <c r="C780" s="14" t="str">
        <f>VLOOKUP(B780,'Spisak usluga'!$A$2:$B$18,2)</f>
        <v>14 Stanovanje uz podršku osobe sa invaliditetom (OSI) 2012.</v>
      </c>
      <c r="D780" s="5">
        <v>0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0</v>
      </c>
      <c r="X780" s="5">
        <f t="shared" si="12"/>
        <v>0</v>
      </c>
      <c r="Y780" s="41">
        <v>0</v>
      </c>
      <c r="Z780" s="41">
        <v>0</v>
      </c>
    </row>
    <row r="781" spans="1:26" x14ac:dyDescent="0.25">
      <c r="A781" s="11" t="s">
        <v>63</v>
      </c>
      <c r="B781" s="12">
        <v>15</v>
      </c>
      <c r="C781" s="14" t="str">
        <f>VLOOKUP(B781,'Spisak usluga'!$A$2:$B$18,2)</f>
        <v>15 Stanovanje uz podršku za mlade koji se osamostaljuju 2012.</v>
      </c>
      <c r="D781" s="5">
        <v>0</v>
      </c>
      <c r="E781" s="5">
        <v>0</v>
      </c>
      <c r="F781" s="5">
        <v>0</v>
      </c>
      <c r="G781" s="5">
        <v>0</v>
      </c>
      <c r="H781" s="5">
        <v>0</v>
      </c>
      <c r="I781" s="5">
        <v>0</v>
      </c>
      <c r="J781" s="5">
        <v>0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0</v>
      </c>
      <c r="X781" s="5">
        <f t="shared" si="12"/>
        <v>0</v>
      </c>
      <c r="Y781" s="41">
        <v>0</v>
      </c>
      <c r="Z781" s="41">
        <v>0</v>
      </c>
    </row>
    <row r="782" spans="1:26" x14ac:dyDescent="0.25">
      <c r="A782" s="11" t="s">
        <v>63</v>
      </c>
      <c r="B782" s="12">
        <v>16</v>
      </c>
      <c r="C782" s="14" t="str">
        <f>VLOOKUP(B782,'Spisak usluga'!$A$2:$B$18,2)</f>
        <v>16 Savetovalište 2012.</v>
      </c>
      <c r="D782" s="5">
        <v>0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f t="shared" si="12"/>
        <v>0</v>
      </c>
      <c r="Y782" s="41">
        <v>0</v>
      </c>
      <c r="Z782" s="41">
        <v>0</v>
      </c>
    </row>
    <row r="783" spans="1:26" x14ac:dyDescent="0.25">
      <c r="A783" s="11" t="s">
        <v>63</v>
      </c>
      <c r="B783" s="12">
        <v>17</v>
      </c>
      <c r="C783" s="14" t="str">
        <f>VLOOKUP(B783,'Spisak usluga'!$A$2:$B$18,2)</f>
        <v>17 Klub 2012.</v>
      </c>
      <c r="D783" s="16">
        <v>0</v>
      </c>
      <c r="E783" s="16">
        <v>0</v>
      </c>
      <c r="F783" s="16">
        <v>0</v>
      </c>
      <c r="G783" s="16">
        <v>0</v>
      </c>
      <c r="H783" s="16">
        <v>0</v>
      </c>
      <c r="I783" s="16">
        <v>0</v>
      </c>
      <c r="J783" s="16">
        <v>0</v>
      </c>
      <c r="K783" s="16">
        <v>0</v>
      </c>
      <c r="L783" s="16">
        <v>0</v>
      </c>
      <c r="M783" s="16">
        <v>0</v>
      </c>
      <c r="N783" s="16">
        <v>0</v>
      </c>
      <c r="O783" s="16">
        <v>0</v>
      </c>
      <c r="P783" s="16">
        <v>0</v>
      </c>
      <c r="Q783" s="16">
        <v>0</v>
      </c>
      <c r="R783" s="16">
        <v>0</v>
      </c>
      <c r="S783" s="16">
        <v>0</v>
      </c>
      <c r="T783" s="16">
        <v>0</v>
      </c>
      <c r="U783" s="16">
        <v>0</v>
      </c>
      <c r="V783" s="16">
        <v>0</v>
      </c>
      <c r="W783" s="16">
        <v>0</v>
      </c>
      <c r="X783" s="5">
        <f t="shared" si="12"/>
        <v>0</v>
      </c>
      <c r="Y783" s="41">
        <v>0</v>
      </c>
      <c r="Z783" s="41">
        <v>0</v>
      </c>
    </row>
    <row r="784" spans="1:26" x14ac:dyDescent="0.25">
      <c r="A784" s="11" t="s">
        <v>64</v>
      </c>
      <c r="B784" s="12">
        <v>1</v>
      </c>
      <c r="C784" s="14" t="str">
        <f>VLOOKUP(B784,'Spisak usluga'!$A$2:$B$18,2)</f>
        <v>01 Pomoć u kući za stare 2012.</v>
      </c>
      <c r="D784" s="12">
        <v>69</v>
      </c>
      <c r="E784" s="12">
        <v>61</v>
      </c>
      <c r="F784" s="12">
        <v>58</v>
      </c>
      <c r="G784" s="12">
        <v>0</v>
      </c>
      <c r="H784" s="12">
        <v>0</v>
      </c>
      <c r="I784" s="12">
        <v>0</v>
      </c>
      <c r="J784" s="12">
        <v>5</v>
      </c>
      <c r="K784" s="12">
        <v>29</v>
      </c>
      <c r="L784" s="12">
        <v>35</v>
      </c>
      <c r="M784" s="12">
        <v>0</v>
      </c>
      <c r="N784" s="12">
        <v>0.9</v>
      </c>
      <c r="O784" s="12">
        <v>50000</v>
      </c>
      <c r="P784" s="12">
        <v>38000</v>
      </c>
      <c r="Q784" s="12">
        <v>120500</v>
      </c>
      <c r="R784" s="12">
        <v>0</v>
      </c>
      <c r="S784" s="12">
        <v>0</v>
      </c>
      <c r="T784" s="12">
        <v>208500</v>
      </c>
      <c r="U784" s="12">
        <v>1</v>
      </c>
      <c r="V784" s="12">
        <v>1</v>
      </c>
      <c r="W784" s="12">
        <v>0</v>
      </c>
      <c r="X784" s="5">
        <f t="shared" si="12"/>
        <v>1</v>
      </c>
      <c r="Y784" s="41">
        <v>69</v>
      </c>
      <c r="Z784" s="41">
        <v>0</v>
      </c>
    </row>
    <row r="785" spans="1:26" x14ac:dyDescent="0.25">
      <c r="A785" s="11" t="s">
        <v>64</v>
      </c>
      <c r="B785" s="12">
        <v>2</v>
      </c>
      <c r="C785" s="14" t="str">
        <f>VLOOKUP(B785,'Spisak usluga'!$A$2:$B$18,2)</f>
        <v>02 Pomoć u kući za odrasle OSI 2012.</v>
      </c>
      <c r="D785" s="5">
        <v>0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f t="shared" si="12"/>
        <v>0</v>
      </c>
      <c r="Y785" s="41">
        <v>0</v>
      </c>
      <c r="Z785" s="41">
        <v>0</v>
      </c>
    </row>
    <row r="786" spans="1:26" x14ac:dyDescent="0.25">
      <c r="A786" s="11" t="s">
        <v>64</v>
      </c>
      <c r="B786" s="12">
        <v>3</v>
      </c>
      <c r="C786" s="14" t="str">
        <f>VLOOKUP(B786,'Spisak usluga'!$A$2:$B$18,2)</f>
        <v>03 Pomoć u kući za decu sa teškoćama u razvoju 2012.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f t="shared" si="12"/>
        <v>0</v>
      </c>
      <c r="Y786" s="41">
        <v>0</v>
      </c>
      <c r="Z786" s="41">
        <v>0</v>
      </c>
    </row>
    <row r="787" spans="1:26" x14ac:dyDescent="0.25">
      <c r="A787" s="11" t="s">
        <v>64</v>
      </c>
      <c r="B787" s="12">
        <v>4</v>
      </c>
      <c r="C787" s="14" t="str">
        <f>VLOOKUP(B787,'Spisak usluga'!$A$2:$B$18,2)</f>
        <v>04 Dnevni boravak za decu sa teškoćama u razvoju 2012.</v>
      </c>
      <c r="D787" s="5">
        <v>0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f t="shared" si="12"/>
        <v>0</v>
      </c>
      <c r="Y787" s="41">
        <v>0</v>
      </c>
      <c r="Z787" s="41">
        <v>0</v>
      </c>
    </row>
    <row r="788" spans="1:26" x14ac:dyDescent="0.25">
      <c r="A788" s="11" t="s">
        <v>64</v>
      </c>
      <c r="B788" s="12">
        <v>5</v>
      </c>
      <c r="C788" s="14" t="str">
        <f>VLOOKUP(B788,'Spisak usluga'!$A$2:$B$18,2)</f>
        <v>05 Dnevni boravak za stare  2012.</v>
      </c>
      <c r="D788" s="5">
        <v>0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f t="shared" si="12"/>
        <v>0</v>
      </c>
      <c r="Y788" s="41">
        <v>0</v>
      </c>
      <c r="Z788" s="41">
        <v>0</v>
      </c>
    </row>
    <row r="789" spans="1:26" x14ac:dyDescent="0.25">
      <c r="A789" s="11" t="s">
        <v>64</v>
      </c>
      <c r="B789" s="12">
        <v>6</v>
      </c>
      <c r="C789" s="14" t="str">
        <f>VLOOKUP(B789,'Spisak usluga'!$A$2:$B$18,2)</f>
        <v>06 Dnevni boravak/centar za decu i mlade sa poremećajima u ponašanju 2012.</v>
      </c>
      <c r="D789" s="5">
        <v>0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f t="shared" si="12"/>
        <v>0</v>
      </c>
      <c r="Y789" s="41">
        <v>0</v>
      </c>
      <c r="Z789" s="41">
        <v>0</v>
      </c>
    </row>
    <row r="790" spans="1:26" x14ac:dyDescent="0.25">
      <c r="A790" s="11" t="s">
        <v>64</v>
      </c>
      <c r="B790" s="12">
        <v>7</v>
      </c>
      <c r="C790" s="14" t="str">
        <f>VLOOKUP(B790,'Spisak usluga'!$A$2:$B$18,2)</f>
        <v>07 Personalna asistencija za odrasle  2012.</v>
      </c>
      <c r="D790" s="16">
        <v>0</v>
      </c>
      <c r="E790" s="16">
        <v>0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  <c r="V790" s="16">
        <v>0</v>
      </c>
      <c r="W790" s="16">
        <v>0</v>
      </c>
      <c r="X790" s="5">
        <f t="shared" si="12"/>
        <v>0</v>
      </c>
      <c r="Y790" s="41">
        <v>0</v>
      </c>
      <c r="Z790" s="41">
        <v>0</v>
      </c>
    </row>
    <row r="791" spans="1:26" x14ac:dyDescent="0.25">
      <c r="A791" s="11" t="s">
        <v>64</v>
      </c>
      <c r="B791" s="12">
        <v>8</v>
      </c>
      <c r="C791" s="14" t="str">
        <f>VLOOKUP(B791,'Spisak usluga'!$A$2:$B$18,2)</f>
        <v>08 Svratište  2012.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f t="shared" si="12"/>
        <v>0</v>
      </c>
      <c r="Y791" s="41">
        <v>0</v>
      </c>
      <c r="Z791" s="41">
        <v>0</v>
      </c>
    </row>
    <row r="792" spans="1:26" x14ac:dyDescent="0.25">
      <c r="A792" s="11" t="s">
        <v>64</v>
      </c>
      <c r="B792" s="12">
        <v>9</v>
      </c>
      <c r="C792" s="14" t="str">
        <f>VLOOKUP(B792,'Spisak usluga'!$A$2:$B$18,2)</f>
        <v>09 Prihvatilište (opšteg tipa) 2012.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f t="shared" si="12"/>
        <v>0</v>
      </c>
      <c r="Y792" s="41">
        <v>0</v>
      </c>
      <c r="Z792" s="41">
        <v>0</v>
      </c>
    </row>
    <row r="793" spans="1:26" x14ac:dyDescent="0.25">
      <c r="A793" s="11" t="s">
        <v>64</v>
      </c>
      <c r="B793" s="12">
        <v>10</v>
      </c>
      <c r="C793" s="14" t="str">
        <f>VLOOKUP(B793,'Spisak usluga'!$A$2:$B$18,2)</f>
        <v>10 Prihvatilište za decu  2012.</v>
      </c>
      <c r="D793" s="16">
        <v>0</v>
      </c>
      <c r="E793" s="16">
        <v>0</v>
      </c>
      <c r="F793" s="16">
        <v>0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6">
        <v>0</v>
      </c>
      <c r="N793" s="16">
        <v>0</v>
      </c>
      <c r="O793" s="16">
        <v>0</v>
      </c>
      <c r="P793" s="16">
        <v>0</v>
      </c>
      <c r="Q793" s="16">
        <v>0</v>
      </c>
      <c r="R793" s="16">
        <v>0</v>
      </c>
      <c r="S793" s="16">
        <v>0</v>
      </c>
      <c r="T793" s="16">
        <v>0</v>
      </c>
      <c r="U793" s="16">
        <v>0</v>
      </c>
      <c r="V793" s="16">
        <v>0</v>
      </c>
      <c r="W793" s="16">
        <v>0</v>
      </c>
      <c r="X793" s="5">
        <f t="shared" si="12"/>
        <v>0</v>
      </c>
      <c r="Y793" s="41">
        <v>0</v>
      </c>
      <c r="Z793" s="41">
        <v>0</v>
      </c>
    </row>
    <row r="794" spans="1:26" x14ac:dyDescent="0.25">
      <c r="A794" s="11" t="s">
        <v>64</v>
      </c>
      <c r="B794" s="12">
        <v>11</v>
      </c>
      <c r="C794" s="14" t="str">
        <f>VLOOKUP(B794,'Spisak usluga'!$A$2:$B$18,2)</f>
        <v>11 Prihvatilište za žrtve nasilja u porodici (“sigurna kuća“) 2012.</v>
      </c>
      <c r="D794" s="16">
        <v>0</v>
      </c>
      <c r="E794" s="16">
        <v>0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  <c r="V794" s="16">
        <v>0</v>
      </c>
      <c r="W794" s="16">
        <v>0</v>
      </c>
      <c r="X794" s="5">
        <f t="shared" si="12"/>
        <v>0</v>
      </c>
      <c r="Y794" s="41">
        <v>0</v>
      </c>
      <c r="Z794" s="41">
        <v>0</v>
      </c>
    </row>
    <row r="795" spans="1:26" x14ac:dyDescent="0.25">
      <c r="A795" s="11" t="s">
        <v>64</v>
      </c>
      <c r="B795" s="12">
        <v>12</v>
      </c>
      <c r="C795" s="14" t="str">
        <f>VLOOKUP(B795,'Spisak usluga'!$A$2:$B$18,2)</f>
        <v>12 Prihvatilište za žrtve trgovine ljudima 2012.</v>
      </c>
      <c r="D795" s="5">
        <v>0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f t="shared" si="12"/>
        <v>0</v>
      </c>
      <c r="Y795" s="41">
        <v>0</v>
      </c>
      <c r="Z795" s="41">
        <v>0</v>
      </c>
    </row>
    <row r="796" spans="1:26" x14ac:dyDescent="0.25">
      <c r="A796" s="11" t="s">
        <v>64</v>
      </c>
      <c r="B796" s="12">
        <v>13</v>
      </c>
      <c r="C796" s="14" t="str">
        <f>VLOOKUP(B796,'Spisak usluga'!$A$2:$B$18,2)</f>
        <v>13 Predah smeštaj  2012.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f t="shared" si="12"/>
        <v>0</v>
      </c>
      <c r="Y796" s="41">
        <v>0</v>
      </c>
      <c r="Z796" s="41">
        <v>0</v>
      </c>
    </row>
    <row r="797" spans="1:26" x14ac:dyDescent="0.25">
      <c r="A797" s="11" t="s">
        <v>64</v>
      </c>
      <c r="B797" s="12">
        <v>14</v>
      </c>
      <c r="C797" s="14" t="str">
        <f>VLOOKUP(B797,'Spisak usluga'!$A$2:$B$18,2)</f>
        <v>14 Stanovanje uz podršku osobe sa invaliditetom (OSI) 2012.</v>
      </c>
      <c r="D797" s="5">
        <v>0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f t="shared" si="12"/>
        <v>0</v>
      </c>
      <c r="Y797" s="41">
        <v>0</v>
      </c>
      <c r="Z797" s="41">
        <v>0</v>
      </c>
    </row>
    <row r="798" spans="1:26" x14ac:dyDescent="0.25">
      <c r="A798" s="11" t="s">
        <v>64</v>
      </c>
      <c r="B798" s="12">
        <v>15</v>
      </c>
      <c r="C798" s="14" t="str">
        <f>VLOOKUP(B798,'Spisak usluga'!$A$2:$B$18,2)</f>
        <v>15 Stanovanje uz podršku za mlade koji se osamostaljuju 2012.</v>
      </c>
      <c r="D798" s="16">
        <v>0</v>
      </c>
      <c r="E798" s="16">
        <v>0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  <c r="V798" s="16">
        <v>0</v>
      </c>
      <c r="W798" s="16">
        <v>0</v>
      </c>
      <c r="X798" s="5">
        <f t="shared" si="12"/>
        <v>0</v>
      </c>
      <c r="Y798" s="41">
        <v>0</v>
      </c>
      <c r="Z798" s="41">
        <v>0</v>
      </c>
    </row>
    <row r="799" spans="1:26" x14ac:dyDescent="0.25">
      <c r="A799" s="11" t="s">
        <v>64</v>
      </c>
      <c r="B799" s="12">
        <v>16</v>
      </c>
      <c r="C799" s="14" t="str">
        <f>VLOOKUP(B799,'Spisak usluga'!$A$2:$B$18,2)</f>
        <v>16 Savetovalište 2012.</v>
      </c>
      <c r="D799" s="5">
        <v>0</v>
      </c>
      <c r="E799" s="5">
        <v>0</v>
      </c>
      <c r="F799" s="5">
        <v>0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f t="shared" si="12"/>
        <v>0</v>
      </c>
      <c r="Y799" s="41">
        <v>0</v>
      </c>
      <c r="Z799" s="41">
        <v>0</v>
      </c>
    </row>
    <row r="800" spans="1:26" x14ac:dyDescent="0.25">
      <c r="A800" s="11" t="s">
        <v>64</v>
      </c>
      <c r="B800" s="12">
        <v>17</v>
      </c>
      <c r="C800" s="14" t="str">
        <f>VLOOKUP(B800,'Spisak usluga'!$A$2:$B$18,2)</f>
        <v>17 Klub 2012.</v>
      </c>
      <c r="D800" s="16">
        <v>0</v>
      </c>
      <c r="E800" s="16">
        <v>0</v>
      </c>
      <c r="F800" s="16">
        <v>0</v>
      </c>
      <c r="G800" s="16">
        <v>0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6">
        <v>0</v>
      </c>
      <c r="N800" s="16">
        <v>0</v>
      </c>
      <c r="O800" s="16">
        <v>0</v>
      </c>
      <c r="P800" s="16">
        <v>0</v>
      </c>
      <c r="Q800" s="16">
        <v>0</v>
      </c>
      <c r="R800" s="16">
        <v>0</v>
      </c>
      <c r="S800" s="16">
        <v>0</v>
      </c>
      <c r="T800" s="16">
        <v>0</v>
      </c>
      <c r="U800" s="16">
        <v>0</v>
      </c>
      <c r="V800" s="16">
        <v>0</v>
      </c>
      <c r="W800" s="16">
        <v>0</v>
      </c>
      <c r="X800" s="5">
        <f t="shared" si="12"/>
        <v>0</v>
      </c>
      <c r="Y800" s="41">
        <v>0</v>
      </c>
      <c r="Z800" s="41">
        <v>0</v>
      </c>
    </row>
    <row r="801" spans="1:26" x14ac:dyDescent="0.25">
      <c r="A801" s="11" t="s">
        <v>65</v>
      </c>
      <c r="B801" s="12">
        <v>1</v>
      </c>
      <c r="C801" s="14" t="str">
        <f>VLOOKUP(B801,'Spisak usluga'!$A$2:$B$18,2)</f>
        <v>01 Pomoć u kući za stare 2012.</v>
      </c>
      <c r="D801" s="12">
        <v>57</v>
      </c>
      <c r="E801" s="12">
        <v>42</v>
      </c>
      <c r="F801" s="12">
        <v>45</v>
      </c>
      <c r="G801" s="12">
        <v>0</v>
      </c>
      <c r="H801" s="12">
        <v>0</v>
      </c>
      <c r="I801" s="12">
        <v>0</v>
      </c>
      <c r="J801" s="12">
        <v>15</v>
      </c>
      <c r="K801" s="12">
        <v>25</v>
      </c>
      <c r="L801" s="12">
        <v>17</v>
      </c>
      <c r="M801" s="12">
        <v>23</v>
      </c>
      <c r="N801" s="12">
        <v>10.6</v>
      </c>
      <c r="O801" s="12">
        <v>0</v>
      </c>
      <c r="P801" s="12">
        <v>0</v>
      </c>
      <c r="Q801" s="12">
        <v>447300</v>
      </c>
      <c r="R801" s="12">
        <v>1250</v>
      </c>
      <c r="S801" s="12">
        <v>0</v>
      </c>
      <c r="T801" s="12">
        <v>448550</v>
      </c>
      <c r="U801" s="12">
        <v>1</v>
      </c>
      <c r="V801" s="12">
        <v>1</v>
      </c>
      <c r="W801" s="12">
        <v>0</v>
      </c>
      <c r="X801" s="5">
        <f t="shared" si="12"/>
        <v>1</v>
      </c>
      <c r="Y801" s="41">
        <v>57</v>
      </c>
      <c r="Z801" s="41">
        <v>0</v>
      </c>
    </row>
    <row r="802" spans="1:26" x14ac:dyDescent="0.25">
      <c r="A802" s="11" t="s">
        <v>65</v>
      </c>
      <c r="B802" s="12">
        <v>2</v>
      </c>
      <c r="C802" s="14" t="str">
        <f>VLOOKUP(B802,'Spisak usluga'!$A$2:$B$18,2)</f>
        <v>02 Pomoć u kući za odrasle OSI 2012.</v>
      </c>
      <c r="D802" s="5">
        <v>0</v>
      </c>
      <c r="E802" s="5">
        <v>0</v>
      </c>
      <c r="F802" s="5">
        <v>0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0</v>
      </c>
      <c r="X802" s="5">
        <f t="shared" si="12"/>
        <v>0</v>
      </c>
      <c r="Y802" s="41">
        <v>0</v>
      </c>
      <c r="Z802" s="41">
        <v>0</v>
      </c>
    </row>
    <row r="803" spans="1:26" x14ac:dyDescent="0.25">
      <c r="A803" s="11" t="s">
        <v>65</v>
      </c>
      <c r="B803" s="12">
        <v>3</v>
      </c>
      <c r="C803" s="14" t="str">
        <f>VLOOKUP(B803,'Spisak usluga'!$A$2:$B$18,2)</f>
        <v>03 Pomoć u kući za decu sa teškoćama u razvoju 2012.</v>
      </c>
      <c r="D803" s="12">
        <v>35</v>
      </c>
      <c r="E803" s="12">
        <v>31</v>
      </c>
      <c r="F803" s="12">
        <v>14</v>
      </c>
      <c r="G803" s="12">
        <v>3</v>
      </c>
      <c r="H803" s="12">
        <v>18</v>
      </c>
      <c r="I803" s="12">
        <v>14</v>
      </c>
      <c r="J803" s="12">
        <v>0</v>
      </c>
      <c r="K803" s="12">
        <v>0</v>
      </c>
      <c r="L803" s="12">
        <v>0</v>
      </c>
      <c r="M803" s="12">
        <v>24</v>
      </c>
      <c r="N803" s="12">
        <v>0.26</v>
      </c>
      <c r="O803" s="12">
        <v>0</v>
      </c>
      <c r="P803" s="12">
        <v>0</v>
      </c>
      <c r="Q803" s="12">
        <v>398000</v>
      </c>
      <c r="R803" s="12">
        <v>0</v>
      </c>
      <c r="S803" s="12">
        <v>0</v>
      </c>
      <c r="T803" s="12">
        <v>398000</v>
      </c>
      <c r="U803" s="12">
        <v>1</v>
      </c>
      <c r="V803" s="12">
        <v>1</v>
      </c>
      <c r="W803" s="12">
        <v>0</v>
      </c>
      <c r="X803" s="5">
        <f t="shared" si="12"/>
        <v>1</v>
      </c>
      <c r="Y803" s="41">
        <v>35</v>
      </c>
      <c r="Z803" s="41">
        <v>0</v>
      </c>
    </row>
    <row r="804" spans="1:26" x14ac:dyDescent="0.25">
      <c r="A804" s="11" t="s">
        <v>65</v>
      </c>
      <c r="B804" s="12">
        <v>4</v>
      </c>
      <c r="C804" s="14" t="str">
        <f>VLOOKUP(B804,'Spisak usluga'!$A$2:$B$18,2)</f>
        <v>04 Dnevni boravak za decu sa teškoćama u razvoju 2012.</v>
      </c>
      <c r="D804" s="16">
        <v>0</v>
      </c>
      <c r="E804" s="16">
        <v>0</v>
      </c>
      <c r="F804" s="16">
        <v>0</v>
      </c>
      <c r="G804" s="16">
        <v>0</v>
      </c>
      <c r="H804" s="16">
        <v>0</v>
      </c>
      <c r="I804" s="16">
        <v>0</v>
      </c>
      <c r="J804" s="16">
        <v>0</v>
      </c>
      <c r="K804" s="16">
        <v>0</v>
      </c>
      <c r="L804" s="16">
        <v>0</v>
      </c>
      <c r="M804" s="16">
        <v>0</v>
      </c>
      <c r="N804" s="16">
        <v>0</v>
      </c>
      <c r="O804" s="16">
        <v>0</v>
      </c>
      <c r="P804" s="16">
        <v>0</v>
      </c>
      <c r="Q804" s="16">
        <v>0</v>
      </c>
      <c r="R804" s="16">
        <v>0</v>
      </c>
      <c r="S804" s="16">
        <v>0</v>
      </c>
      <c r="T804" s="16">
        <v>0</v>
      </c>
      <c r="U804" s="16">
        <v>0</v>
      </c>
      <c r="V804" s="16">
        <v>0</v>
      </c>
      <c r="W804" s="16">
        <v>0</v>
      </c>
      <c r="X804" s="5">
        <f t="shared" si="12"/>
        <v>0</v>
      </c>
      <c r="Y804" s="41">
        <v>0</v>
      </c>
      <c r="Z804" s="41">
        <v>0</v>
      </c>
    </row>
    <row r="805" spans="1:26" x14ac:dyDescent="0.25">
      <c r="A805" s="11" t="s">
        <v>65</v>
      </c>
      <c r="B805" s="12">
        <v>5</v>
      </c>
      <c r="C805" s="14" t="str">
        <f>VLOOKUP(B805,'Spisak usluga'!$A$2:$B$18,2)</f>
        <v>05 Dnevni boravak za stare  2012.</v>
      </c>
      <c r="D805" s="5">
        <v>0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f t="shared" si="12"/>
        <v>0</v>
      </c>
      <c r="Y805" s="41">
        <v>0</v>
      </c>
      <c r="Z805" s="41">
        <v>0</v>
      </c>
    </row>
    <row r="806" spans="1:26" x14ac:dyDescent="0.25">
      <c r="A806" s="11" t="s">
        <v>65</v>
      </c>
      <c r="B806" s="12">
        <v>6</v>
      </c>
      <c r="C806" s="14" t="str">
        <f>VLOOKUP(B806,'Spisak usluga'!$A$2:$B$18,2)</f>
        <v>06 Dnevni boravak/centar za decu i mlade sa poremećajima u ponašanju 2012.</v>
      </c>
      <c r="D806" s="12">
        <v>65</v>
      </c>
      <c r="E806" s="12">
        <v>0</v>
      </c>
      <c r="F806" s="12">
        <v>17</v>
      </c>
      <c r="G806" s="12">
        <v>0</v>
      </c>
      <c r="H806" s="12">
        <v>27</v>
      </c>
      <c r="I806" s="12">
        <v>38</v>
      </c>
      <c r="J806" s="12">
        <v>0</v>
      </c>
      <c r="K806" s="12">
        <v>0</v>
      </c>
      <c r="L806" s="12">
        <v>0</v>
      </c>
      <c r="M806" s="12">
        <v>50</v>
      </c>
      <c r="N806" s="12">
        <v>1.3</v>
      </c>
      <c r="O806" s="12">
        <v>0</v>
      </c>
      <c r="P806" s="12">
        <v>113000</v>
      </c>
      <c r="Q806" s="12">
        <v>0</v>
      </c>
      <c r="R806" s="12">
        <v>0</v>
      </c>
      <c r="S806" s="12">
        <v>0</v>
      </c>
      <c r="T806" s="12">
        <v>113000</v>
      </c>
      <c r="U806" s="12">
        <v>1</v>
      </c>
      <c r="V806" s="12">
        <v>1</v>
      </c>
      <c r="W806" s="12">
        <v>0</v>
      </c>
      <c r="X806" s="5">
        <f t="shared" si="12"/>
        <v>1</v>
      </c>
      <c r="Y806" s="41">
        <v>65</v>
      </c>
      <c r="Z806" s="41">
        <v>0</v>
      </c>
    </row>
    <row r="807" spans="1:26" x14ac:dyDescent="0.25">
      <c r="A807" s="11" t="s">
        <v>65</v>
      </c>
      <c r="B807" s="12">
        <v>7</v>
      </c>
      <c r="C807" s="14" t="str">
        <f>VLOOKUP(B807,'Spisak usluga'!$A$2:$B$18,2)</f>
        <v>07 Personalna asistencija za odrasle  2012.</v>
      </c>
      <c r="D807" s="12">
        <v>18</v>
      </c>
      <c r="E807" s="12">
        <v>0</v>
      </c>
      <c r="F807" s="12">
        <v>8</v>
      </c>
      <c r="G807" s="12">
        <v>0</v>
      </c>
      <c r="H807" s="12">
        <v>0</v>
      </c>
      <c r="I807" s="12">
        <v>0</v>
      </c>
      <c r="J807" s="12">
        <v>16</v>
      </c>
      <c r="K807" s="12">
        <v>2</v>
      </c>
      <c r="L807" s="12">
        <v>0</v>
      </c>
      <c r="M807" s="12">
        <v>16</v>
      </c>
      <c r="N807" s="12">
        <v>8.3000000000000007</v>
      </c>
      <c r="O807" s="12">
        <v>0</v>
      </c>
      <c r="P807" s="12">
        <v>316000</v>
      </c>
      <c r="Q807" s="12">
        <v>0</v>
      </c>
      <c r="R807" s="12">
        <v>0</v>
      </c>
      <c r="S807" s="12">
        <v>0</v>
      </c>
      <c r="T807" s="12">
        <v>316000</v>
      </c>
      <c r="U807" s="12">
        <v>1</v>
      </c>
      <c r="V807" s="12">
        <v>0</v>
      </c>
      <c r="W807" s="12">
        <v>1</v>
      </c>
      <c r="X807" s="5">
        <f t="shared" si="12"/>
        <v>1</v>
      </c>
      <c r="Y807" s="41">
        <v>0</v>
      </c>
      <c r="Z807" s="41">
        <v>18</v>
      </c>
    </row>
    <row r="808" spans="1:26" x14ac:dyDescent="0.25">
      <c r="A808" s="11" t="s">
        <v>65</v>
      </c>
      <c r="B808" s="12">
        <v>8</v>
      </c>
      <c r="C808" s="14" t="str">
        <f>VLOOKUP(B808,'Spisak usluga'!$A$2:$B$18,2)</f>
        <v>08 Svratište  2012.</v>
      </c>
      <c r="D808" s="16">
        <v>0</v>
      </c>
      <c r="E808" s="16">
        <v>0</v>
      </c>
      <c r="F808" s="16">
        <v>0</v>
      </c>
      <c r="G808" s="16">
        <v>0</v>
      </c>
      <c r="H808" s="16">
        <v>0</v>
      </c>
      <c r="I808" s="16">
        <v>0</v>
      </c>
      <c r="J808" s="16">
        <v>0</v>
      </c>
      <c r="K808" s="16">
        <v>0</v>
      </c>
      <c r="L808" s="16">
        <v>0</v>
      </c>
      <c r="M808" s="16">
        <v>0</v>
      </c>
      <c r="N808" s="16">
        <v>0</v>
      </c>
      <c r="O808" s="16">
        <v>0</v>
      </c>
      <c r="P808" s="16">
        <v>0</v>
      </c>
      <c r="Q808" s="16">
        <v>0</v>
      </c>
      <c r="R808" s="16">
        <v>0</v>
      </c>
      <c r="S808" s="16">
        <v>0</v>
      </c>
      <c r="T808" s="16">
        <v>0</v>
      </c>
      <c r="U808" s="16">
        <v>0</v>
      </c>
      <c r="V808" s="16">
        <v>0</v>
      </c>
      <c r="W808" s="16">
        <v>0</v>
      </c>
      <c r="X808" s="5">
        <f t="shared" si="12"/>
        <v>0</v>
      </c>
      <c r="Y808" s="41">
        <v>0</v>
      </c>
      <c r="Z808" s="41">
        <v>0</v>
      </c>
    </row>
    <row r="809" spans="1:26" x14ac:dyDescent="0.25">
      <c r="A809" s="11" t="s">
        <v>65</v>
      </c>
      <c r="B809" s="12">
        <v>9</v>
      </c>
      <c r="C809" s="14" t="str">
        <f>VLOOKUP(B809,'Spisak usluga'!$A$2:$B$18,2)</f>
        <v>09 Prihvatilište (opšteg tipa) 2012.</v>
      </c>
      <c r="D809" s="12">
        <v>9</v>
      </c>
      <c r="E809" s="12">
        <v>0</v>
      </c>
      <c r="F809" s="12">
        <v>5</v>
      </c>
      <c r="G809" s="12">
        <v>0</v>
      </c>
      <c r="H809" s="12">
        <v>0</v>
      </c>
      <c r="I809" s="12">
        <v>0</v>
      </c>
      <c r="J809" s="12">
        <v>0</v>
      </c>
      <c r="K809" s="12">
        <v>7</v>
      </c>
      <c r="L809" s="12">
        <v>2</v>
      </c>
      <c r="M809" s="12">
        <v>4</v>
      </c>
      <c r="N809" s="12">
        <v>0.5</v>
      </c>
      <c r="O809" s="12">
        <v>51600</v>
      </c>
      <c r="P809" s="12">
        <v>0</v>
      </c>
      <c r="Q809" s="12">
        <v>0</v>
      </c>
      <c r="R809" s="12">
        <v>0</v>
      </c>
      <c r="S809" s="12">
        <v>0</v>
      </c>
      <c r="T809" s="12">
        <v>51600</v>
      </c>
      <c r="U809" s="12">
        <v>1</v>
      </c>
      <c r="V809" s="12">
        <v>0</v>
      </c>
      <c r="W809" s="12">
        <v>1</v>
      </c>
      <c r="X809" s="5">
        <f t="shared" si="12"/>
        <v>1</v>
      </c>
      <c r="Y809" s="41">
        <v>0</v>
      </c>
      <c r="Z809" s="41">
        <v>9</v>
      </c>
    </row>
    <row r="810" spans="1:26" x14ac:dyDescent="0.25">
      <c r="A810" s="11" t="s">
        <v>65</v>
      </c>
      <c r="B810" s="12">
        <v>10</v>
      </c>
      <c r="C810" s="14" t="str">
        <f>VLOOKUP(B810,'Spisak usluga'!$A$2:$B$18,2)</f>
        <v>10 Prihvatilište za decu  2012.</v>
      </c>
      <c r="D810" s="12">
        <v>3</v>
      </c>
      <c r="E810" s="12">
        <v>0</v>
      </c>
      <c r="F810" s="12">
        <v>3</v>
      </c>
      <c r="G810" s="12">
        <v>3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0.5</v>
      </c>
      <c r="O810" s="12">
        <v>5667</v>
      </c>
      <c r="P810" s="12">
        <v>0</v>
      </c>
      <c r="Q810" s="12">
        <v>0</v>
      </c>
      <c r="R810" s="12">
        <v>0</v>
      </c>
      <c r="S810" s="12">
        <v>0</v>
      </c>
      <c r="T810" s="12">
        <v>5667</v>
      </c>
      <c r="U810" s="12">
        <v>1</v>
      </c>
      <c r="V810" s="12">
        <v>1</v>
      </c>
      <c r="W810" s="12">
        <v>0</v>
      </c>
      <c r="X810" s="5">
        <f t="shared" si="12"/>
        <v>1</v>
      </c>
      <c r="Y810" s="41">
        <v>3</v>
      </c>
      <c r="Z810" s="41">
        <v>0</v>
      </c>
    </row>
    <row r="811" spans="1:26" x14ac:dyDescent="0.25">
      <c r="A811" s="11" t="s">
        <v>65</v>
      </c>
      <c r="B811" s="12">
        <v>11</v>
      </c>
      <c r="C811" s="14" t="str">
        <f>VLOOKUP(B811,'Spisak usluga'!$A$2:$B$18,2)</f>
        <v>11 Prihvatilište za žrtve nasilja u porodici (“sigurna kuća“) 2012.</v>
      </c>
      <c r="D811" s="5">
        <v>0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f t="shared" si="12"/>
        <v>0</v>
      </c>
      <c r="Y811" s="41">
        <v>0</v>
      </c>
      <c r="Z811" s="41">
        <v>0</v>
      </c>
    </row>
    <row r="812" spans="1:26" x14ac:dyDescent="0.25">
      <c r="A812" s="11" t="s">
        <v>65</v>
      </c>
      <c r="B812" s="12">
        <v>12</v>
      </c>
      <c r="C812" s="14" t="str">
        <f>VLOOKUP(B812,'Spisak usluga'!$A$2:$B$18,2)</f>
        <v>12 Prihvatilište za žrtve trgovine ljudima 2012.</v>
      </c>
      <c r="D812" s="16">
        <v>0</v>
      </c>
      <c r="E812" s="16">
        <v>0</v>
      </c>
      <c r="F812" s="16">
        <v>0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6">
        <v>0</v>
      </c>
      <c r="N812" s="16">
        <v>0</v>
      </c>
      <c r="O812" s="16">
        <v>0</v>
      </c>
      <c r="P812" s="16">
        <v>0</v>
      </c>
      <c r="Q812" s="16">
        <v>0</v>
      </c>
      <c r="R812" s="16">
        <v>0</v>
      </c>
      <c r="S812" s="16">
        <v>0</v>
      </c>
      <c r="T812" s="16">
        <v>0</v>
      </c>
      <c r="U812" s="16">
        <v>0</v>
      </c>
      <c r="V812" s="16">
        <v>0</v>
      </c>
      <c r="W812" s="16">
        <v>0</v>
      </c>
      <c r="X812" s="5">
        <f t="shared" si="12"/>
        <v>0</v>
      </c>
      <c r="Y812" s="41">
        <v>0</v>
      </c>
      <c r="Z812" s="41">
        <v>0</v>
      </c>
    </row>
    <row r="813" spans="1:26" x14ac:dyDescent="0.25">
      <c r="A813" s="11" t="s">
        <v>65</v>
      </c>
      <c r="B813" s="12">
        <v>13</v>
      </c>
      <c r="C813" s="14" t="str">
        <f>VLOOKUP(B813,'Spisak usluga'!$A$2:$B$18,2)</f>
        <v>13 Predah smeštaj  2012.</v>
      </c>
      <c r="D813" s="12">
        <v>5</v>
      </c>
      <c r="E813" s="12">
        <v>0</v>
      </c>
      <c r="F813" s="12">
        <v>2</v>
      </c>
      <c r="G813" s="12">
        <v>0</v>
      </c>
      <c r="H813" s="12">
        <v>3</v>
      </c>
      <c r="I813" s="12">
        <v>2</v>
      </c>
      <c r="J813" s="12">
        <v>0</v>
      </c>
      <c r="K813" s="12">
        <v>0</v>
      </c>
      <c r="L813" s="12">
        <v>0</v>
      </c>
      <c r="M813" s="12">
        <v>1</v>
      </c>
      <c r="N813" s="12">
        <v>3.6</v>
      </c>
      <c r="O813" s="12">
        <v>0</v>
      </c>
      <c r="P813" s="12">
        <v>0</v>
      </c>
      <c r="Q813" s="12">
        <v>140000</v>
      </c>
      <c r="R813" s="12">
        <v>0</v>
      </c>
      <c r="S813" s="12">
        <v>0</v>
      </c>
      <c r="T813" s="12">
        <v>140000</v>
      </c>
      <c r="U813" s="12">
        <v>1</v>
      </c>
      <c r="V813" s="12">
        <v>1</v>
      </c>
      <c r="W813" s="12">
        <v>0</v>
      </c>
      <c r="X813" s="5">
        <f t="shared" si="12"/>
        <v>1</v>
      </c>
      <c r="Y813" s="41">
        <v>5</v>
      </c>
      <c r="Z813" s="41">
        <v>0</v>
      </c>
    </row>
    <row r="814" spans="1:26" x14ac:dyDescent="0.25">
      <c r="A814" s="11" t="s">
        <v>65</v>
      </c>
      <c r="B814" s="12">
        <v>14</v>
      </c>
      <c r="C814" s="14" t="str">
        <f>VLOOKUP(B814,'Spisak usluga'!$A$2:$B$18,2)</f>
        <v>14 Stanovanje uz podršku osobe sa invaliditetom (OSI) 2012.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f t="shared" si="12"/>
        <v>0</v>
      </c>
      <c r="Y814" s="41">
        <v>0</v>
      </c>
      <c r="Z814" s="41">
        <v>0</v>
      </c>
    </row>
    <row r="815" spans="1:26" x14ac:dyDescent="0.25">
      <c r="A815" s="11" t="s">
        <v>65</v>
      </c>
      <c r="B815" s="12">
        <v>15</v>
      </c>
      <c r="C815" s="14" t="str">
        <f>VLOOKUP(B815,'Spisak usluga'!$A$2:$B$18,2)</f>
        <v>15 Stanovanje uz podršku za mlade koji se osamostaljuju 2012.</v>
      </c>
      <c r="D815" s="12">
        <v>2</v>
      </c>
      <c r="E815" s="12">
        <v>0</v>
      </c>
      <c r="F815" s="12">
        <v>1</v>
      </c>
      <c r="G815" s="12">
        <v>0</v>
      </c>
      <c r="H815" s="12">
        <v>0</v>
      </c>
      <c r="I815" s="12">
        <v>2</v>
      </c>
      <c r="J815" s="12">
        <v>0</v>
      </c>
      <c r="K815" s="12">
        <v>0</v>
      </c>
      <c r="L815" s="12">
        <v>0</v>
      </c>
      <c r="M815" s="12">
        <v>2</v>
      </c>
      <c r="N815" s="12">
        <v>0.5</v>
      </c>
      <c r="O815" s="12">
        <v>25000</v>
      </c>
      <c r="P815" s="12">
        <v>0</v>
      </c>
      <c r="Q815" s="12">
        <v>0</v>
      </c>
      <c r="R815" s="12">
        <v>0</v>
      </c>
      <c r="S815" s="12">
        <v>0</v>
      </c>
      <c r="T815" s="12">
        <v>25000</v>
      </c>
      <c r="U815" s="12">
        <v>1</v>
      </c>
      <c r="V815" s="12">
        <v>1</v>
      </c>
      <c r="W815" s="12">
        <v>0</v>
      </c>
      <c r="X815" s="5">
        <f t="shared" si="12"/>
        <v>1</v>
      </c>
      <c r="Y815" s="41">
        <v>2</v>
      </c>
      <c r="Z815" s="41">
        <v>0</v>
      </c>
    </row>
    <row r="816" spans="1:26" x14ac:dyDescent="0.25">
      <c r="A816" s="11" t="s">
        <v>65</v>
      </c>
      <c r="B816" s="12">
        <v>16</v>
      </c>
      <c r="C816" s="14" t="str">
        <f>VLOOKUP(B816,'Spisak usluga'!$A$2:$B$18,2)</f>
        <v>16 Savetovalište 2012.</v>
      </c>
      <c r="D816" s="5">
        <v>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f t="shared" si="12"/>
        <v>0</v>
      </c>
      <c r="Y816" s="41">
        <v>0</v>
      </c>
      <c r="Z816" s="41">
        <v>0</v>
      </c>
    </row>
    <row r="817" spans="1:26" x14ac:dyDescent="0.25">
      <c r="A817" s="11" t="s">
        <v>65</v>
      </c>
      <c r="B817" s="12">
        <v>17</v>
      </c>
      <c r="C817" s="14" t="str">
        <f>VLOOKUP(B817,'Spisak usluga'!$A$2:$B$18,2)</f>
        <v>17 Klub 2012.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f t="shared" si="12"/>
        <v>0</v>
      </c>
      <c r="Y817" s="41">
        <v>0</v>
      </c>
      <c r="Z817" s="41">
        <v>0</v>
      </c>
    </row>
    <row r="818" spans="1:26" x14ac:dyDescent="0.25">
      <c r="A818" s="11" t="s">
        <v>66</v>
      </c>
      <c r="B818" s="12">
        <v>1</v>
      </c>
      <c r="C818" s="14" t="str">
        <f>VLOOKUP(B818,'Spisak usluga'!$A$2:$B$18,2)</f>
        <v>01 Pomoć u kući za stare 2012.</v>
      </c>
      <c r="D818" s="12">
        <v>40</v>
      </c>
      <c r="E818" s="12">
        <v>26</v>
      </c>
      <c r="F818" s="12">
        <v>23</v>
      </c>
      <c r="G818" s="12">
        <v>0</v>
      </c>
      <c r="H818" s="12">
        <v>0</v>
      </c>
      <c r="I818" s="12">
        <v>0</v>
      </c>
      <c r="J818" s="12">
        <v>0</v>
      </c>
      <c r="K818" s="12">
        <v>29</v>
      </c>
      <c r="L818" s="12">
        <v>11</v>
      </c>
      <c r="M818" s="12">
        <v>5</v>
      </c>
      <c r="N818" s="12">
        <v>13</v>
      </c>
      <c r="O818" s="12">
        <v>471000</v>
      </c>
      <c r="P818" s="12">
        <v>0</v>
      </c>
      <c r="Q818" s="12">
        <v>0</v>
      </c>
      <c r="R818" s="12">
        <v>0</v>
      </c>
      <c r="S818" s="12">
        <v>0</v>
      </c>
      <c r="T818" s="12">
        <v>471000</v>
      </c>
      <c r="U818" s="12">
        <v>1</v>
      </c>
      <c r="V818" s="12">
        <v>1</v>
      </c>
      <c r="W818" s="12">
        <v>0</v>
      </c>
      <c r="X818" s="5">
        <f t="shared" si="12"/>
        <v>1</v>
      </c>
      <c r="Y818" s="41">
        <v>40</v>
      </c>
      <c r="Z818" s="41">
        <v>0</v>
      </c>
    </row>
    <row r="819" spans="1:26" x14ac:dyDescent="0.25">
      <c r="A819" s="11" t="s">
        <v>66</v>
      </c>
      <c r="B819" s="12">
        <v>2</v>
      </c>
      <c r="C819" s="14" t="str">
        <f>VLOOKUP(B819,'Spisak usluga'!$A$2:$B$18,2)</f>
        <v>02 Pomoć u kući za odrasle OSI 2012.</v>
      </c>
      <c r="D819" s="5">
        <v>0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f t="shared" si="12"/>
        <v>0</v>
      </c>
      <c r="Y819" s="41">
        <v>0</v>
      </c>
      <c r="Z819" s="41">
        <v>0</v>
      </c>
    </row>
    <row r="820" spans="1:26" x14ac:dyDescent="0.25">
      <c r="A820" s="11" t="s">
        <v>66</v>
      </c>
      <c r="B820" s="12">
        <v>3</v>
      </c>
      <c r="C820" s="14" t="str">
        <f>VLOOKUP(B820,'Spisak usluga'!$A$2:$B$18,2)</f>
        <v>03 Pomoć u kući za decu sa teškoćama u razvoju 2012.</v>
      </c>
      <c r="D820" s="5">
        <v>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f t="shared" si="12"/>
        <v>0</v>
      </c>
      <c r="Y820" s="41">
        <v>0</v>
      </c>
      <c r="Z820" s="41">
        <v>0</v>
      </c>
    </row>
    <row r="821" spans="1:26" x14ac:dyDescent="0.25">
      <c r="A821" s="11" t="s">
        <v>66</v>
      </c>
      <c r="B821" s="12">
        <v>4</v>
      </c>
      <c r="C821" s="14" t="str">
        <f>VLOOKUP(B821,'Spisak usluga'!$A$2:$B$18,2)</f>
        <v>04 Dnevni boravak za decu sa teškoćama u razvoju 2012.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f t="shared" si="12"/>
        <v>0</v>
      </c>
      <c r="Y821" s="41">
        <v>0</v>
      </c>
      <c r="Z821" s="41">
        <v>0</v>
      </c>
    </row>
    <row r="822" spans="1:26" x14ac:dyDescent="0.25">
      <c r="A822" s="11" t="s">
        <v>66</v>
      </c>
      <c r="B822" s="12">
        <v>5</v>
      </c>
      <c r="C822" s="14" t="str">
        <f>VLOOKUP(B822,'Spisak usluga'!$A$2:$B$18,2)</f>
        <v>05 Dnevni boravak za stare  2012.</v>
      </c>
      <c r="D822" s="5">
        <v>0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f t="shared" si="12"/>
        <v>0</v>
      </c>
      <c r="Y822" s="41">
        <v>0</v>
      </c>
      <c r="Z822" s="41">
        <v>0</v>
      </c>
    </row>
    <row r="823" spans="1:26" x14ac:dyDescent="0.25">
      <c r="A823" s="11" t="s">
        <v>66</v>
      </c>
      <c r="B823" s="12">
        <v>6</v>
      </c>
      <c r="C823" s="14" t="str">
        <f>VLOOKUP(B823,'Spisak usluga'!$A$2:$B$18,2)</f>
        <v>06 Dnevni boravak/centar za decu i mlade sa poremećajima u ponašanju 2012.</v>
      </c>
      <c r="D823" s="16">
        <v>0</v>
      </c>
      <c r="E823" s="16">
        <v>0</v>
      </c>
      <c r="F823" s="16">
        <v>0</v>
      </c>
      <c r="G823" s="16">
        <v>0</v>
      </c>
      <c r="H823" s="16">
        <v>0</v>
      </c>
      <c r="I823" s="16">
        <v>0</v>
      </c>
      <c r="J823" s="16">
        <v>0</v>
      </c>
      <c r="K823" s="16">
        <v>0</v>
      </c>
      <c r="L823" s="16">
        <v>0</v>
      </c>
      <c r="M823" s="16">
        <v>0</v>
      </c>
      <c r="N823" s="16">
        <v>0</v>
      </c>
      <c r="O823" s="16">
        <v>0</v>
      </c>
      <c r="P823" s="16">
        <v>0</v>
      </c>
      <c r="Q823" s="16">
        <v>0</v>
      </c>
      <c r="R823" s="16">
        <v>0</v>
      </c>
      <c r="S823" s="16">
        <v>0</v>
      </c>
      <c r="T823" s="16">
        <v>0</v>
      </c>
      <c r="U823" s="16">
        <v>0</v>
      </c>
      <c r="V823" s="16">
        <v>0</v>
      </c>
      <c r="W823" s="16">
        <v>0</v>
      </c>
      <c r="X823" s="5">
        <f t="shared" si="12"/>
        <v>0</v>
      </c>
      <c r="Y823" s="41">
        <v>0</v>
      </c>
      <c r="Z823" s="41">
        <v>0</v>
      </c>
    </row>
    <row r="824" spans="1:26" x14ac:dyDescent="0.25">
      <c r="A824" s="11" t="s">
        <v>66</v>
      </c>
      <c r="B824" s="12">
        <v>7</v>
      </c>
      <c r="C824" s="14" t="str">
        <f>VLOOKUP(B824,'Spisak usluga'!$A$2:$B$18,2)</f>
        <v>07 Personalna asistencija za odrasle  2012.</v>
      </c>
      <c r="D824" s="16">
        <v>0</v>
      </c>
      <c r="E824" s="16">
        <v>0</v>
      </c>
      <c r="F824" s="16">
        <v>0</v>
      </c>
      <c r="G824" s="16">
        <v>0</v>
      </c>
      <c r="H824" s="16">
        <v>0</v>
      </c>
      <c r="I824" s="16">
        <v>0</v>
      </c>
      <c r="J824" s="16">
        <v>0</v>
      </c>
      <c r="K824" s="16">
        <v>0</v>
      </c>
      <c r="L824" s="16">
        <v>0</v>
      </c>
      <c r="M824" s="16">
        <v>0</v>
      </c>
      <c r="N824" s="16">
        <v>0</v>
      </c>
      <c r="O824" s="16">
        <v>0</v>
      </c>
      <c r="P824" s="16">
        <v>0</v>
      </c>
      <c r="Q824" s="16">
        <v>0</v>
      </c>
      <c r="R824" s="16">
        <v>0</v>
      </c>
      <c r="S824" s="16">
        <v>0</v>
      </c>
      <c r="T824" s="16">
        <v>0</v>
      </c>
      <c r="U824" s="16">
        <v>0</v>
      </c>
      <c r="V824" s="16">
        <v>0</v>
      </c>
      <c r="W824" s="16">
        <v>0</v>
      </c>
      <c r="X824" s="5">
        <f t="shared" si="12"/>
        <v>0</v>
      </c>
      <c r="Y824" s="41">
        <v>0</v>
      </c>
      <c r="Z824" s="41">
        <v>0</v>
      </c>
    </row>
    <row r="825" spans="1:26" x14ac:dyDescent="0.25">
      <c r="A825" s="11" t="s">
        <v>66</v>
      </c>
      <c r="B825" s="12">
        <v>8</v>
      </c>
      <c r="C825" s="14" t="str">
        <f>VLOOKUP(B825,'Spisak usluga'!$A$2:$B$18,2)</f>
        <v>08 Svratište  2012.</v>
      </c>
      <c r="D825" s="5">
        <v>0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f t="shared" si="12"/>
        <v>0</v>
      </c>
      <c r="Y825" s="41">
        <v>0</v>
      </c>
      <c r="Z825" s="41">
        <v>0</v>
      </c>
    </row>
    <row r="826" spans="1:26" x14ac:dyDescent="0.25">
      <c r="A826" s="11" t="s">
        <v>66</v>
      </c>
      <c r="B826" s="12">
        <v>9</v>
      </c>
      <c r="C826" s="14" t="str">
        <f>VLOOKUP(B826,'Spisak usluga'!$A$2:$B$18,2)</f>
        <v>09 Prihvatilište (opšteg tipa) 2012.</v>
      </c>
      <c r="D826" s="5">
        <v>0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f t="shared" si="12"/>
        <v>0</v>
      </c>
      <c r="Y826" s="41">
        <v>0</v>
      </c>
      <c r="Z826" s="41">
        <v>0</v>
      </c>
    </row>
    <row r="827" spans="1:26" x14ac:dyDescent="0.25">
      <c r="A827" s="11" t="s">
        <v>66</v>
      </c>
      <c r="B827" s="12">
        <v>10</v>
      </c>
      <c r="C827" s="14" t="str">
        <f>VLOOKUP(B827,'Spisak usluga'!$A$2:$B$18,2)</f>
        <v>10 Prihvatilište za decu  2012.</v>
      </c>
      <c r="D827" s="5">
        <v>0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0</v>
      </c>
      <c r="X827" s="5">
        <f t="shared" si="12"/>
        <v>0</v>
      </c>
      <c r="Y827" s="41">
        <v>0</v>
      </c>
      <c r="Z827" s="41">
        <v>0</v>
      </c>
    </row>
    <row r="828" spans="1:26" x14ac:dyDescent="0.25">
      <c r="A828" s="11" t="s">
        <v>66</v>
      </c>
      <c r="B828" s="12">
        <v>11</v>
      </c>
      <c r="C828" s="14" t="str">
        <f>VLOOKUP(B828,'Spisak usluga'!$A$2:$B$18,2)</f>
        <v>11 Prihvatilište za žrtve nasilja u porodici (“sigurna kuća“) 2012.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f t="shared" si="12"/>
        <v>0</v>
      </c>
      <c r="Y828" s="41">
        <v>0</v>
      </c>
      <c r="Z828" s="41">
        <v>0</v>
      </c>
    </row>
    <row r="829" spans="1:26" x14ac:dyDescent="0.25">
      <c r="A829" s="11" t="s">
        <v>66</v>
      </c>
      <c r="B829" s="12">
        <v>12</v>
      </c>
      <c r="C829" s="14" t="str">
        <f>VLOOKUP(B829,'Spisak usluga'!$A$2:$B$18,2)</f>
        <v>12 Prihvatilište za žrtve trgovine ljudima 2012.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f t="shared" si="12"/>
        <v>0</v>
      </c>
      <c r="Y829" s="41">
        <v>0</v>
      </c>
      <c r="Z829" s="41">
        <v>0</v>
      </c>
    </row>
    <row r="830" spans="1:26" x14ac:dyDescent="0.25">
      <c r="A830" s="11" t="s">
        <v>66</v>
      </c>
      <c r="B830" s="12">
        <v>13</v>
      </c>
      <c r="C830" s="14" t="str">
        <f>VLOOKUP(B830,'Spisak usluga'!$A$2:$B$18,2)</f>
        <v>13 Predah smeštaj  2012.</v>
      </c>
      <c r="D830" s="16">
        <v>0</v>
      </c>
      <c r="E830" s="16">
        <v>0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  <c r="V830" s="16">
        <v>0</v>
      </c>
      <c r="W830" s="16">
        <v>0</v>
      </c>
      <c r="X830" s="5">
        <f t="shared" si="12"/>
        <v>0</v>
      </c>
      <c r="Y830" s="41">
        <v>0</v>
      </c>
      <c r="Z830" s="41">
        <v>0</v>
      </c>
    </row>
    <row r="831" spans="1:26" x14ac:dyDescent="0.25">
      <c r="A831" s="11" t="s">
        <v>66</v>
      </c>
      <c r="B831" s="12">
        <v>14</v>
      </c>
      <c r="C831" s="14" t="str">
        <f>VLOOKUP(B831,'Spisak usluga'!$A$2:$B$18,2)</f>
        <v>14 Stanovanje uz podršku osobe sa invaliditetom (OSI) 2012.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f t="shared" si="12"/>
        <v>0</v>
      </c>
      <c r="Y831" s="41">
        <v>0</v>
      </c>
      <c r="Z831" s="41">
        <v>0</v>
      </c>
    </row>
    <row r="832" spans="1:26" x14ac:dyDescent="0.25">
      <c r="A832" s="11" t="s">
        <v>66</v>
      </c>
      <c r="B832" s="12">
        <v>15</v>
      </c>
      <c r="C832" s="14" t="str">
        <f>VLOOKUP(B832,'Spisak usluga'!$A$2:$B$18,2)</f>
        <v>15 Stanovanje uz podršku za mlade koji se osamostaljuju 2012.</v>
      </c>
      <c r="D832" s="5">
        <v>0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f t="shared" si="12"/>
        <v>0</v>
      </c>
      <c r="Y832" s="41">
        <v>0</v>
      </c>
      <c r="Z832" s="41">
        <v>0</v>
      </c>
    </row>
    <row r="833" spans="1:26" x14ac:dyDescent="0.25">
      <c r="A833" s="11" t="s">
        <v>66</v>
      </c>
      <c r="B833" s="12">
        <v>16</v>
      </c>
      <c r="C833" s="14" t="str">
        <f>VLOOKUP(B833,'Spisak usluga'!$A$2:$B$18,2)</f>
        <v>16 Savetovalište 2012.</v>
      </c>
      <c r="D833" s="5">
        <v>0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0</v>
      </c>
      <c r="X833" s="5">
        <f t="shared" si="12"/>
        <v>0</v>
      </c>
      <c r="Y833" s="41">
        <v>0</v>
      </c>
      <c r="Z833" s="41">
        <v>0</v>
      </c>
    </row>
    <row r="834" spans="1:26" x14ac:dyDescent="0.25">
      <c r="A834" s="11" t="s">
        <v>66</v>
      </c>
      <c r="B834" s="12">
        <v>17</v>
      </c>
      <c r="C834" s="14" t="str">
        <f>VLOOKUP(B834,'Spisak usluga'!$A$2:$B$18,2)</f>
        <v>17 Klub 2012.</v>
      </c>
      <c r="D834" s="5">
        <v>0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f t="shared" ref="X834:X897" si="13">IF(U834&gt;0, 1, 0)</f>
        <v>0</v>
      </c>
      <c r="Y834" s="41">
        <v>0</v>
      </c>
      <c r="Z834" s="41">
        <v>0</v>
      </c>
    </row>
    <row r="835" spans="1:26" x14ac:dyDescent="0.25">
      <c r="A835" s="11" t="s">
        <v>67</v>
      </c>
      <c r="B835" s="12">
        <v>1</v>
      </c>
      <c r="C835" s="14" t="str">
        <f>VLOOKUP(B835,'Spisak usluga'!$A$2:$B$18,2)</f>
        <v>01 Pomoć u kući za stare 2012.</v>
      </c>
      <c r="D835" s="12">
        <v>46</v>
      </c>
      <c r="E835" s="12">
        <v>37</v>
      </c>
      <c r="F835" s="12">
        <v>28</v>
      </c>
      <c r="G835" s="12">
        <v>0</v>
      </c>
      <c r="H835" s="12">
        <v>0</v>
      </c>
      <c r="I835" s="12">
        <v>0</v>
      </c>
      <c r="J835" s="12">
        <v>0</v>
      </c>
      <c r="K835" s="12">
        <v>15</v>
      </c>
      <c r="L835" s="12">
        <v>31</v>
      </c>
      <c r="M835" s="12">
        <v>29</v>
      </c>
      <c r="N835" s="12">
        <v>3</v>
      </c>
      <c r="O835" s="12">
        <v>81700</v>
      </c>
      <c r="P835" s="12">
        <v>40000</v>
      </c>
      <c r="Q835" s="12">
        <v>0</v>
      </c>
      <c r="R835" s="12">
        <v>11550</v>
      </c>
      <c r="S835" s="12">
        <v>0</v>
      </c>
      <c r="T835" s="12">
        <v>133250</v>
      </c>
      <c r="U835" s="12">
        <v>1</v>
      </c>
      <c r="V835" s="12">
        <v>1</v>
      </c>
      <c r="W835" s="12">
        <v>0</v>
      </c>
      <c r="X835" s="5">
        <f t="shared" si="13"/>
        <v>1</v>
      </c>
      <c r="Y835" s="41">
        <v>46</v>
      </c>
      <c r="Z835" s="41">
        <v>0</v>
      </c>
    </row>
    <row r="836" spans="1:26" x14ac:dyDescent="0.25">
      <c r="A836" s="11" t="s">
        <v>67</v>
      </c>
      <c r="B836" s="12">
        <v>2</v>
      </c>
      <c r="C836" s="14" t="str">
        <f>VLOOKUP(B836,'Spisak usluga'!$A$2:$B$18,2)</f>
        <v>02 Pomoć u kući za odrasle OSI 2012.</v>
      </c>
      <c r="D836" s="5">
        <v>0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f t="shared" si="13"/>
        <v>0</v>
      </c>
      <c r="Y836" s="41">
        <v>0</v>
      </c>
      <c r="Z836" s="41">
        <v>0</v>
      </c>
    </row>
    <row r="837" spans="1:26" x14ac:dyDescent="0.25">
      <c r="A837" s="11" t="s">
        <v>67</v>
      </c>
      <c r="B837" s="12">
        <v>3</v>
      </c>
      <c r="C837" s="14" t="str">
        <f>VLOOKUP(B837,'Spisak usluga'!$A$2:$B$18,2)</f>
        <v>03 Pomoć u kući za decu sa teškoćama u razvoju 2012.</v>
      </c>
      <c r="D837" s="5">
        <v>0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f t="shared" si="13"/>
        <v>0</v>
      </c>
      <c r="Y837" s="41">
        <v>0</v>
      </c>
      <c r="Z837" s="41">
        <v>0</v>
      </c>
    </row>
    <row r="838" spans="1:26" x14ac:dyDescent="0.25">
      <c r="A838" s="11" t="s">
        <v>67</v>
      </c>
      <c r="B838" s="12">
        <v>4</v>
      </c>
      <c r="C838" s="14" t="str">
        <f>VLOOKUP(B838,'Spisak usluga'!$A$2:$B$18,2)</f>
        <v>04 Dnevni boravak za decu sa teškoćama u razvoju 2012.</v>
      </c>
      <c r="D838" s="12">
        <v>10</v>
      </c>
      <c r="E838" s="12">
        <v>0</v>
      </c>
      <c r="F838" s="12">
        <v>6</v>
      </c>
      <c r="G838" s="12">
        <v>0</v>
      </c>
      <c r="H838" s="12">
        <v>6</v>
      </c>
      <c r="I838" s="12">
        <v>4</v>
      </c>
      <c r="J838" s="12">
        <v>0</v>
      </c>
      <c r="K838" s="12">
        <v>0</v>
      </c>
      <c r="L838" s="12">
        <v>0</v>
      </c>
      <c r="M838" s="12">
        <v>5</v>
      </c>
      <c r="N838" s="12">
        <v>3.3</v>
      </c>
      <c r="O838" s="12">
        <v>0</v>
      </c>
      <c r="P838" s="12">
        <v>0</v>
      </c>
      <c r="Q838" s="12">
        <v>122774</v>
      </c>
      <c r="R838" s="12">
        <v>0</v>
      </c>
      <c r="S838" s="12">
        <v>0</v>
      </c>
      <c r="T838" s="12">
        <v>122774</v>
      </c>
      <c r="U838" s="12">
        <v>1</v>
      </c>
      <c r="V838" s="12">
        <v>1</v>
      </c>
      <c r="W838" s="12">
        <v>0</v>
      </c>
      <c r="X838" s="5">
        <f t="shared" si="13"/>
        <v>1</v>
      </c>
      <c r="Y838" s="41">
        <v>10</v>
      </c>
      <c r="Z838" s="41">
        <v>0</v>
      </c>
    </row>
    <row r="839" spans="1:26" x14ac:dyDescent="0.25">
      <c r="A839" s="11" t="s">
        <v>67</v>
      </c>
      <c r="B839" s="12">
        <v>5</v>
      </c>
      <c r="C839" s="14" t="str">
        <f>VLOOKUP(B839,'Spisak usluga'!$A$2:$B$18,2)</f>
        <v>05 Dnevni boravak za stare  2012.</v>
      </c>
      <c r="D839" s="16">
        <v>0</v>
      </c>
      <c r="E839" s="16">
        <v>0</v>
      </c>
      <c r="F839" s="16">
        <v>0</v>
      </c>
      <c r="G839" s="16">
        <v>0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6">
        <v>0</v>
      </c>
      <c r="N839" s="16">
        <v>0</v>
      </c>
      <c r="O839" s="16">
        <v>0</v>
      </c>
      <c r="P839" s="16">
        <v>0</v>
      </c>
      <c r="Q839" s="16">
        <v>0</v>
      </c>
      <c r="R839" s="16">
        <v>0</v>
      </c>
      <c r="S839" s="16">
        <v>0</v>
      </c>
      <c r="T839" s="16">
        <v>0</v>
      </c>
      <c r="U839" s="16">
        <v>0</v>
      </c>
      <c r="V839" s="16">
        <v>0</v>
      </c>
      <c r="W839" s="16">
        <v>0</v>
      </c>
      <c r="X839" s="5">
        <f t="shared" si="13"/>
        <v>0</v>
      </c>
      <c r="Y839" s="41">
        <v>0</v>
      </c>
      <c r="Z839" s="41">
        <v>0</v>
      </c>
    </row>
    <row r="840" spans="1:26" x14ac:dyDescent="0.25">
      <c r="A840" s="11" t="s">
        <v>67</v>
      </c>
      <c r="B840" s="12">
        <v>6</v>
      </c>
      <c r="C840" s="14" t="str">
        <f>VLOOKUP(B840,'Spisak usluga'!$A$2:$B$18,2)</f>
        <v>06 Dnevni boravak/centar za decu i mlade sa poremećajima u ponašanju 2012.</v>
      </c>
      <c r="D840" s="5">
        <v>0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f t="shared" si="13"/>
        <v>0</v>
      </c>
      <c r="Y840" s="41">
        <v>0</v>
      </c>
      <c r="Z840" s="41">
        <v>0</v>
      </c>
    </row>
    <row r="841" spans="1:26" x14ac:dyDescent="0.25">
      <c r="A841" s="11" t="s">
        <v>67</v>
      </c>
      <c r="B841" s="12">
        <v>7</v>
      </c>
      <c r="C841" s="14" t="str">
        <f>VLOOKUP(B841,'Spisak usluga'!$A$2:$B$18,2)</f>
        <v>07 Personalna asistencija za odrasle  2012.</v>
      </c>
      <c r="D841" s="5">
        <v>0</v>
      </c>
      <c r="E841" s="5">
        <v>0</v>
      </c>
      <c r="F841" s="5">
        <v>0</v>
      </c>
      <c r="G841" s="5">
        <v>0</v>
      </c>
      <c r="H841" s="5">
        <v>0</v>
      </c>
      <c r="I841" s="5">
        <v>0</v>
      </c>
      <c r="J841" s="5">
        <v>0</v>
      </c>
      <c r="K841" s="5">
        <v>0</v>
      </c>
      <c r="L841" s="5">
        <v>0</v>
      </c>
      <c r="M841" s="5">
        <v>0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f t="shared" si="13"/>
        <v>0</v>
      </c>
      <c r="Y841" s="41">
        <v>0</v>
      </c>
      <c r="Z841" s="41">
        <v>0</v>
      </c>
    </row>
    <row r="842" spans="1:26" x14ac:dyDescent="0.25">
      <c r="A842" s="11" t="s">
        <v>67</v>
      </c>
      <c r="B842" s="12">
        <v>8</v>
      </c>
      <c r="C842" s="14" t="str">
        <f>VLOOKUP(B842,'Spisak usluga'!$A$2:$B$18,2)</f>
        <v>08 Svratište  2012.</v>
      </c>
      <c r="D842" s="16">
        <v>0</v>
      </c>
      <c r="E842" s="16">
        <v>0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  <c r="V842" s="16">
        <v>0</v>
      </c>
      <c r="W842" s="16">
        <v>0</v>
      </c>
      <c r="X842" s="5">
        <f t="shared" si="13"/>
        <v>0</v>
      </c>
      <c r="Y842" s="41">
        <v>0</v>
      </c>
      <c r="Z842" s="41">
        <v>0</v>
      </c>
    </row>
    <row r="843" spans="1:26" x14ac:dyDescent="0.25">
      <c r="A843" s="11" t="s">
        <v>67</v>
      </c>
      <c r="B843" s="12">
        <v>9</v>
      </c>
      <c r="C843" s="14" t="str">
        <f>VLOOKUP(B843,'Spisak usluga'!$A$2:$B$18,2)</f>
        <v>09 Prihvatilište (opšteg tipa) 2012.</v>
      </c>
      <c r="D843" s="5">
        <v>0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f t="shared" si="13"/>
        <v>0</v>
      </c>
      <c r="Y843" s="41">
        <v>0</v>
      </c>
      <c r="Z843" s="41">
        <v>0</v>
      </c>
    </row>
    <row r="844" spans="1:26" x14ac:dyDescent="0.25">
      <c r="A844" s="11" t="s">
        <v>67</v>
      </c>
      <c r="B844" s="12">
        <v>10</v>
      </c>
      <c r="C844" s="14" t="str">
        <f>VLOOKUP(B844,'Spisak usluga'!$A$2:$B$18,2)</f>
        <v>10 Prihvatilište za decu  2012.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f t="shared" si="13"/>
        <v>0</v>
      </c>
      <c r="Y844" s="41">
        <v>0</v>
      </c>
      <c r="Z844" s="41">
        <v>0</v>
      </c>
    </row>
    <row r="845" spans="1:26" x14ac:dyDescent="0.25">
      <c r="A845" s="11" t="s">
        <v>67</v>
      </c>
      <c r="B845" s="12">
        <v>11</v>
      </c>
      <c r="C845" s="14" t="str">
        <f>VLOOKUP(B845,'Spisak usluga'!$A$2:$B$18,2)</f>
        <v>11 Prihvatilište za žrtve nasilja u porodici (“sigurna kuća“) 2012.</v>
      </c>
      <c r="D845" s="5">
        <v>0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f t="shared" si="13"/>
        <v>0</v>
      </c>
      <c r="Y845" s="41">
        <v>0</v>
      </c>
      <c r="Z845" s="41">
        <v>0</v>
      </c>
    </row>
    <row r="846" spans="1:26" x14ac:dyDescent="0.25">
      <c r="A846" s="11" t="s">
        <v>67</v>
      </c>
      <c r="B846" s="12">
        <v>12</v>
      </c>
      <c r="C846" s="14" t="str">
        <f>VLOOKUP(B846,'Spisak usluga'!$A$2:$B$18,2)</f>
        <v>12 Prihvatilište za žrtve trgovine ljudima 2012.</v>
      </c>
      <c r="D846" s="5">
        <v>0</v>
      </c>
      <c r="E846" s="5">
        <v>0</v>
      </c>
      <c r="F846" s="5">
        <v>0</v>
      </c>
      <c r="G846" s="5">
        <v>0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f t="shared" si="13"/>
        <v>0</v>
      </c>
      <c r="Y846" s="41">
        <v>0</v>
      </c>
      <c r="Z846" s="41">
        <v>0</v>
      </c>
    </row>
    <row r="847" spans="1:26" x14ac:dyDescent="0.25">
      <c r="A847" s="11" t="s">
        <v>67</v>
      </c>
      <c r="B847" s="12">
        <v>13</v>
      </c>
      <c r="C847" s="14" t="str">
        <f>VLOOKUP(B847,'Spisak usluga'!$A$2:$B$18,2)</f>
        <v>13 Predah smeštaj  2012.</v>
      </c>
      <c r="D847" s="5">
        <v>0</v>
      </c>
      <c r="E847" s="5">
        <v>0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0</v>
      </c>
      <c r="U847" s="5">
        <v>0</v>
      </c>
      <c r="V847" s="5">
        <v>0</v>
      </c>
      <c r="W847" s="5">
        <v>0</v>
      </c>
      <c r="X847" s="5">
        <f t="shared" si="13"/>
        <v>0</v>
      </c>
      <c r="Y847" s="41">
        <v>0</v>
      </c>
      <c r="Z847" s="41">
        <v>0</v>
      </c>
    </row>
    <row r="848" spans="1:26" x14ac:dyDescent="0.25">
      <c r="A848" s="11" t="s">
        <v>67</v>
      </c>
      <c r="B848" s="12">
        <v>14</v>
      </c>
      <c r="C848" s="14" t="str">
        <f>VLOOKUP(B848,'Spisak usluga'!$A$2:$B$18,2)</f>
        <v>14 Stanovanje uz podršku osobe sa invaliditetom (OSI) 2012.</v>
      </c>
      <c r="D848" s="5">
        <v>0</v>
      </c>
      <c r="E848" s="5">
        <v>0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  <c r="K848" s="5">
        <v>0</v>
      </c>
      <c r="L848" s="5">
        <v>0</v>
      </c>
      <c r="M848" s="5">
        <v>0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f t="shared" si="13"/>
        <v>0</v>
      </c>
      <c r="Y848" s="41">
        <v>0</v>
      </c>
      <c r="Z848" s="41">
        <v>0</v>
      </c>
    </row>
    <row r="849" spans="1:26" x14ac:dyDescent="0.25">
      <c r="A849" s="11" t="s">
        <v>67</v>
      </c>
      <c r="B849" s="12">
        <v>15</v>
      </c>
      <c r="C849" s="14" t="str">
        <f>VLOOKUP(B849,'Spisak usluga'!$A$2:$B$18,2)</f>
        <v>15 Stanovanje uz podršku za mlade koji se osamostaljuju 2012.</v>
      </c>
      <c r="D849" s="5">
        <v>0</v>
      </c>
      <c r="E849" s="5">
        <v>0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f t="shared" si="13"/>
        <v>0</v>
      </c>
      <c r="Y849" s="41">
        <v>0</v>
      </c>
      <c r="Z849" s="41">
        <v>0</v>
      </c>
    </row>
    <row r="850" spans="1:26" x14ac:dyDescent="0.25">
      <c r="A850" s="11" t="s">
        <v>67</v>
      </c>
      <c r="B850" s="12">
        <v>16</v>
      </c>
      <c r="C850" s="14" t="str">
        <f>VLOOKUP(B850,'Spisak usluga'!$A$2:$B$18,2)</f>
        <v>16 Savetovalište 2012.</v>
      </c>
      <c r="D850" s="5">
        <v>0</v>
      </c>
      <c r="E850" s="5">
        <v>0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f t="shared" si="13"/>
        <v>0</v>
      </c>
      <c r="Y850" s="41">
        <v>0</v>
      </c>
      <c r="Z850" s="41">
        <v>0</v>
      </c>
    </row>
    <row r="851" spans="1:26" x14ac:dyDescent="0.25">
      <c r="A851" s="11" t="s">
        <v>67</v>
      </c>
      <c r="B851" s="12">
        <v>17</v>
      </c>
      <c r="C851" s="14" t="str">
        <f>VLOOKUP(B851,'Spisak usluga'!$A$2:$B$18,2)</f>
        <v>17 Klub 2012.</v>
      </c>
      <c r="D851" s="5">
        <v>0</v>
      </c>
      <c r="E851" s="5">
        <v>0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f t="shared" si="13"/>
        <v>0</v>
      </c>
      <c r="Y851" s="41">
        <v>0</v>
      </c>
      <c r="Z851" s="41">
        <v>0</v>
      </c>
    </row>
    <row r="852" spans="1:26" x14ac:dyDescent="0.25">
      <c r="A852" s="11" t="s">
        <v>68</v>
      </c>
      <c r="B852" s="12">
        <v>1</v>
      </c>
      <c r="C852" s="14" t="str">
        <f>VLOOKUP(B852,'Spisak usluga'!$A$2:$B$18,2)</f>
        <v>01 Pomoć u kući za stare 2012.</v>
      </c>
      <c r="D852" s="12">
        <v>157</v>
      </c>
      <c r="E852" s="12">
        <v>140</v>
      </c>
      <c r="F852" s="12">
        <v>113</v>
      </c>
      <c r="G852" s="12">
        <v>0</v>
      </c>
      <c r="H852" s="12">
        <v>0</v>
      </c>
      <c r="I852" s="12">
        <v>0</v>
      </c>
      <c r="J852" s="12">
        <v>8</v>
      </c>
      <c r="K852" s="12">
        <v>95</v>
      </c>
      <c r="L852" s="12">
        <v>54</v>
      </c>
      <c r="M852" s="12">
        <v>157</v>
      </c>
      <c r="N852" s="12">
        <v>13.3</v>
      </c>
      <c r="O852" s="12">
        <v>539438</v>
      </c>
      <c r="P852" s="12">
        <v>129125</v>
      </c>
      <c r="Q852" s="12">
        <v>0</v>
      </c>
      <c r="R852" s="12">
        <v>0</v>
      </c>
      <c r="S852" s="12">
        <v>0</v>
      </c>
      <c r="T852" s="12">
        <v>668563</v>
      </c>
      <c r="U852" s="12">
        <v>1</v>
      </c>
      <c r="V852" s="12">
        <v>1</v>
      </c>
      <c r="W852" s="12">
        <v>0</v>
      </c>
      <c r="X852" s="5">
        <f t="shared" si="13"/>
        <v>1</v>
      </c>
      <c r="Y852" s="41">
        <v>157</v>
      </c>
      <c r="Z852" s="41">
        <v>0</v>
      </c>
    </row>
    <row r="853" spans="1:26" x14ac:dyDescent="0.25">
      <c r="A853" s="11" t="s">
        <v>68</v>
      </c>
      <c r="B853" s="12">
        <v>2</v>
      </c>
      <c r="C853" s="14" t="str">
        <f>VLOOKUP(B853,'Spisak usluga'!$A$2:$B$18,2)</f>
        <v>02 Pomoć u kući za odrasle OSI 2012.</v>
      </c>
      <c r="D853" s="5">
        <v>0</v>
      </c>
      <c r="E853" s="5">
        <v>0</v>
      </c>
      <c r="F853" s="5">
        <v>0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f t="shared" si="13"/>
        <v>0</v>
      </c>
      <c r="Y853" s="41">
        <v>0</v>
      </c>
      <c r="Z853" s="41">
        <v>0</v>
      </c>
    </row>
    <row r="854" spans="1:26" x14ac:dyDescent="0.25">
      <c r="A854" s="11" t="s">
        <v>68</v>
      </c>
      <c r="B854" s="12">
        <v>3</v>
      </c>
      <c r="C854" s="14" t="str">
        <f>VLOOKUP(B854,'Spisak usluga'!$A$2:$B$18,2)</f>
        <v>03 Pomoć u kući za decu sa teškoćama u razvoju 2012.</v>
      </c>
      <c r="D854" s="5">
        <v>0</v>
      </c>
      <c r="E854" s="5">
        <v>0</v>
      </c>
      <c r="F854" s="5">
        <v>0</v>
      </c>
      <c r="G854" s="5">
        <v>0</v>
      </c>
      <c r="H854" s="5">
        <v>0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f t="shared" si="13"/>
        <v>0</v>
      </c>
      <c r="Y854" s="41">
        <v>0</v>
      </c>
      <c r="Z854" s="41">
        <v>0</v>
      </c>
    </row>
    <row r="855" spans="1:26" x14ac:dyDescent="0.25">
      <c r="A855" s="11" t="s">
        <v>68</v>
      </c>
      <c r="B855" s="12">
        <v>4</v>
      </c>
      <c r="C855" s="14" t="str">
        <f>VLOOKUP(B855,'Spisak usluga'!$A$2:$B$18,2)</f>
        <v>04 Dnevni boravak za decu sa teškoćama u razvoju 2012.</v>
      </c>
      <c r="D855" s="12">
        <v>2</v>
      </c>
      <c r="E855" s="12">
        <v>0</v>
      </c>
      <c r="F855" s="12">
        <v>1</v>
      </c>
      <c r="G855" s="12">
        <v>0</v>
      </c>
      <c r="H855" s="12">
        <v>0</v>
      </c>
      <c r="I855" s="12">
        <v>0</v>
      </c>
      <c r="J855" s="12">
        <v>2</v>
      </c>
      <c r="K855" s="12">
        <v>0</v>
      </c>
      <c r="L855" s="12">
        <v>0</v>
      </c>
      <c r="M855" s="12">
        <v>1</v>
      </c>
      <c r="N855" s="12">
        <v>1</v>
      </c>
      <c r="O855" s="12">
        <v>0</v>
      </c>
      <c r="P855" s="12">
        <v>50000</v>
      </c>
      <c r="Q855" s="12">
        <v>0</v>
      </c>
      <c r="R855" s="12">
        <v>0</v>
      </c>
      <c r="S855" s="12">
        <v>0</v>
      </c>
      <c r="T855" s="12">
        <v>50000</v>
      </c>
      <c r="U855" s="12">
        <v>1</v>
      </c>
      <c r="V855" s="12">
        <v>0</v>
      </c>
      <c r="W855" s="12">
        <v>1</v>
      </c>
      <c r="X855" s="5">
        <f t="shared" si="13"/>
        <v>1</v>
      </c>
      <c r="Y855" s="41">
        <v>0</v>
      </c>
      <c r="Z855" s="41">
        <v>2</v>
      </c>
    </row>
    <row r="856" spans="1:26" x14ac:dyDescent="0.25">
      <c r="A856" s="11" t="s">
        <v>68</v>
      </c>
      <c r="B856" s="12">
        <v>5</v>
      </c>
      <c r="C856" s="14" t="str">
        <f>VLOOKUP(B856,'Spisak usluga'!$A$2:$B$18,2)</f>
        <v>05 Dnevni boravak za stare  2012.</v>
      </c>
      <c r="D856" s="5">
        <v>0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f t="shared" si="13"/>
        <v>0</v>
      </c>
      <c r="Y856" s="41">
        <v>0</v>
      </c>
      <c r="Z856" s="41">
        <v>0</v>
      </c>
    </row>
    <row r="857" spans="1:26" x14ac:dyDescent="0.25">
      <c r="A857" s="11" t="s">
        <v>68</v>
      </c>
      <c r="B857" s="12">
        <v>6</v>
      </c>
      <c r="C857" s="14" t="str">
        <f>VLOOKUP(B857,'Spisak usluga'!$A$2:$B$18,2)</f>
        <v>06 Dnevni boravak/centar za decu i mlade sa poremećajima u ponašanju 2012.</v>
      </c>
      <c r="D857" s="5">
        <v>0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0</v>
      </c>
      <c r="X857" s="5">
        <f t="shared" si="13"/>
        <v>0</v>
      </c>
      <c r="Y857" s="41">
        <v>0</v>
      </c>
      <c r="Z857" s="41">
        <v>0</v>
      </c>
    </row>
    <row r="858" spans="1:26" x14ac:dyDescent="0.25">
      <c r="A858" s="11" t="s">
        <v>68</v>
      </c>
      <c r="B858" s="12">
        <v>7</v>
      </c>
      <c r="C858" s="14" t="str">
        <f>VLOOKUP(B858,'Spisak usluga'!$A$2:$B$18,2)</f>
        <v>07 Personalna asistencija za odrasle  2012.</v>
      </c>
      <c r="D858" s="16">
        <v>0</v>
      </c>
      <c r="E858" s="16">
        <v>0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  <c r="V858" s="16">
        <v>0</v>
      </c>
      <c r="W858" s="16">
        <v>0</v>
      </c>
      <c r="X858" s="5">
        <f t="shared" si="13"/>
        <v>0</v>
      </c>
      <c r="Y858" s="41">
        <v>0</v>
      </c>
      <c r="Z858" s="41">
        <v>0</v>
      </c>
    </row>
    <row r="859" spans="1:26" x14ac:dyDescent="0.25">
      <c r="A859" s="11" t="s">
        <v>68</v>
      </c>
      <c r="B859" s="12">
        <v>8</v>
      </c>
      <c r="C859" s="14" t="str">
        <f>VLOOKUP(B859,'Spisak usluga'!$A$2:$B$18,2)</f>
        <v>08 Svratište  2012.</v>
      </c>
      <c r="D859" s="5">
        <v>0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0</v>
      </c>
      <c r="U859" s="5">
        <v>0</v>
      </c>
      <c r="V859" s="5">
        <v>0</v>
      </c>
      <c r="W859" s="5">
        <v>0</v>
      </c>
      <c r="X859" s="5">
        <f t="shared" si="13"/>
        <v>0</v>
      </c>
      <c r="Y859" s="41">
        <v>0</v>
      </c>
      <c r="Z859" s="41">
        <v>0</v>
      </c>
    </row>
    <row r="860" spans="1:26" x14ac:dyDescent="0.25">
      <c r="A860" s="11" t="s">
        <v>68</v>
      </c>
      <c r="B860" s="12">
        <v>9</v>
      </c>
      <c r="C860" s="14" t="str">
        <f>VLOOKUP(B860,'Spisak usluga'!$A$2:$B$18,2)</f>
        <v>09 Prihvatilište (opšteg tipa) 2012.</v>
      </c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f t="shared" si="13"/>
        <v>0</v>
      </c>
      <c r="Y860" s="41">
        <v>0</v>
      </c>
      <c r="Z860" s="41">
        <v>0</v>
      </c>
    </row>
    <row r="861" spans="1:26" x14ac:dyDescent="0.25">
      <c r="A861" s="11" t="s">
        <v>68</v>
      </c>
      <c r="B861" s="12">
        <v>10</v>
      </c>
      <c r="C861" s="14" t="str">
        <f>VLOOKUP(B861,'Spisak usluga'!$A$2:$B$18,2)</f>
        <v>10 Prihvatilište za decu  2012.</v>
      </c>
      <c r="D861" s="5">
        <v>0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f t="shared" si="13"/>
        <v>0</v>
      </c>
      <c r="Y861" s="41">
        <v>0</v>
      </c>
      <c r="Z861" s="41">
        <v>0</v>
      </c>
    </row>
    <row r="862" spans="1:26" x14ac:dyDescent="0.25">
      <c r="A862" s="11" t="s">
        <v>68</v>
      </c>
      <c r="B862" s="12">
        <v>11</v>
      </c>
      <c r="C862" s="14" t="str">
        <f>VLOOKUP(B862,'Spisak usluga'!$A$2:$B$18,2)</f>
        <v>11 Prihvatilište za žrtve nasilja u porodici (“sigurna kuća“) 2012.</v>
      </c>
      <c r="D862" s="16">
        <v>0</v>
      </c>
      <c r="E862" s="16">
        <v>0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  <c r="V862" s="16">
        <v>0</v>
      </c>
      <c r="W862" s="16">
        <v>0</v>
      </c>
      <c r="X862" s="5">
        <f t="shared" si="13"/>
        <v>0</v>
      </c>
      <c r="Y862" s="41">
        <v>0</v>
      </c>
      <c r="Z862" s="41">
        <v>0</v>
      </c>
    </row>
    <row r="863" spans="1:26" x14ac:dyDescent="0.25">
      <c r="A863" s="11" t="s">
        <v>68</v>
      </c>
      <c r="B863" s="12">
        <v>12</v>
      </c>
      <c r="C863" s="14" t="str">
        <f>VLOOKUP(B863,'Spisak usluga'!$A$2:$B$18,2)</f>
        <v>12 Prihvatilište za žrtve trgovine ljudima 2012.</v>
      </c>
      <c r="D863" s="5">
        <v>0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f t="shared" si="13"/>
        <v>0</v>
      </c>
      <c r="Y863" s="41">
        <v>0</v>
      </c>
      <c r="Z863" s="41">
        <v>0</v>
      </c>
    </row>
    <row r="864" spans="1:26" x14ac:dyDescent="0.25">
      <c r="A864" s="11" t="s">
        <v>68</v>
      </c>
      <c r="B864" s="12">
        <v>13</v>
      </c>
      <c r="C864" s="14" t="str">
        <f>VLOOKUP(B864,'Spisak usluga'!$A$2:$B$18,2)</f>
        <v>13 Predah smeštaj  2012.</v>
      </c>
      <c r="D864" s="5">
        <v>0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f t="shared" si="13"/>
        <v>0</v>
      </c>
      <c r="Y864" s="41">
        <v>0</v>
      </c>
      <c r="Z864" s="41">
        <v>0</v>
      </c>
    </row>
    <row r="865" spans="1:26" x14ac:dyDescent="0.25">
      <c r="A865" s="11" t="s">
        <v>68</v>
      </c>
      <c r="B865" s="12">
        <v>14</v>
      </c>
      <c r="C865" s="14" t="str">
        <f>VLOOKUP(B865,'Spisak usluga'!$A$2:$B$18,2)</f>
        <v>14 Stanovanje uz podršku osobe sa invaliditetom (OSI) 2012.</v>
      </c>
      <c r="D865" s="5">
        <v>0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f t="shared" si="13"/>
        <v>0</v>
      </c>
      <c r="Y865" s="41">
        <v>0</v>
      </c>
      <c r="Z865" s="41">
        <v>0</v>
      </c>
    </row>
    <row r="866" spans="1:26" x14ac:dyDescent="0.25">
      <c r="A866" s="11" t="s">
        <v>68</v>
      </c>
      <c r="B866" s="12">
        <v>15</v>
      </c>
      <c r="C866" s="14" t="str">
        <f>VLOOKUP(B866,'Spisak usluga'!$A$2:$B$18,2)</f>
        <v>15 Stanovanje uz podršku za mlade koji se osamostaljuju 2012.</v>
      </c>
      <c r="D866" s="5">
        <v>0</v>
      </c>
      <c r="E866" s="5">
        <v>0</v>
      </c>
      <c r="F866" s="5">
        <v>0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0</v>
      </c>
      <c r="X866" s="5">
        <f t="shared" si="13"/>
        <v>0</v>
      </c>
      <c r="Y866" s="41">
        <v>0</v>
      </c>
      <c r="Z866" s="41">
        <v>0</v>
      </c>
    </row>
    <row r="867" spans="1:26" x14ac:dyDescent="0.25">
      <c r="A867" s="11" t="s">
        <v>68</v>
      </c>
      <c r="B867" s="12">
        <v>16</v>
      </c>
      <c r="C867" s="14" t="str">
        <f>VLOOKUP(B867,'Spisak usluga'!$A$2:$B$18,2)</f>
        <v>16 Savetovalište 2012.</v>
      </c>
      <c r="D867" s="5">
        <v>0</v>
      </c>
      <c r="E867" s="5">
        <v>0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f t="shared" si="13"/>
        <v>0</v>
      </c>
      <c r="Y867" s="41">
        <v>0</v>
      </c>
      <c r="Z867" s="41">
        <v>0</v>
      </c>
    </row>
    <row r="868" spans="1:26" x14ac:dyDescent="0.25">
      <c r="A868" s="11" t="s">
        <v>68</v>
      </c>
      <c r="B868" s="12">
        <v>17</v>
      </c>
      <c r="C868" s="14" t="str">
        <f>VLOOKUP(B868,'Spisak usluga'!$A$2:$B$18,2)</f>
        <v>17 Klub 2012.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0</v>
      </c>
      <c r="X868" s="5">
        <f t="shared" si="13"/>
        <v>0</v>
      </c>
      <c r="Y868" s="41">
        <v>0</v>
      </c>
      <c r="Z868" s="41">
        <v>0</v>
      </c>
    </row>
    <row r="869" spans="1:26" x14ac:dyDescent="0.25">
      <c r="A869" s="11" t="s">
        <v>69</v>
      </c>
      <c r="B869" s="12">
        <v>1</v>
      </c>
      <c r="C869" s="14" t="str">
        <f>VLOOKUP(B869,'Spisak usluga'!$A$2:$B$18,2)</f>
        <v>01 Pomoć u kući za stare 2012.</v>
      </c>
      <c r="D869" s="12">
        <v>31</v>
      </c>
      <c r="E869" s="12">
        <v>28</v>
      </c>
      <c r="F869" s="12">
        <v>24</v>
      </c>
      <c r="G869" s="12">
        <v>0</v>
      </c>
      <c r="H869" s="12">
        <v>0</v>
      </c>
      <c r="I869" s="12">
        <v>0</v>
      </c>
      <c r="J869" s="12">
        <v>1</v>
      </c>
      <c r="K869" s="12">
        <v>13</v>
      </c>
      <c r="L869" s="12">
        <v>17</v>
      </c>
      <c r="M869" s="12">
        <v>18</v>
      </c>
      <c r="N869" s="12">
        <v>3.7</v>
      </c>
      <c r="O869" s="12">
        <v>165870</v>
      </c>
      <c r="P869" s="12">
        <v>0</v>
      </c>
      <c r="Q869" s="12">
        <v>0</v>
      </c>
      <c r="R869" s="12">
        <v>5130</v>
      </c>
      <c r="S869" s="12">
        <v>0</v>
      </c>
      <c r="T869" s="12">
        <v>171000</v>
      </c>
      <c r="U869" s="12">
        <v>1</v>
      </c>
      <c r="V869" s="12">
        <v>0</v>
      </c>
      <c r="W869" s="12">
        <v>1</v>
      </c>
      <c r="X869" s="5">
        <f t="shared" si="13"/>
        <v>1</v>
      </c>
      <c r="Y869" s="41">
        <v>0</v>
      </c>
      <c r="Z869" s="41">
        <v>31</v>
      </c>
    </row>
    <row r="870" spans="1:26" x14ac:dyDescent="0.25">
      <c r="A870" s="11" t="s">
        <v>69</v>
      </c>
      <c r="B870" s="12">
        <v>2</v>
      </c>
      <c r="C870" s="14" t="str">
        <f>VLOOKUP(B870,'Spisak usluga'!$A$2:$B$18,2)</f>
        <v>02 Pomoć u kući za odrasle OSI 2012.</v>
      </c>
      <c r="D870" s="5">
        <v>0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v>0</v>
      </c>
      <c r="U870" s="5">
        <v>0</v>
      </c>
      <c r="V870" s="5">
        <v>0</v>
      </c>
      <c r="W870" s="5">
        <v>0</v>
      </c>
      <c r="X870" s="5">
        <f t="shared" si="13"/>
        <v>0</v>
      </c>
      <c r="Y870" s="41">
        <v>0</v>
      </c>
      <c r="Z870" s="41">
        <v>0</v>
      </c>
    </row>
    <row r="871" spans="1:26" x14ac:dyDescent="0.25">
      <c r="A871" s="11" t="s">
        <v>69</v>
      </c>
      <c r="B871" s="12">
        <v>3</v>
      </c>
      <c r="C871" s="14" t="str">
        <f>VLOOKUP(B871,'Spisak usluga'!$A$2:$B$18,2)</f>
        <v>03 Pomoć u kući za decu sa teškoćama u razvoju 2012.</v>
      </c>
      <c r="D871" s="5">
        <v>0</v>
      </c>
      <c r="E871" s="5">
        <v>0</v>
      </c>
      <c r="F871" s="5">
        <v>0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0</v>
      </c>
      <c r="T871" s="5">
        <v>0</v>
      </c>
      <c r="U871" s="5">
        <v>0</v>
      </c>
      <c r="V871" s="5">
        <v>0</v>
      </c>
      <c r="W871" s="5">
        <v>0</v>
      </c>
      <c r="X871" s="5">
        <f t="shared" si="13"/>
        <v>0</v>
      </c>
      <c r="Y871" s="41">
        <v>0</v>
      </c>
      <c r="Z871" s="41">
        <v>0</v>
      </c>
    </row>
    <row r="872" spans="1:26" x14ac:dyDescent="0.25">
      <c r="A872" s="11" t="s">
        <v>69</v>
      </c>
      <c r="B872" s="12">
        <v>4</v>
      </c>
      <c r="C872" s="14" t="str">
        <f>VLOOKUP(B872,'Spisak usluga'!$A$2:$B$18,2)</f>
        <v>04 Dnevni boravak za decu sa teškoćama u razvoju 2012.</v>
      </c>
      <c r="D872" s="5">
        <v>0</v>
      </c>
      <c r="E872" s="5">
        <v>0</v>
      </c>
      <c r="F872" s="5">
        <v>0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  <c r="W872" s="5">
        <v>0</v>
      </c>
      <c r="X872" s="5">
        <f t="shared" si="13"/>
        <v>0</v>
      </c>
      <c r="Y872" s="41">
        <v>0</v>
      </c>
      <c r="Z872" s="41">
        <v>0</v>
      </c>
    </row>
    <row r="873" spans="1:26" x14ac:dyDescent="0.25">
      <c r="A873" s="11" t="s">
        <v>69</v>
      </c>
      <c r="B873" s="12">
        <v>5</v>
      </c>
      <c r="C873" s="14" t="str">
        <f>VLOOKUP(B873,'Spisak usluga'!$A$2:$B$18,2)</f>
        <v>05 Dnevni boravak za stare  2012.</v>
      </c>
      <c r="D873" s="5">
        <v>0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f t="shared" si="13"/>
        <v>0</v>
      </c>
      <c r="Y873" s="41">
        <v>0</v>
      </c>
      <c r="Z873" s="41">
        <v>0</v>
      </c>
    </row>
    <row r="874" spans="1:26" x14ac:dyDescent="0.25">
      <c r="A874" s="11" t="s">
        <v>69</v>
      </c>
      <c r="B874" s="12">
        <v>6</v>
      </c>
      <c r="C874" s="14" t="str">
        <f>VLOOKUP(B874,'Spisak usluga'!$A$2:$B$18,2)</f>
        <v>06 Dnevni boravak/centar za decu i mlade sa poremećajima u ponašanju 2012.</v>
      </c>
      <c r="D874" s="5">
        <v>0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  <c r="W874" s="5">
        <v>0</v>
      </c>
      <c r="X874" s="5">
        <f t="shared" si="13"/>
        <v>0</v>
      </c>
      <c r="Y874" s="41">
        <v>0</v>
      </c>
      <c r="Z874" s="41">
        <v>0</v>
      </c>
    </row>
    <row r="875" spans="1:26" x14ac:dyDescent="0.25">
      <c r="A875" s="11" t="s">
        <v>69</v>
      </c>
      <c r="B875" s="12">
        <v>7</v>
      </c>
      <c r="C875" s="14" t="str">
        <f>VLOOKUP(B875,'Spisak usluga'!$A$2:$B$18,2)</f>
        <v>07 Personalna asistencija za odrasle  2012.</v>
      </c>
      <c r="D875" s="16">
        <v>0</v>
      </c>
      <c r="E875" s="16">
        <v>0</v>
      </c>
      <c r="F875" s="16">
        <v>0</v>
      </c>
      <c r="G875" s="16">
        <v>0</v>
      </c>
      <c r="H875" s="16">
        <v>0</v>
      </c>
      <c r="I875" s="16">
        <v>0</v>
      </c>
      <c r="J875" s="16">
        <v>0</v>
      </c>
      <c r="K875" s="16">
        <v>0</v>
      </c>
      <c r="L875" s="16">
        <v>0</v>
      </c>
      <c r="M875" s="16">
        <v>0</v>
      </c>
      <c r="N875" s="16">
        <v>0</v>
      </c>
      <c r="O875" s="16">
        <v>0</v>
      </c>
      <c r="P875" s="16">
        <v>0</v>
      </c>
      <c r="Q875" s="16">
        <v>0</v>
      </c>
      <c r="R875" s="16">
        <v>0</v>
      </c>
      <c r="S875" s="16">
        <v>0</v>
      </c>
      <c r="T875" s="16">
        <v>0</v>
      </c>
      <c r="U875" s="16">
        <v>0</v>
      </c>
      <c r="V875" s="16">
        <v>0</v>
      </c>
      <c r="W875" s="16">
        <v>0</v>
      </c>
      <c r="X875" s="5">
        <f t="shared" si="13"/>
        <v>0</v>
      </c>
      <c r="Y875" s="41">
        <v>0</v>
      </c>
      <c r="Z875" s="41">
        <v>0</v>
      </c>
    </row>
    <row r="876" spans="1:26" x14ac:dyDescent="0.25">
      <c r="A876" s="11" t="s">
        <v>69</v>
      </c>
      <c r="B876" s="12">
        <v>8</v>
      </c>
      <c r="C876" s="14" t="str">
        <f>VLOOKUP(B876,'Spisak usluga'!$A$2:$B$18,2)</f>
        <v>08 Svratište  2012.</v>
      </c>
      <c r="D876" s="5">
        <v>0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0</v>
      </c>
      <c r="X876" s="5">
        <f t="shared" si="13"/>
        <v>0</v>
      </c>
      <c r="Y876" s="41">
        <v>0</v>
      </c>
      <c r="Z876" s="41">
        <v>0</v>
      </c>
    </row>
    <row r="877" spans="1:26" x14ac:dyDescent="0.25">
      <c r="A877" s="11" t="s">
        <v>69</v>
      </c>
      <c r="B877" s="12">
        <v>9</v>
      </c>
      <c r="C877" s="14" t="str">
        <f>VLOOKUP(B877,'Spisak usluga'!$A$2:$B$18,2)</f>
        <v>09 Prihvatilište (opšteg tipa) 2012.</v>
      </c>
      <c r="D877" s="5">
        <v>0</v>
      </c>
      <c r="E877" s="5">
        <v>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f t="shared" si="13"/>
        <v>0</v>
      </c>
      <c r="Y877" s="41">
        <v>0</v>
      </c>
      <c r="Z877" s="41">
        <v>0</v>
      </c>
    </row>
    <row r="878" spans="1:26" x14ac:dyDescent="0.25">
      <c r="A878" s="11" t="s">
        <v>69</v>
      </c>
      <c r="B878" s="12">
        <v>10</v>
      </c>
      <c r="C878" s="14" t="str">
        <f>VLOOKUP(B878,'Spisak usluga'!$A$2:$B$18,2)</f>
        <v>10 Prihvatilište za decu  2012.</v>
      </c>
      <c r="D878" s="5">
        <v>0</v>
      </c>
      <c r="E878" s="5">
        <v>0</v>
      </c>
      <c r="F878" s="5">
        <v>0</v>
      </c>
      <c r="G878" s="5">
        <v>0</v>
      </c>
      <c r="H878" s="5">
        <v>0</v>
      </c>
      <c r="I878" s="5">
        <v>0</v>
      </c>
      <c r="J878" s="5">
        <v>0</v>
      </c>
      <c r="K878" s="5">
        <v>0</v>
      </c>
      <c r="L878" s="5">
        <v>0</v>
      </c>
      <c r="M878" s="5">
        <v>0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f t="shared" si="13"/>
        <v>0</v>
      </c>
      <c r="Y878" s="41">
        <v>0</v>
      </c>
      <c r="Z878" s="41">
        <v>0</v>
      </c>
    </row>
    <row r="879" spans="1:26" x14ac:dyDescent="0.25">
      <c r="A879" s="11" t="s">
        <v>69</v>
      </c>
      <c r="B879" s="12">
        <v>11</v>
      </c>
      <c r="C879" s="14" t="str">
        <f>VLOOKUP(B879,'Spisak usluga'!$A$2:$B$18,2)</f>
        <v>11 Prihvatilište za žrtve nasilja u porodici (“sigurna kuća“) 2012.</v>
      </c>
      <c r="D879" s="5">
        <v>0</v>
      </c>
      <c r="E879" s="5">
        <v>0</v>
      </c>
      <c r="F879" s="5">
        <v>0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0</v>
      </c>
      <c r="Q879" s="5">
        <v>0</v>
      </c>
      <c r="R879" s="5">
        <v>0</v>
      </c>
      <c r="S879" s="5">
        <v>0</v>
      </c>
      <c r="T879" s="5">
        <v>0</v>
      </c>
      <c r="U879" s="5">
        <v>0</v>
      </c>
      <c r="V879" s="5">
        <v>0</v>
      </c>
      <c r="W879" s="5">
        <v>0</v>
      </c>
      <c r="X879" s="5">
        <f t="shared" si="13"/>
        <v>0</v>
      </c>
      <c r="Y879" s="41">
        <v>0</v>
      </c>
      <c r="Z879" s="41">
        <v>0</v>
      </c>
    </row>
    <row r="880" spans="1:26" x14ac:dyDescent="0.25">
      <c r="A880" s="11" t="s">
        <v>69</v>
      </c>
      <c r="B880" s="12">
        <v>12</v>
      </c>
      <c r="C880" s="14" t="str">
        <f>VLOOKUP(B880,'Spisak usluga'!$A$2:$B$18,2)</f>
        <v>12 Prihvatilište za žrtve trgovine ljudima 2012.</v>
      </c>
      <c r="D880" s="5">
        <v>0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f t="shared" si="13"/>
        <v>0</v>
      </c>
      <c r="Y880" s="41">
        <v>0</v>
      </c>
      <c r="Z880" s="41">
        <v>0</v>
      </c>
    </row>
    <row r="881" spans="1:26" x14ac:dyDescent="0.25">
      <c r="A881" s="11" t="s">
        <v>69</v>
      </c>
      <c r="B881" s="12">
        <v>13</v>
      </c>
      <c r="C881" s="14" t="str">
        <f>VLOOKUP(B881,'Spisak usluga'!$A$2:$B$18,2)</f>
        <v>13 Predah smeštaj  2012.</v>
      </c>
      <c r="D881" s="5">
        <v>0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f t="shared" si="13"/>
        <v>0</v>
      </c>
      <c r="Y881" s="41">
        <v>0</v>
      </c>
      <c r="Z881" s="41">
        <v>0</v>
      </c>
    </row>
    <row r="882" spans="1:26" x14ac:dyDescent="0.25">
      <c r="A882" s="11" t="s">
        <v>69</v>
      </c>
      <c r="B882" s="12">
        <v>14</v>
      </c>
      <c r="C882" s="14" t="str">
        <f>VLOOKUP(B882,'Spisak usluga'!$A$2:$B$18,2)</f>
        <v>14 Stanovanje uz podršku osobe sa invaliditetom (OSI) 2012.</v>
      </c>
      <c r="D882" s="5">
        <v>0</v>
      </c>
      <c r="E882" s="5">
        <v>0</v>
      </c>
      <c r="F882" s="5">
        <v>0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0</v>
      </c>
      <c r="N882" s="5">
        <v>0</v>
      </c>
      <c r="O882" s="5">
        <v>0</v>
      </c>
      <c r="P882" s="5">
        <v>0</v>
      </c>
      <c r="Q882" s="5">
        <v>0</v>
      </c>
      <c r="R882" s="5">
        <v>0</v>
      </c>
      <c r="S882" s="5">
        <v>0</v>
      </c>
      <c r="T882" s="5">
        <v>0</v>
      </c>
      <c r="U882" s="5">
        <v>0</v>
      </c>
      <c r="V882" s="5">
        <v>0</v>
      </c>
      <c r="W882" s="5">
        <v>0</v>
      </c>
      <c r="X882" s="5">
        <f t="shared" si="13"/>
        <v>0</v>
      </c>
      <c r="Y882" s="41">
        <v>0</v>
      </c>
      <c r="Z882" s="41">
        <v>0</v>
      </c>
    </row>
    <row r="883" spans="1:26" x14ac:dyDescent="0.25">
      <c r="A883" s="11" t="s">
        <v>69</v>
      </c>
      <c r="B883" s="12">
        <v>15</v>
      </c>
      <c r="C883" s="14" t="str">
        <f>VLOOKUP(B883,'Spisak usluga'!$A$2:$B$18,2)</f>
        <v>15 Stanovanje uz podršku za mlade koji se osamostaljuju 2012.</v>
      </c>
      <c r="D883" s="5">
        <v>0</v>
      </c>
      <c r="E883" s="5">
        <v>0</v>
      </c>
      <c r="F883" s="5">
        <v>0</v>
      </c>
      <c r="G883" s="5">
        <v>0</v>
      </c>
      <c r="H883" s="5">
        <v>0</v>
      </c>
      <c r="I883" s="5">
        <v>0</v>
      </c>
      <c r="J883" s="5">
        <v>0</v>
      </c>
      <c r="K883" s="5">
        <v>0</v>
      </c>
      <c r="L883" s="5">
        <v>0</v>
      </c>
      <c r="M883" s="5">
        <v>0</v>
      </c>
      <c r="N883" s="5">
        <v>0</v>
      </c>
      <c r="O883" s="5">
        <v>0</v>
      </c>
      <c r="P883" s="5">
        <v>0</v>
      </c>
      <c r="Q883" s="5">
        <v>0</v>
      </c>
      <c r="R883" s="5">
        <v>0</v>
      </c>
      <c r="S883" s="5">
        <v>0</v>
      </c>
      <c r="T883" s="5">
        <v>0</v>
      </c>
      <c r="U883" s="5">
        <v>0</v>
      </c>
      <c r="V883" s="5">
        <v>0</v>
      </c>
      <c r="W883" s="5">
        <v>0</v>
      </c>
      <c r="X883" s="5">
        <f t="shared" si="13"/>
        <v>0</v>
      </c>
      <c r="Y883" s="41">
        <v>0</v>
      </c>
      <c r="Z883" s="41">
        <v>0</v>
      </c>
    </row>
    <row r="884" spans="1:26" x14ac:dyDescent="0.25">
      <c r="A884" s="11" t="s">
        <v>69</v>
      </c>
      <c r="B884" s="12">
        <v>16</v>
      </c>
      <c r="C884" s="14" t="str">
        <f>VLOOKUP(B884,'Spisak usluga'!$A$2:$B$18,2)</f>
        <v>16 Savetovalište 2012.</v>
      </c>
      <c r="D884" s="5">
        <v>0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  <c r="W884" s="5">
        <v>0</v>
      </c>
      <c r="X884" s="5">
        <f t="shared" si="13"/>
        <v>0</v>
      </c>
      <c r="Y884" s="41">
        <v>0</v>
      </c>
      <c r="Z884" s="41">
        <v>0</v>
      </c>
    </row>
    <row r="885" spans="1:26" x14ac:dyDescent="0.25">
      <c r="A885" s="11" t="s">
        <v>69</v>
      </c>
      <c r="B885" s="12">
        <v>17</v>
      </c>
      <c r="C885" s="14" t="str">
        <f>VLOOKUP(B885,'Spisak usluga'!$A$2:$B$18,2)</f>
        <v>17 Klub 2012.</v>
      </c>
      <c r="D885" s="5">
        <v>0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f t="shared" si="13"/>
        <v>0</v>
      </c>
      <c r="Y885" s="41">
        <v>0</v>
      </c>
      <c r="Z885" s="41">
        <v>0</v>
      </c>
    </row>
    <row r="886" spans="1:26" x14ac:dyDescent="0.25">
      <c r="A886" s="11" t="s">
        <v>70</v>
      </c>
      <c r="B886" s="12">
        <v>1</v>
      </c>
      <c r="C886" s="14" t="str">
        <f>VLOOKUP(B886,'Spisak usluga'!$A$2:$B$18,2)</f>
        <v>01 Pomoć u kući za stare 2012.</v>
      </c>
      <c r="D886" s="12">
        <v>293</v>
      </c>
      <c r="E886" s="12">
        <v>233</v>
      </c>
      <c r="F886" s="12">
        <v>209</v>
      </c>
      <c r="G886" s="12">
        <v>0</v>
      </c>
      <c r="H886" s="12">
        <v>0</v>
      </c>
      <c r="I886" s="12">
        <v>0</v>
      </c>
      <c r="J886" s="12">
        <v>24</v>
      </c>
      <c r="K886" s="12">
        <v>61</v>
      </c>
      <c r="L886" s="12">
        <v>208</v>
      </c>
      <c r="M886" s="12">
        <v>228</v>
      </c>
      <c r="N886" s="12">
        <v>29.5</v>
      </c>
      <c r="O886" s="12">
        <v>1007083</v>
      </c>
      <c r="P886" s="12">
        <v>0</v>
      </c>
      <c r="Q886" s="12">
        <v>800000</v>
      </c>
      <c r="R886" s="12">
        <v>319695</v>
      </c>
      <c r="S886" s="12">
        <v>0</v>
      </c>
      <c r="T886" s="12">
        <v>2126778</v>
      </c>
      <c r="U886" s="12">
        <v>1</v>
      </c>
      <c r="V886" s="12">
        <v>1</v>
      </c>
      <c r="W886" s="12">
        <v>0</v>
      </c>
      <c r="X886" s="5">
        <f t="shared" si="13"/>
        <v>1</v>
      </c>
      <c r="Y886" s="41">
        <v>293</v>
      </c>
      <c r="Z886" s="41">
        <v>0</v>
      </c>
    </row>
    <row r="887" spans="1:26" x14ac:dyDescent="0.25">
      <c r="A887" s="11" t="s">
        <v>70</v>
      </c>
      <c r="B887" s="12">
        <v>2</v>
      </c>
      <c r="C887" s="14" t="str">
        <f>VLOOKUP(B887,'Spisak usluga'!$A$2:$B$18,2)</f>
        <v>02 Pomoć u kući za odrasle OSI 2012.</v>
      </c>
      <c r="D887" s="5">
        <v>0</v>
      </c>
      <c r="E887" s="5">
        <v>0</v>
      </c>
      <c r="F887" s="5">
        <v>0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5">
        <v>0</v>
      </c>
      <c r="R887" s="5">
        <v>0</v>
      </c>
      <c r="S887" s="5">
        <v>0</v>
      </c>
      <c r="T887" s="5">
        <v>0</v>
      </c>
      <c r="U887" s="5">
        <v>0</v>
      </c>
      <c r="V887" s="5">
        <v>0</v>
      </c>
      <c r="W887" s="5">
        <v>0</v>
      </c>
      <c r="X887" s="5">
        <f t="shared" si="13"/>
        <v>0</v>
      </c>
      <c r="Y887" s="41">
        <v>0</v>
      </c>
      <c r="Z887" s="41">
        <v>0</v>
      </c>
    </row>
    <row r="888" spans="1:26" x14ac:dyDescent="0.25">
      <c r="A888" s="11" t="s">
        <v>70</v>
      </c>
      <c r="B888" s="12">
        <v>3</v>
      </c>
      <c r="C888" s="14" t="str">
        <f>VLOOKUP(B888,'Spisak usluga'!$A$2:$B$18,2)</f>
        <v>03 Pomoć u kući za decu sa teškoćama u razvoju 2012.</v>
      </c>
      <c r="D888" s="5">
        <v>0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f t="shared" si="13"/>
        <v>0</v>
      </c>
      <c r="Y888" s="41">
        <v>0</v>
      </c>
      <c r="Z888" s="41">
        <v>0</v>
      </c>
    </row>
    <row r="889" spans="1:26" x14ac:dyDescent="0.25">
      <c r="A889" s="11" t="s">
        <v>70</v>
      </c>
      <c r="B889" s="12">
        <v>4</v>
      </c>
      <c r="C889" s="14" t="str">
        <f>VLOOKUP(B889,'Spisak usluga'!$A$2:$B$18,2)</f>
        <v>04 Dnevni boravak za decu sa teškoćama u razvoju 2012.</v>
      </c>
      <c r="D889" s="12">
        <v>69</v>
      </c>
      <c r="E889" s="12">
        <v>0</v>
      </c>
      <c r="F889" s="12">
        <v>21</v>
      </c>
      <c r="G889" s="12">
        <v>0</v>
      </c>
      <c r="H889" s="12">
        <v>22</v>
      </c>
      <c r="I889" s="12">
        <v>20</v>
      </c>
      <c r="J889" s="12">
        <v>27</v>
      </c>
      <c r="K889" s="12">
        <v>0</v>
      </c>
      <c r="L889" s="12">
        <v>0</v>
      </c>
      <c r="M889" s="12">
        <v>63</v>
      </c>
      <c r="N889" s="12">
        <v>6.9</v>
      </c>
      <c r="O889" s="12">
        <v>908473.96</v>
      </c>
      <c r="P889" s="12">
        <v>0</v>
      </c>
      <c r="Q889" s="12">
        <v>0</v>
      </c>
      <c r="R889" s="12">
        <v>0</v>
      </c>
      <c r="S889" s="12">
        <v>0</v>
      </c>
      <c r="T889" s="12">
        <v>908473.96</v>
      </c>
      <c r="U889" s="12">
        <v>2</v>
      </c>
      <c r="V889" s="12">
        <v>1</v>
      </c>
      <c r="W889" s="12">
        <v>1</v>
      </c>
      <c r="X889" s="5">
        <f t="shared" si="13"/>
        <v>1</v>
      </c>
      <c r="Y889" s="41">
        <v>54</v>
      </c>
      <c r="Z889" s="41">
        <v>15</v>
      </c>
    </row>
    <row r="890" spans="1:26" x14ac:dyDescent="0.25">
      <c r="A890" s="11" t="s">
        <v>70</v>
      </c>
      <c r="B890" s="12">
        <v>5</v>
      </c>
      <c r="C890" s="14" t="str">
        <f>VLOOKUP(B890,'Spisak usluga'!$A$2:$B$18,2)</f>
        <v>05 Dnevni boravak za stare  2012.</v>
      </c>
      <c r="D890" s="12">
        <v>11</v>
      </c>
      <c r="E890" s="12">
        <v>0</v>
      </c>
      <c r="F890" s="12">
        <v>8</v>
      </c>
      <c r="G890" s="12">
        <v>0</v>
      </c>
      <c r="H890" s="12">
        <v>0</v>
      </c>
      <c r="I890" s="12">
        <v>0</v>
      </c>
      <c r="J890" s="12">
        <v>0</v>
      </c>
      <c r="K890" s="12">
        <v>5</v>
      </c>
      <c r="L890" s="12">
        <v>6</v>
      </c>
      <c r="M890" s="12">
        <v>11</v>
      </c>
      <c r="N890" s="12">
        <v>1.8</v>
      </c>
      <c r="O890" s="12">
        <v>383941</v>
      </c>
      <c r="P890" s="12">
        <v>0</v>
      </c>
      <c r="Q890" s="12">
        <v>0</v>
      </c>
      <c r="R890" s="12">
        <v>30221</v>
      </c>
      <c r="S890" s="12">
        <v>0</v>
      </c>
      <c r="T890" s="12">
        <v>414162</v>
      </c>
      <c r="U890" s="12">
        <v>1</v>
      </c>
      <c r="V890" s="12">
        <v>1</v>
      </c>
      <c r="W890" s="12">
        <v>0</v>
      </c>
      <c r="X890" s="5">
        <f t="shared" si="13"/>
        <v>1</v>
      </c>
      <c r="Y890" s="41">
        <v>11</v>
      </c>
      <c r="Z890" s="41">
        <v>0</v>
      </c>
    </row>
    <row r="891" spans="1:26" x14ac:dyDescent="0.25">
      <c r="A891" s="11" t="s">
        <v>70</v>
      </c>
      <c r="B891" s="12">
        <v>6</v>
      </c>
      <c r="C891" s="14" t="str">
        <f>VLOOKUP(B891,'Spisak usluga'!$A$2:$B$18,2)</f>
        <v>06 Dnevni boravak/centar za decu i mlade sa poremećajima u ponašanju 2012.</v>
      </c>
      <c r="D891" s="12">
        <v>16</v>
      </c>
      <c r="E891" s="12">
        <v>0</v>
      </c>
      <c r="F891" s="12">
        <v>0</v>
      </c>
      <c r="G891" s="12">
        <v>0</v>
      </c>
      <c r="H891" s="12">
        <v>4</v>
      </c>
      <c r="I891" s="12">
        <v>12</v>
      </c>
      <c r="J891" s="12">
        <v>0</v>
      </c>
      <c r="K891" s="12">
        <v>0</v>
      </c>
      <c r="L891" s="12">
        <v>0</v>
      </c>
      <c r="M891" s="12">
        <v>11</v>
      </c>
      <c r="N891" s="12">
        <v>3.5</v>
      </c>
      <c r="O891" s="12">
        <v>289413</v>
      </c>
      <c r="P891" s="12">
        <v>0</v>
      </c>
      <c r="Q891" s="12">
        <v>0</v>
      </c>
      <c r="R891" s="12">
        <v>0</v>
      </c>
      <c r="S891" s="12">
        <v>0</v>
      </c>
      <c r="T891" s="12">
        <v>289413</v>
      </c>
      <c r="U891" s="12">
        <v>1</v>
      </c>
      <c r="V891" s="12">
        <v>1</v>
      </c>
      <c r="W891" s="12">
        <v>0</v>
      </c>
      <c r="X891" s="5">
        <f t="shared" si="13"/>
        <v>1</v>
      </c>
      <c r="Y891" s="41">
        <v>16</v>
      </c>
      <c r="Z891" s="41">
        <v>0</v>
      </c>
    </row>
    <row r="892" spans="1:26" x14ac:dyDescent="0.25">
      <c r="A892" s="11" t="s">
        <v>70</v>
      </c>
      <c r="B892" s="12">
        <v>7</v>
      </c>
      <c r="C892" s="14" t="str">
        <f>VLOOKUP(B892,'Spisak usluga'!$A$2:$B$18,2)</f>
        <v>07 Personalna asistencija za odrasle  2012.</v>
      </c>
      <c r="D892" s="16">
        <v>0</v>
      </c>
      <c r="E892" s="16">
        <v>0</v>
      </c>
      <c r="F892" s="16">
        <v>0</v>
      </c>
      <c r="G892" s="16">
        <v>0</v>
      </c>
      <c r="H892" s="16">
        <v>0</v>
      </c>
      <c r="I892" s="16">
        <v>0</v>
      </c>
      <c r="J892" s="16">
        <v>0</v>
      </c>
      <c r="K892" s="16">
        <v>0</v>
      </c>
      <c r="L892" s="16">
        <v>0</v>
      </c>
      <c r="M892" s="16">
        <v>0</v>
      </c>
      <c r="N892" s="16">
        <v>0</v>
      </c>
      <c r="O892" s="16">
        <v>0</v>
      </c>
      <c r="P892" s="16">
        <v>0</v>
      </c>
      <c r="Q892" s="16">
        <v>0</v>
      </c>
      <c r="R892" s="16">
        <v>0</v>
      </c>
      <c r="S892" s="16">
        <v>0</v>
      </c>
      <c r="T892" s="16">
        <v>0</v>
      </c>
      <c r="U892" s="16">
        <v>0</v>
      </c>
      <c r="V892" s="16">
        <v>0</v>
      </c>
      <c r="W892" s="16">
        <v>0</v>
      </c>
      <c r="X892" s="5">
        <f t="shared" si="13"/>
        <v>0</v>
      </c>
      <c r="Y892" s="41">
        <v>0</v>
      </c>
      <c r="Z892" s="41">
        <v>0</v>
      </c>
    </row>
    <row r="893" spans="1:26" x14ac:dyDescent="0.25">
      <c r="A893" s="11" t="s">
        <v>70</v>
      </c>
      <c r="B893" s="12">
        <v>8</v>
      </c>
      <c r="C893" s="14" t="str">
        <f>VLOOKUP(B893,'Spisak usluga'!$A$2:$B$18,2)</f>
        <v>08 Svratište  2012.</v>
      </c>
      <c r="D893" s="5">
        <v>0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0</v>
      </c>
      <c r="U893" s="5">
        <v>0</v>
      </c>
      <c r="V893" s="5">
        <v>0</v>
      </c>
      <c r="W893" s="5">
        <v>0</v>
      </c>
      <c r="X893" s="5">
        <f t="shared" si="13"/>
        <v>0</v>
      </c>
      <c r="Y893" s="41">
        <v>0</v>
      </c>
      <c r="Z893" s="41">
        <v>0</v>
      </c>
    </row>
    <row r="894" spans="1:26" x14ac:dyDescent="0.25">
      <c r="A894" s="11" t="s">
        <v>70</v>
      </c>
      <c r="B894" s="12">
        <v>9</v>
      </c>
      <c r="C894" s="14" t="str">
        <f>VLOOKUP(B894,'Spisak usluga'!$A$2:$B$18,2)</f>
        <v>09 Prihvatilište (opšteg tipa) 2012.</v>
      </c>
      <c r="D894" s="12">
        <v>4</v>
      </c>
      <c r="E894" s="12">
        <v>0</v>
      </c>
      <c r="F894" s="12">
        <v>2</v>
      </c>
      <c r="G894" s="12">
        <v>0</v>
      </c>
      <c r="H894" s="12">
        <v>0</v>
      </c>
      <c r="I894" s="12">
        <v>0</v>
      </c>
      <c r="J894" s="12">
        <v>2</v>
      </c>
      <c r="K894" s="12">
        <v>2</v>
      </c>
      <c r="L894" s="12">
        <v>0</v>
      </c>
      <c r="M894" s="12">
        <v>1</v>
      </c>
      <c r="N894" s="12">
        <v>0.5</v>
      </c>
      <c r="O894" s="12">
        <v>80106</v>
      </c>
      <c r="P894" s="12">
        <v>0</v>
      </c>
      <c r="Q894" s="12">
        <v>0</v>
      </c>
      <c r="R894" s="12">
        <v>0</v>
      </c>
      <c r="S894" s="12">
        <v>0</v>
      </c>
      <c r="T894" s="12">
        <v>80106</v>
      </c>
      <c r="U894" s="12">
        <v>1</v>
      </c>
      <c r="V894" s="12">
        <v>1</v>
      </c>
      <c r="W894" s="12">
        <v>0</v>
      </c>
      <c r="X894" s="5">
        <f t="shared" si="13"/>
        <v>1</v>
      </c>
      <c r="Y894" s="41">
        <v>4</v>
      </c>
      <c r="Z894" s="41">
        <v>0</v>
      </c>
    </row>
    <row r="895" spans="1:26" x14ac:dyDescent="0.25">
      <c r="A895" s="11" t="s">
        <v>70</v>
      </c>
      <c r="B895" s="12">
        <v>10</v>
      </c>
      <c r="C895" s="14" t="str">
        <f>VLOOKUP(B895,'Spisak usluga'!$A$2:$B$18,2)</f>
        <v>10 Prihvatilište za decu  2012.</v>
      </c>
      <c r="D895" s="12">
        <v>17</v>
      </c>
      <c r="E895" s="12">
        <v>0</v>
      </c>
      <c r="F895" s="12">
        <v>3</v>
      </c>
      <c r="G895" s="12">
        <v>0</v>
      </c>
      <c r="H895" s="12">
        <v>5</v>
      </c>
      <c r="I895" s="12">
        <v>12</v>
      </c>
      <c r="J895" s="12">
        <v>0</v>
      </c>
      <c r="K895" s="12">
        <v>0</v>
      </c>
      <c r="L895" s="12">
        <v>0</v>
      </c>
      <c r="M895" s="12">
        <v>0</v>
      </c>
      <c r="N895" s="12">
        <v>3.9</v>
      </c>
      <c r="O895" s="12">
        <v>729166</v>
      </c>
      <c r="P895" s="12">
        <v>0</v>
      </c>
      <c r="Q895" s="12">
        <v>0</v>
      </c>
      <c r="R895" s="12">
        <v>0</v>
      </c>
      <c r="S895" s="12">
        <v>98704</v>
      </c>
      <c r="T895" s="12">
        <v>827870</v>
      </c>
      <c r="U895" s="12">
        <v>1</v>
      </c>
      <c r="V895" s="12">
        <v>1</v>
      </c>
      <c r="W895" s="12">
        <v>0</v>
      </c>
      <c r="X895" s="5">
        <f t="shared" si="13"/>
        <v>1</v>
      </c>
      <c r="Y895" s="41">
        <v>17</v>
      </c>
      <c r="Z895" s="41">
        <v>0</v>
      </c>
    </row>
    <row r="896" spans="1:26" x14ac:dyDescent="0.25">
      <c r="A896" s="11" t="s">
        <v>70</v>
      </c>
      <c r="B896" s="12">
        <v>11</v>
      </c>
      <c r="C896" s="14" t="str">
        <f>VLOOKUP(B896,'Spisak usluga'!$A$2:$B$18,2)</f>
        <v>11 Prihvatilište za žrtve nasilja u porodici (“sigurna kuća“) 2012.</v>
      </c>
      <c r="D896" s="12">
        <v>10</v>
      </c>
      <c r="E896" s="12">
        <v>0</v>
      </c>
      <c r="F896" s="12">
        <v>3</v>
      </c>
      <c r="G896" s="12">
        <v>8</v>
      </c>
      <c r="H896" s="12">
        <v>1</v>
      </c>
      <c r="I896" s="12">
        <v>1</v>
      </c>
      <c r="J896" s="12">
        <v>0</v>
      </c>
      <c r="K896" s="12">
        <v>0</v>
      </c>
      <c r="L896" s="12">
        <v>0</v>
      </c>
      <c r="M896" s="12">
        <v>8</v>
      </c>
      <c r="N896" s="12">
        <v>2.4</v>
      </c>
      <c r="O896" s="12">
        <v>451617</v>
      </c>
      <c r="P896" s="12">
        <v>0</v>
      </c>
      <c r="Q896" s="12">
        <v>0</v>
      </c>
      <c r="R896" s="12">
        <v>0</v>
      </c>
      <c r="S896" s="12">
        <v>27000</v>
      </c>
      <c r="T896" s="12">
        <v>478617</v>
      </c>
      <c r="U896" s="12">
        <v>1</v>
      </c>
      <c r="V896" s="12">
        <v>1</v>
      </c>
      <c r="W896" s="12">
        <v>0</v>
      </c>
      <c r="X896" s="5">
        <f t="shared" si="13"/>
        <v>1</v>
      </c>
      <c r="Y896" s="41">
        <v>10</v>
      </c>
      <c r="Z896" s="41">
        <v>0</v>
      </c>
    </row>
    <row r="897" spans="1:26" x14ac:dyDescent="0.25">
      <c r="A897" s="11" t="s">
        <v>70</v>
      </c>
      <c r="B897" s="12">
        <v>12</v>
      </c>
      <c r="C897" s="14" t="str">
        <f>VLOOKUP(B897,'Spisak usluga'!$A$2:$B$18,2)</f>
        <v>12 Prihvatilište za žrtve trgovine ljudima 2012.</v>
      </c>
      <c r="D897" s="5">
        <v>0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0</v>
      </c>
      <c r="X897" s="5">
        <f t="shared" si="13"/>
        <v>0</v>
      </c>
      <c r="Y897" s="41">
        <v>0</v>
      </c>
      <c r="Z897" s="41">
        <v>0</v>
      </c>
    </row>
    <row r="898" spans="1:26" x14ac:dyDescent="0.25">
      <c r="A898" s="11" t="s">
        <v>70</v>
      </c>
      <c r="B898" s="12">
        <v>13</v>
      </c>
      <c r="C898" s="14" t="str">
        <f>VLOOKUP(B898,'Spisak usluga'!$A$2:$B$18,2)</f>
        <v>13 Predah smeštaj  2012.</v>
      </c>
      <c r="D898" s="12">
        <v>12</v>
      </c>
      <c r="E898" s="12">
        <v>0</v>
      </c>
      <c r="F898" s="12">
        <v>6</v>
      </c>
      <c r="G898" s="12">
        <v>0</v>
      </c>
      <c r="H898" s="12">
        <v>7</v>
      </c>
      <c r="I898" s="12">
        <v>5</v>
      </c>
      <c r="J898" s="12">
        <v>0</v>
      </c>
      <c r="K898" s="12">
        <v>0</v>
      </c>
      <c r="L898" s="12">
        <v>0</v>
      </c>
      <c r="M898" s="12">
        <v>11</v>
      </c>
      <c r="N898" s="12">
        <v>1.4</v>
      </c>
      <c r="O898" s="12">
        <v>50000</v>
      </c>
      <c r="P898" s="12">
        <v>0</v>
      </c>
      <c r="Q898" s="12">
        <v>0</v>
      </c>
      <c r="R898" s="12">
        <v>0</v>
      </c>
      <c r="S898" s="12">
        <v>0</v>
      </c>
      <c r="T898" s="12">
        <v>50000</v>
      </c>
      <c r="U898" s="12">
        <v>1</v>
      </c>
      <c r="V898" s="12">
        <v>1</v>
      </c>
      <c r="W898" s="12">
        <v>0</v>
      </c>
      <c r="X898" s="5">
        <f t="shared" ref="X898:X961" si="14">IF(U898&gt;0, 1, 0)</f>
        <v>1</v>
      </c>
      <c r="Y898" s="41">
        <v>12</v>
      </c>
      <c r="Z898" s="41">
        <v>0</v>
      </c>
    </row>
    <row r="899" spans="1:26" x14ac:dyDescent="0.25">
      <c r="A899" s="11" t="s">
        <v>70</v>
      </c>
      <c r="B899" s="12">
        <v>14</v>
      </c>
      <c r="C899" s="14" t="str">
        <f>VLOOKUP(B899,'Spisak usluga'!$A$2:$B$18,2)</f>
        <v>14 Stanovanje uz podršku osobe sa invaliditetom (OSI) 2012.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  <c r="W899" s="5">
        <v>0</v>
      </c>
      <c r="X899" s="5">
        <f t="shared" si="14"/>
        <v>0</v>
      </c>
      <c r="Y899" s="41">
        <v>0</v>
      </c>
      <c r="Z899" s="41">
        <v>0</v>
      </c>
    </row>
    <row r="900" spans="1:26" x14ac:dyDescent="0.25">
      <c r="A900" s="11" t="s">
        <v>70</v>
      </c>
      <c r="B900" s="12">
        <v>15</v>
      </c>
      <c r="C900" s="14" t="str">
        <f>VLOOKUP(B900,'Spisak usluga'!$A$2:$B$18,2)</f>
        <v>15 Stanovanje uz podršku za mlade koji se osamostaljuju 2012.</v>
      </c>
      <c r="D900" s="12">
        <v>1</v>
      </c>
      <c r="E900" s="12">
        <v>0</v>
      </c>
      <c r="F900" s="12">
        <v>0</v>
      </c>
      <c r="G900" s="12">
        <v>0</v>
      </c>
      <c r="H900" s="12">
        <v>0</v>
      </c>
      <c r="I900" s="12">
        <v>1</v>
      </c>
      <c r="J900" s="12">
        <v>0</v>
      </c>
      <c r="K900" s="12">
        <v>0</v>
      </c>
      <c r="L900" s="12">
        <v>0</v>
      </c>
      <c r="M900" s="12">
        <v>1</v>
      </c>
      <c r="N900" s="12">
        <v>0.2</v>
      </c>
      <c r="O900" s="12">
        <v>18333</v>
      </c>
      <c r="P900" s="12">
        <v>0</v>
      </c>
      <c r="Q900" s="12">
        <v>0</v>
      </c>
      <c r="R900" s="12">
        <v>0</v>
      </c>
      <c r="S900" s="12">
        <v>0</v>
      </c>
      <c r="T900" s="12">
        <v>18333</v>
      </c>
      <c r="U900" s="12">
        <v>1</v>
      </c>
      <c r="V900" s="12">
        <v>1</v>
      </c>
      <c r="W900" s="12">
        <v>0</v>
      </c>
      <c r="X900" s="5">
        <f t="shared" si="14"/>
        <v>1</v>
      </c>
      <c r="Y900" s="41">
        <v>1</v>
      </c>
      <c r="Z900" s="41">
        <v>0</v>
      </c>
    </row>
    <row r="901" spans="1:26" x14ac:dyDescent="0.25">
      <c r="A901" s="11" t="s">
        <v>70</v>
      </c>
      <c r="B901" s="12">
        <v>16</v>
      </c>
      <c r="C901" s="14" t="str">
        <f>VLOOKUP(B901,'Spisak usluga'!$A$2:$B$18,2)</f>
        <v>16 Savetovalište 2012.</v>
      </c>
      <c r="D901" s="12">
        <v>320</v>
      </c>
      <c r="E901" s="12">
        <v>0</v>
      </c>
      <c r="F901" s="12">
        <v>190</v>
      </c>
      <c r="G901" s="12">
        <v>0</v>
      </c>
      <c r="H901" s="12">
        <v>66</v>
      </c>
      <c r="I901" s="12">
        <v>40</v>
      </c>
      <c r="J901" s="12">
        <v>200</v>
      </c>
      <c r="K901" s="12">
        <v>14</v>
      </c>
      <c r="L901" s="12">
        <v>0</v>
      </c>
      <c r="M901" s="12">
        <v>305</v>
      </c>
      <c r="N901" s="12">
        <v>3</v>
      </c>
      <c r="O901" s="12">
        <v>242583</v>
      </c>
      <c r="P901" s="12">
        <v>0</v>
      </c>
      <c r="Q901" s="12">
        <v>0</v>
      </c>
      <c r="R901" s="12">
        <v>0</v>
      </c>
      <c r="S901" s="12">
        <v>0</v>
      </c>
      <c r="T901" s="12">
        <v>242583</v>
      </c>
      <c r="U901" s="12">
        <v>1</v>
      </c>
      <c r="V901" s="12">
        <v>1</v>
      </c>
      <c r="W901" s="12">
        <v>0</v>
      </c>
      <c r="X901" s="5">
        <f t="shared" si="14"/>
        <v>1</v>
      </c>
      <c r="Y901" s="41">
        <v>320</v>
      </c>
      <c r="Z901" s="41">
        <v>0</v>
      </c>
    </row>
    <row r="902" spans="1:26" x14ac:dyDescent="0.25">
      <c r="A902" s="11" t="s">
        <v>70</v>
      </c>
      <c r="B902" s="12">
        <v>17</v>
      </c>
      <c r="C902" s="14" t="str">
        <f>VLOOKUP(B902,'Spisak usluga'!$A$2:$B$18,2)</f>
        <v>17 Klub 2012.</v>
      </c>
      <c r="D902" s="12">
        <v>45</v>
      </c>
      <c r="E902" s="12">
        <v>0</v>
      </c>
      <c r="F902" s="12">
        <v>27</v>
      </c>
      <c r="G902" s="12">
        <v>0</v>
      </c>
      <c r="H902" s="12">
        <v>0</v>
      </c>
      <c r="I902" s="12">
        <v>8</v>
      </c>
      <c r="J902" s="12">
        <v>37</v>
      </c>
      <c r="K902" s="12">
        <v>0</v>
      </c>
      <c r="L902" s="12">
        <v>0</v>
      </c>
      <c r="M902" s="12">
        <v>45</v>
      </c>
      <c r="N902" s="12">
        <v>3</v>
      </c>
      <c r="O902" s="12">
        <v>36529</v>
      </c>
      <c r="P902" s="12">
        <v>116107</v>
      </c>
      <c r="Q902" s="12">
        <v>0</v>
      </c>
      <c r="R902" s="12">
        <v>0</v>
      </c>
      <c r="S902" s="12">
        <v>0</v>
      </c>
      <c r="T902" s="12">
        <v>152636</v>
      </c>
      <c r="U902" s="12">
        <v>1</v>
      </c>
      <c r="V902" s="12">
        <v>1</v>
      </c>
      <c r="W902" s="12">
        <v>0</v>
      </c>
      <c r="X902" s="5">
        <f t="shared" si="14"/>
        <v>1</v>
      </c>
      <c r="Y902" s="41">
        <v>45</v>
      </c>
      <c r="Z902" s="41">
        <v>0</v>
      </c>
    </row>
    <row r="903" spans="1:26" x14ac:dyDescent="0.25">
      <c r="A903" s="11" t="s">
        <v>71</v>
      </c>
      <c r="B903" s="12">
        <v>1</v>
      </c>
      <c r="C903" s="14" t="str">
        <f>VLOOKUP(B903,'Spisak usluga'!$A$2:$B$18,2)</f>
        <v>01 Pomoć u kući za stare 2012.</v>
      </c>
      <c r="D903" s="12">
        <v>23</v>
      </c>
      <c r="E903" s="12">
        <v>23</v>
      </c>
      <c r="F903" s="12">
        <v>13</v>
      </c>
      <c r="G903" s="12">
        <v>0</v>
      </c>
      <c r="H903" s="12">
        <v>0</v>
      </c>
      <c r="I903" s="12">
        <v>0</v>
      </c>
      <c r="J903" s="12">
        <v>0</v>
      </c>
      <c r="K903" s="12">
        <v>23</v>
      </c>
      <c r="L903" s="12">
        <v>0</v>
      </c>
      <c r="M903" s="12">
        <v>23</v>
      </c>
      <c r="N903" s="12">
        <v>4</v>
      </c>
      <c r="O903" s="12">
        <v>72290</v>
      </c>
      <c r="P903" s="12">
        <v>0</v>
      </c>
      <c r="Q903" s="12">
        <v>0</v>
      </c>
      <c r="R903" s="12">
        <v>6110</v>
      </c>
      <c r="S903" s="12">
        <v>0</v>
      </c>
      <c r="T903" s="12">
        <v>78400</v>
      </c>
      <c r="U903" s="12">
        <v>1</v>
      </c>
      <c r="V903" s="12">
        <v>1</v>
      </c>
      <c r="W903" s="12">
        <v>0</v>
      </c>
      <c r="X903" s="5">
        <f t="shared" si="14"/>
        <v>1</v>
      </c>
      <c r="Y903" s="41">
        <v>23</v>
      </c>
      <c r="Z903" s="41">
        <v>0</v>
      </c>
    </row>
    <row r="904" spans="1:26" x14ac:dyDescent="0.25">
      <c r="A904" s="11" t="s">
        <v>71</v>
      </c>
      <c r="B904" s="12">
        <v>2</v>
      </c>
      <c r="C904" s="14" t="str">
        <f>VLOOKUP(B904,'Spisak usluga'!$A$2:$B$18,2)</f>
        <v>02 Pomoć u kući za odrasle OSI 2012.</v>
      </c>
      <c r="D904" s="12">
        <v>0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5">
        <f t="shared" si="14"/>
        <v>0</v>
      </c>
      <c r="Y904" s="41">
        <v>0</v>
      </c>
      <c r="Z904" s="41">
        <v>0</v>
      </c>
    </row>
    <row r="905" spans="1:26" x14ac:dyDescent="0.25">
      <c r="A905" s="11" t="s">
        <v>71</v>
      </c>
      <c r="B905" s="12">
        <v>3</v>
      </c>
      <c r="C905" s="14" t="str">
        <f>VLOOKUP(B905,'Spisak usluga'!$A$2:$B$18,2)</f>
        <v>03 Pomoć u kući za decu sa teškoćama u razvoju 2012.</v>
      </c>
      <c r="D905" s="12">
        <v>11</v>
      </c>
      <c r="E905" s="12">
        <v>9</v>
      </c>
      <c r="F905" s="12">
        <v>5</v>
      </c>
      <c r="G905" s="12">
        <v>0</v>
      </c>
      <c r="H905" s="12">
        <v>3</v>
      </c>
      <c r="I905" s="12">
        <v>7</v>
      </c>
      <c r="J905" s="12">
        <v>1</v>
      </c>
      <c r="K905" s="12">
        <v>0</v>
      </c>
      <c r="L905" s="12">
        <v>0</v>
      </c>
      <c r="M905" s="12">
        <v>4</v>
      </c>
      <c r="N905" s="12">
        <v>8</v>
      </c>
      <c r="O905" s="12">
        <v>0</v>
      </c>
      <c r="P905" s="12">
        <v>44520</v>
      </c>
      <c r="Q905" s="12">
        <v>2730</v>
      </c>
      <c r="R905" s="12">
        <v>0</v>
      </c>
      <c r="S905" s="12">
        <v>0</v>
      </c>
      <c r="T905" s="12">
        <v>47250</v>
      </c>
      <c r="U905" s="12">
        <v>1</v>
      </c>
      <c r="V905" s="12">
        <v>0</v>
      </c>
      <c r="W905" s="12">
        <v>1</v>
      </c>
      <c r="X905" s="5">
        <f t="shared" si="14"/>
        <v>1</v>
      </c>
      <c r="Y905" s="41">
        <v>0</v>
      </c>
      <c r="Z905" s="41">
        <v>11</v>
      </c>
    </row>
    <row r="906" spans="1:26" x14ac:dyDescent="0.25">
      <c r="A906" s="11" t="s">
        <v>71</v>
      </c>
      <c r="B906" s="12">
        <v>4</v>
      </c>
      <c r="C906" s="14" t="str">
        <f>VLOOKUP(B906,'Spisak usluga'!$A$2:$B$18,2)</f>
        <v>04 Dnevni boravak za decu sa teškoćama u razvoju 2012.</v>
      </c>
      <c r="D906" s="12">
        <v>38</v>
      </c>
      <c r="E906" s="12">
        <v>0</v>
      </c>
      <c r="F906" s="12">
        <v>16</v>
      </c>
      <c r="G906" s="12">
        <v>0</v>
      </c>
      <c r="H906" s="12">
        <v>7</v>
      </c>
      <c r="I906" s="12">
        <v>24</v>
      </c>
      <c r="J906" s="12">
        <v>7</v>
      </c>
      <c r="K906" s="12">
        <v>0</v>
      </c>
      <c r="L906" s="12">
        <v>0</v>
      </c>
      <c r="M906" s="12">
        <v>11</v>
      </c>
      <c r="N906" s="12">
        <v>6.5</v>
      </c>
      <c r="O906" s="12">
        <v>40000</v>
      </c>
      <c r="P906" s="12">
        <v>380000</v>
      </c>
      <c r="Q906" s="12">
        <v>100000</v>
      </c>
      <c r="R906" s="12">
        <v>0</v>
      </c>
      <c r="S906" s="12">
        <v>0</v>
      </c>
      <c r="T906" s="12">
        <v>520000</v>
      </c>
      <c r="U906" s="12">
        <v>1</v>
      </c>
      <c r="V906" s="12">
        <v>0</v>
      </c>
      <c r="W906" s="12">
        <v>1</v>
      </c>
      <c r="X906" s="5">
        <f t="shared" si="14"/>
        <v>1</v>
      </c>
      <c r="Y906" s="41">
        <v>0</v>
      </c>
      <c r="Z906" s="41">
        <v>38</v>
      </c>
    </row>
    <row r="907" spans="1:26" x14ac:dyDescent="0.25">
      <c r="A907" s="11" t="s">
        <v>71</v>
      </c>
      <c r="B907" s="12">
        <v>5</v>
      </c>
      <c r="C907" s="14" t="str">
        <f>VLOOKUP(B907,'Spisak usluga'!$A$2:$B$18,2)</f>
        <v>05 Dnevni boravak za stare  2012.</v>
      </c>
      <c r="D907" s="12">
        <v>100</v>
      </c>
      <c r="E907" s="12">
        <v>0</v>
      </c>
      <c r="F907" s="12">
        <v>40</v>
      </c>
      <c r="G907" s="12">
        <v>0</v>
      </c>
      <c r="H907" s="12">
        <v>0</v>
      </c>
      <c r="I907" s="12">
        <v>0</v>
      </c>
      <c r="J907" s="12">
        <v>0</v>
      </c>
      <c r="K907" s="12">
        <v>50</v>
      </c>
      <c r="L907" s="12">
        <v>50</v>
      </c>
      <c r="M907" s="12">
        <v>100</v>
      </c>
      <c r="N907" s="12">
        <v>5.4</v>
      </c>
      <c r="O907" s="12">
        <v>131000</v>
      </c>
      <c r="P907" s="12">
        <v>0</v>
      </c>
      <c r="Q907" s="12">
        <v>1020180</v>
      </c>
      <c r="R907" s="12">
        <v>0</v>
      </c>
      <c r="S907" s="12">
        <v>0</v>
      </c>
      <c r="T907" s="12">
        <v>1151180</v>
      </c>
      <c r="U907" s="12">
        <v>1</v>
      </c>
      <c r="V907" s="12">
        <v>1</v>
      </c>
      <c r="W907" s="12">
        <v>0</v>
      </c>
      <c r="X907" s="5">
        <f t="shared" si="14"/>
        <v>1</v>
      </c>
      <c r="Y907" s="41">
        <v>100</v>
      </c>
      <c r="Z907" s="41">
        <v>0</v>
      </c>
    </row>
    <row r="908" spans="1:26" x14ac:dyDescent="0.25">
      <c r="A908" s="11" t="s">
        <v>71</v>
      </c>
      <c r="B908" s="12">
        <v>6</v>
      </c>
      <c r="C908" s="14" t="str">
        <f>VLOOKUP(B908,'Spisak usluga'!$A$2:$B$18,2)</f>
        <v>06 Dnevni boravak/centar za decu i mlade sa poremećajima u ponašanju 2012.</v>
      </c>
      <c r="D908" s="5">
        <v>0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0</v>
      </c>
      <c r="T908" s="5">
        <v>0</v>
      </c>
      <c r="U908" s="5">
        <v>0</v>
      </c>
      <c r="V908" s="5">
        <v>0</v>
      </c>
      <c r="W908" s="5">
        <v>0</v>
      </c>
      <c r="X908" s="5">
        <f t="shared" si="14"/>
        <v>0</v>
      </c>
      <c r="Y908" s="41">
        <v>0</v>
      </c>
      <c r="Z908" s="41">
        <v>0</v>
      </c>
    </row>
    <row r="909" spans="1:26" x14ac:dyDescent="0.25">
      <c r="A909" s="11" t="s">
        <v>71</v>
      </c>
      <c r="B909" s="12">
        <v>7</v>
      </c>
      <c r="C909" s="14" t="str">
        <f>VLOOKUP(B909,'Spisak usluga'!$A$2:$B$18,2)</f>
        <v>07 Personalna asistencija za odrasle  2012.</v>
      </c>
      <c r="D909" s="12">
        <v>11</v>
      </c>
      <c r="E909" s="12">
        <v>0</v>
      </c>
      <c r="F909" s="12">
        <v>2</v>
      </c>
      <c r="G909" s="12">
        <v>0</v>
      </c>
      <c r="H909" s="12">
        <v>0</v>
      </c>
      <c r="I909" s="12">
        <v>0</v>
      </c>
      <c r="J909" s="12">
        <v>11</v>
      </c>
      <c r="K909" s="12">
        <v>0</v>
      </c>
      <c r="L909" s="12">
        <v>0</v>
      </c>
      <c r="M909" s="12">
        <v>4</v>
      </c>
      <c r="N909" s="12">
        <v>9</v>
      </c>
      <c r="O909" s="12">
        <v>0</v>
      </c>
      <c r="P909" s="12">
        <v>45000</v>
      </c>
      <c r="Q909" s="12">
        <v>25000</v>
      </c>
      <c r="R909" s="12">
        <v>0</v>
      </c>
      <c r="S909" s="12">
        <v>0</v>
      </c>
      <c r="T909" s="12">
        <v>70000</v>
      </c>
      <c r="U909" s="12">
        <v>1</v>
      </c>
      <c r="V909" s="12">
        <v>0</v>
      </c>
      <c r="W909" s="12">
        <v>1</v>
      </c>
      <c r="X909" s="5">
        <f t="shared" si="14"/>
        <v>1</v>
      </c>
      <c r="Y909" s="41">
        <v>0</v>
      </c>
      <c r="Z909" s="41">
        <v>11</v>
      </c>
    </row>
    <row r="910" spans="1:26" x14ac:dyDescent="0.25">
      <c r="A910" s="11" t="s">
        <v>71</v>
      </c>
      <c r="B910" s="12">
        <v>8</v>
      </c>
      <c r="C910" s="14" t="str">
        <f>VLOOKUP(B910,'Spisak usluga'!$A$2:$B$18,2)</f>
        <v>08 Svratište  2012.</v>
      </c>
      <c r="D910" s="5">
        <v>0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  <c r="W910" s="5">
        <v>0</v>
      </c>
      <c r="X910" s="5">
        <f t="shared" si="14"/>
        <v>0</v>
      </c>
      <c r="Y910" s="41">
        <v>0</v>
      </c>
      <c r="Z910" s="41">
        <v>0</v>
      </c>
    </row>
    <row r="911" spans="1:26" x14ac:dyDescent="0.25">
      <c r="A911" s="11" t="s">
        <v>71</v>
      </c>
      <c r="B911" s="12">
        <v>9</v>
      </c>
      <c r="C911" s="14" t="str">
        <f>VLOOKUP(B911,'Spisak usluga'!$A$2:$B$18,2)</f>
        <v>09 Prihvatilište (opšteg tipa) 2012.</v>
      </c>
      <c r="D911" s="5">
        <v>0</v>
      </c>
      <c r="E911" s="5">
        <v>0</v>
      </c>
      <c r="F911" s="5">
        <v>0</v>
      </c>
      <c r="G911" s="5">
        <v>0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0</v>
      </c>
      <c r="T911" s="5">
        <v>0</v>
      </c>
      <c r="U911" s="5">
        <v>0</v>
      </c>
      <c r="V911" s="5">
        <v>0</v>
      </c>
      <c r="W911" s="5">
        <v>0</v>
      </c>
      <c r="X911" s="5">
        <f t="shared" si="14"/>
        <v>0</v>
      </c>
      <c r="Y911" s="41">
        <v>0</v>
      </c>
      <c r="Z911" s="41">
        <v>0</v>
      </c>
    </row>
    <row r="912" spans="1:26" x14ac:dyDescent="0.25">
      <c r="A912" s="11" t="s">
        <v>71</v>
      </c>
      <c r="B912" s="12">
        <v>10</v>
      </c>
      <c r="C912" s="14" t="str">
        <f>VLOOKUP(B912,'Spisak usluga'!$A$2:$B$18,2)</f>
        <v>10 Prihvatilište za decu  2012.</v>
      </c>
      <c r="D912" s="5">
        <v>0</v>
      </c>
      <c r="E912" s="5">
        <v>0</v>
      </c>
      <c r="F912" s="5">
        <v>0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5">
        <v>0</v>
      </c>
      <c r="U912" s="5">
        <v>0</v>
      </c>
      <c r="V912" s="5">
        <v>0</v>
      </c>
      <c r="W912" s="5">
        <v>0</v>
      </c>
      <c r="X912" s="5">
        <f t="shared" si="14"/>
        <v>0</v>
      </c>
      <c r="Y912" s="41">
        <v>0</v>
      </c>
      <c r="Z912" s="41">
        <v>0</v>
      </c>
    </row>
    <row r="913" spans="1:26" x14ac:dyDescent="0.25">
      <c r="A913" s="11" t="s">
        <v>71</v>
      </c>
      <c r="B913" s="12">
        <v>11</v>
      </c>
      <c r="C913" s="14" t="str">
        <f>VLOOKUP(B913,'Spisak usluga'!$A$2:$B$18,2)</f>
        <v>11 Prihvatilište za žrtve nasilja u porodici (“sigurna kuća“) 2012.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0</v>
      </c>
      <c r="X913" s="5">
        <f t="shared" si="14"/>
        <v>0</v>
      </c>
      <c r="Y913" s="41">
        <v>0</v>
      </c>
      <c r="Z913" s="41">
        <v>0</v>
      </c>
    </row>
    <row r="914" spans="1:26" x14ac:dyDescent="0.25">
      <c r="A914" s="11" t="s">
        <v>71</v>
      </c>
      <c r="B914" s="12">
        <v>12</v>
      </c>
      <c r="C914" s="14" t="str">
        <f>VLOOKUP(B914,'Spisak usluga'!$A$2:$B$18,2)</f>
        <v>12 Prihvatilište za žrtve trgovine ljudima 2012.</v>
      </c>
      <c r="D914" s="5">
        <v>0</v>
      </c>
      <c r="E914" s="5">
        <v>0</v>
      </c>
      <c r="F914" s="5">
        <v>0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5">
        <f t="shared" si="14"/>
        <v>0</v>
      </c>
      <c r="Y914" s="41">
        <v>0</v>
      </c>
      <c r="Z914" s="41">
        <v>0</v>
      </c>
    </row>
    <row r="915" spans="1:26" x14ac:dyDescent="0.25">
      <c r="A915" s="11" t="s">
        <v>71</v>
      </c>
      <c r="B915" s="12">
        <v>13</v>
      </c>
      <c r="C915" s="14" t="str">
        <f>VLOOKUP(B915,'Spisak usluga'!$A$2:$B$18,2)</f>
        <v>13 Predah smeštaj  2012.</v>
      </c>
      <c r="D915" s="12">
        <v>10</v>
      </c>
      <c r="E915" s="12">
        <v>0</v>
      </c>
      <c r="F915" s="12">
        <v>6</v>
      </c>
      <c r="G915" s="12">
        <v>0</v>
      </c>
      <c r="H915" s="12">
        <v>0</v>
      </c>
      <c r="I915" s="12">
        <v>4</v>
      </c>
      <c r="J915" s="12">
        <v>6</v>
      </c>
      <c r="K915" s="12">
        <v>0</v>
      </c>
      <c r="L915" s="12">
        <v>0</v>
      </c>
      <c r="M915" s="12">
        <v>3</v>
      </c>
      <c r="N915" s="12">
        <v>3.3</v>
      </c>
      <c r="O915" s="12">
        <v>0</v>
      </c>
      <c r="P915" s="12">
        <v>30500</v>
      </c>
      <c r="Q915" s="12">
        <v>24500</v>
      </c>
      <c r="R915" s="12">
        <v>0</v>
      </c>
      <c r="S915" s="12">
        <v>0</v>
      </c>
      <c r="T915" s="12">
        <v>55000</v>
      </c>
      <c r="U915" s="12">
        <v>1</v>
      </c>
      <c r="V915" s="12">
        <v>0</v>
      </c>
      <c r="W915" s="12">
        <v>1</v>
      </c>
      <c r="X915" s="5">
        <f t="shared" si="14"/>
        <v>1</v>
      </c>
      <c r="Y915" s="41">
        <v>0</v>
      </c>
      <c r="Z915" s="41">
        <v>10</v>
      </c>
    </row>
    <row r="916" spans="1:26" x14ac:dyDescent="0.25">
      <c r="A916" s="11" t="s">
        <v>71</v>
      </c>
      <c r="B916" s="12">
        <v>14</v>
      </c>
      <c r="C916" s="14" t="str">
        <f>VLOOKUP(B916,'Spisak usluga'!$A$2:$B$18,2)</f>
        <v>14 Stanovanje uz podršku osobe sa invaliditetom (OSI) 2012.</v>
      </c>
      <c r="D916" s="16">
        <v>0</v>
      </c>
      <c r="E916" s="16">
        <v>0</v>
      </c>
      <c r="F916" s="16">
        <v>0</v>
      </c>
      <c r="G916" s="16">
        <v>0</v>
      </c>
      <c r="H916" s="16">
        <v>0</v>
      </c>
      <c r="I916" s="16">
        <v>0</v>
      </c>
      <c r="J916" s="16">
        <v>0</v>
      </c>
      <c r="K916" s="16">
        <v>0</v>
      </c>
      <c r="L916" s="16">
        <v>0</v>
      </c>
      <c r="M916" s="16">
        <v>0</v>
      </c>
      <c r="N916" s="16">
        <v>0</v>
      </c>
      <c r="O916" s="16">
        <v>0</v>
      </c>
      <c r="P916" s="16">
        <v>0</v>
      </c>
      <c r="Q916" s="16">
        <v>0</v>
      </c>
      <c r="R916" s="16">
        <v>0</v>
      </c>
      <c r="S916" s="16">
        <v>0</v>
      </c>
      <c r="T916" s="16">
        <v>0</v>
      </c>
      <c r="U916" s="16">
        <v>0</v>
      </c>
      <c r="V916" s="16">
        <v>0</v>
      </c>
      <c r="W916" s="16">
        <v>0</v>
      </c>
      <c r="X916" s="5">
        <f t="shared" si="14"/>
        <v>0</v>
      </c>
      <c r="Y916" s="41">
        <v>0</v>
      </c>
      <c r="Z916" s="41">
        <v>0</v>
      </c>
    </row>
    <row r="917" spans="1:26" x14ac:dyDescent="0.25">
      <c r="A917" s="11" t="s">
        <v>71</v>
      </c>
      <c r="B917" s="12">
        <v>15</v>
      </c>
      <c r="C917" s="14" t="str">
        <f>VLOOKUP(B917,'Spisak usluga'!$A$2:$B$18,2)</f>
        <v>15 Stanovanje uz podršku za mlade koji se osamostaljuju 2012.</v>
      </c>
      <c r="D917" s="12">
        <v>6</v>
      </c>
      <c r="E917" s="12">
        <v>0</v>
      </c>
      <c r="F917" s="12">
        <v>4</v>
      </c>
      <c r="G917" s="12">
        <v>0</v>
      </c>
      <c r="H917" s="12">
        <v>0</v>
      </c>
      <c r="I917" s="12">
        <v>6</v>
      </c>
      <c r="J917" s="12">
        <v>0</v>
      </c>
      <c r="K917" s="12">
        <v>0</v>
      </c>
      <c r="L917" s="12">
        <v>0</v>
      </c>
      <c r="M917" s="12">
        <v>2</v>
      </c>
      <c r="N917" s="12">
        <v>0.2</v>
      </c>
      <c r="O917" s="12">
        <v>4495.29</v>
      </c>
      <c r="P917" s="12">
        <v>0</v>
      </c>
      <c r="Q917" s="12">
        <v>0</v>
      </c>
      <c r="R917" s="12">
        <v>0</v>
      </c>
      <c r="S917" s="12">
        <v>0</v>
      </c>
      <c r="T917" s="12">
        <v>4495.29</v>
      </c>
      <c r="U917" s="12">
        <v>1</v>
      </c>
      <c r="V917" s="12">
        <v>1</v>
      </c>
      <c r="W917" s="12">
        <v>0</v>
      </c>
      <c r="X917" s="5">
        <f t="shared" si="14"/>
        <v>1</v>
      </c>
      <c r="Y917" s="41">
        <v>6</v>
      </c>
      <c r="Z917" s="41">
        <v>0</v>
      </c>
    </row>
    <row r="918" spans="1:26" x14ac:dyDescent="0.25">
      <c r="A918" s="11" t="s">
        <v>71</v>
      </c>
      <c r="B918" s="12">
        <v>16</v>
      </c>
      <c r="C918" s="14" t="str">
        <f>VLOOKUP(B918,'Spisak usluga'!$A$2:$B$18,2)</f>
        <v>16 Savetovalište 2012.</v>
      </c>
      <c r="D918" s="12">
        <v>56</v>
      </c>
      <c r="E918" s="12">
        <v>0</v>
      </c>
      <c r="F918" s="12">
        <v>34</v>
      </c>
      <c r="G918" s="12">
        <v>0</v>
      </c>
      <c r="H918" s="12">
        <v>0</v>
      </c>
      <c r="I918" s="12">
        <v>11</v>
      </c>
      <c r="J918" s="12">
        <v>45</v>
      </c>
      <c r="K918" s="12">
        <v>0</v>
      </c>
      <c r="L918" s="12">
        <v>0</v>
      </c>
      <c r="M918" s="12">
        <v>33</v>
      </c>
      <c r="N918" s="12">
        <v>1</v>
      </c>
      <c r="O918" s="12">
        <v>81451.490000000005</v>
      </c>
      <c r="P918" s="12">
        <v>0</v>
      </c>
      <c r="Q918" s="12">
        <v>0</v>
      </c>
      <c r="R918" s="12">
        <v>0</v>
      </c>
      <c r="S918" s="12">
        <v>0</v>
      </c>
      <c r="T918" s="12">
        <v>81451.490000000005</v>
      </c>
      <c r="U918" s="12">
        <v>1</v>
      </c>
      <c r="V918" s="12">
        <v>1</v>
      </c>
      <c r="W918" s="12">
        <v>0</v>
      </c>
      <c r="X918" s="5">
        <f t="shared" si="14"/>
        <v>1</v>
      </c>
      <c r="Y918" s="41">
        <v>56</v>
      </c>
      <c r="Z918" s="41">
        <v>0</v>
      </c>
    </row>
    <row r="919" spans="1:26" x14ac:dyDescent="0.25">
      <c r="A919" s="11" t="s">
        <v>71</v>
      </c>
      <c r="B919" s="12">
        <v>17</v>
      </c>
      <c r="C919" s="14" t="str">
        <f>VLOOKUP(B919,'Spisak usluga'!$A$2:$B$18,2)</f>
        <v>17 Klub 2012.</v>
      </c>
      <c r="D919" s="12">
        <v>48</v>
      </c>
      <c r="E919" s="12">
        <v>0</v>
      </c>
      <c r="F919" s="12">
        <v>28</v>
      </c>
      <c r="G919" s="12">
        <v>0</v>
      </c>
      <c r="H919" s="12">
        <v>0</v>
      </c>
      <c r="I919" s="12">
        <v>0</v>
      </c>
      <c r="J919" s="12">
        <v>48</v>
      </c>
      <c r="K919" s="12">
        <v>0</v>
      </c>
      <c r="L919" s="12">
        <v>0</v>
      </c>
      <c r="M919" s="12">
        <v>11</v>
      </c>
      <c r="N919" s="12">
        <v>0.9</v>
      </c>
      <c r="O919" s="12">
        <v>0</v>
      </c>
      <c r="P919" s="12">
        <v>6500</v>
      </c>
      <c r="Q919" s="12">
        <v>0</v>
      </c>
      <c r="R919" s="12">
        <v>0</v>
      </c>
      <c r="S919" s="12">
        <v>0</v>
      </c>
      <c r="T919" s="12">
        <v>6500</v>
      </c>
      <c r="U919" s="12">
        <v>1</v>
      </c>
      <c r="V919" s="12">
        <v>0</v>
      </c>
      <c r="W919" s="12">
        <v>1</v>
      </c>
      <c r="X919" s="5">
        <f t="shared" si="14"/>
        <v>1</v>
      </c>
      <c r="Y919" s="41">
        <v>0</v>
      </c>
      <c r="Z919" s="41">
        <v>48</v>
      </c>
    </row>
    <row r="920" spans="1:26" x14ac:dyDescent="0.25">
      <c r="A920" s="11" t="s">
        <v>72</v>
      </c>
      <c r="B920" s="12">
        <v>1</v>
      </c>
      <c r="C920" s="14" t="str">
        <f>VLOOKUP(B920,'Spisak usluga'!$A$2:$B$18,2)</f>
        <v>01 Pomoć u kući za stare 2012.</v>
      </c>
      <c r="D920" s="12">
        <v>36</v>
      </c>
      <c r="E920" s="12">
        <v>26</v>
      </c>
      <c r="F920" s="12">
        <v>20</v>
      </c>
      <c r="G920" s="12">
        <v>0</v>
      </c>
      <c r="H920" s="12">
        <v>0</v>
      </c>
      <c r="I920" s="12">
        <v>0</v>
      </c>
      <c r="J920" s="12">
        <v>0</v>
      </c>
      <c r="K920" s="12">
        <v>32</v>
      </c>
      <c r="L920" s="12">
        <v>4</v>
      </c>
      <c r="M920" s="12">
        <v>24</v>
      </c>
      <c r="N920" s="12">
        <v>5.3</v>
      </c>
      <c r="O920" s="12">
        <v>0</v>
      </c>
      <c r="P920" s="12">
        <v>0</v>
      </c>
      <c r="Q920" s="12">
        <v>120000</v>
      </c>
      <c r="R920" s="12">
        <v>0</v>
      </c>
      <c r="S920" s="12">
        <v>0</v>
      </c>
      <c r="T920" s="12">
        <v>120000</v>
      </c>
      <c r="U920" s="12">
        <v>1</v>
      </c>
      <c r="V920" s="12">
        <v>1</v>
      </c>
      <c r="W920" s="12">
        <v>0</v>
      </c>
      <c r="X920" s="5">
        <f t="shared" si="14"/>
        <v>1</v>
      </c>
      <c r="Y920" s="41">
        <v>36</v>
      </c>
      <c r="Z920" s="41">
        <v>0</v>
      </c>
    </row>
    <row r="921" spans="1:26" x14ac:dyDescent="0.25">
      <c r="A921" s="11" t="s">
        <v>72</v>
      </c>
      <c r="B921" s="12">
        <v>2</v>
      </c>
      <c r="C921" s="14" t="str">
        <f>VLOOKUP(B921,'Spisak usluga'!$A$2:$B$18,2)</f>
        <v>02 Pomoć u kući za odrasle OSI 2012.</v>
      </c>
      <c r="D921" s="5">
        <v>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f t="shared" si="14"/>
        <v>0</v>
      </c>
      <c r="Y921" s="41">
        <v>0</v>
      </c>
      <c r="Z921" s="41">
        <v>0</v>
      </c>
    </row>
    <row r="922" spans="1:26" x14ac:dyDescent="0.25">
      <c r="A922" s="11" t="s">
        <v>72</v>
      </c>
      <c r="B922" s="12">
        <v>3</v>
      </c>
      <c r="C922" s="14" t="str">
        <f>VLOOKUP(B922,'Spisak usluga'!$A$2:$B$18,2)</f>
        <v>03 Pomoć u kući za decu sa teškoćama u razvoju 2012.</v>
      </c>
      <c r="D922" s="5">
        <v>0</v>
      </c>
      <c r="E922" s="5">
        <v>0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0</v>
      </c>
      <c r="U922" s="5">
        <v>0</v>
      </c>
      <c r="V922" s="5">
        <v>0</v>
      </c>
      <c r="W922" s="5">
        <v>0</v>
      </c>
      <c r="X922" s="5">
        <f t="shared" si="14"/>
        <v>0</v>
      </c>
      <c r="Y922" s="41">
        <v>0</v>
      </c>
      <c r="Z922" s="41">
        <v>0</v>
      </c>
    </row>
    <row r="923" spans="1:26" x14ac:dyDescent="0.25">
      <c r="A923" s="11" t="s">
        <v>72</v>
      </c>
      <c r="B923" s="12">
        <v>4</v>
      </c>
      <c r="C923" s="14" t="str">
        <f>VLOOKUP(B923,'Spisak usluga'!$A$2:$B$18,2)</f>
        <v>04 Dnevni boravak za decu sa teškoćama u razvoju 2012.</v>
      </c>
      <c r="D923" s="12">
        <v>8</v>
      </c>
      <c r="E923" s="12">
        <v>0</v>
      </c>
      <c r="F923" s="12">
        <v>3</v>
      </c>
      <c r="G923" s="12">
        <v>0</v>
      </c>
      <c r="H923" s="12">
        <v>6</v>
      </c>
      <c r="I923" s="12">
        <v>2</v>
      </c>
      <c r="J923" s="12">
        <v>0</v>
      </c>
      <c r="K923" s="12">
        <v>0</v>
      </c>
      <c r="L923" s="12">
        <v>0</v>
      </c>
      <c r="M923" s="12">
        <v>6</v>
      </c>
      <c r="N923" s="12">
        <v>2.4</v>
      </c>
      <c r="O923" s="12">
        <v>0</v>
      </c>
      <c r="P923" s="12">
        <v>240000</v>
      </c>
      <c r="Q923" s="12">
        <v>0</v>
      </c>
      <c r="R923" s="12">
        <v>0</v>
      </c>
      <c r="S923" s="12">
        <v>0</v>
      </c>
      <c r="T923" s="12">
        <v>240000</v>
      </c>
      <c r="U923" s="12">
        <v>1</v>
      </c>
      <c r="V923" s="12">
        <v>0</v>
      </c>
      <c r="W923" s="12">
        <v>1</v>
      </c>
      <c r="X923" s="5">
        <f t="shared" si="14"/>
        <v>1</v>
      </c>
      <c r="Y923" s="41">
        <v>0</v>
      </c>
      <c r="Z923" s="41">
        <v>8</v>
      </c>
    </row>
    <row r="924" spans="1:26" x14ac:dyDescent="0.25">
      <c r="A924" s="11" t="s">
        <v>72</v>
      </c>
      <c r="B924" s="12">
        <v>5</v>
      </c>
      <c r="C924" s="14" t="str">
        <f>VLOOKUP(B924,'Spisak usluga'!$A$2:$B$18,2)</f>
        <v>05 Dnevni boravak za stare  2012.</v>
      </c>
      <c r="D924" s="5">
        <v>0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  <c r="W924" s="5">
        <v>0</v>
      </c>
      <c r="X924" s="5">
        <f t="shared" si="14"/>
        <v>0</v>
      </c>
      <c r="Y924" s="41">
        <v>0</v>
      </c>
      <c r="Z924" s="41">
        <v>0</v>
      </c>
    </row>
    <row r="925" spans="1:26" x14ac:dyDescent="0.25">
      <c r="A925" s="11" t="s">
        <v>72</v>
      </c>
      <c r="B925" s="12">
        <v>6</v>
      </c>
      <c r="C925" s="14" t="str">
        <f>VLOOKUP(B925,'Spisak usluga'!$A$2:$B$18,2)</f>
        <v>06 Dnevni boravak/centar za decu i mlade sa poremećajima u ponašanju 2012.</v>
      </c>
      <c r="D925" s="5">
        <v>0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0</v>
      </c>
      <c r="U925" s="5">
        <v>0</v>
      </c>
      <c r="V925" s="5">
        <v>0</v>
      </c>
      <c r="W925" s="5">
        <v>0</v>
      </c>
      <c r="X925" s="5">
        <f t="shared" si="14"/>
        <v>0</v>
      </c>
      <c r="Y925" s="41">
        <v>0</v>
      </c>
      <c r="Z925" s="41">
        <v>0</v>
      </c>
    </row>
    <row r="926" spans="1:26" x14ac:dyDescent="0.25">
      <c r="A926" s="11" t="s">
        <v>72</v>
      </c>
      <c r="B926" s="12">
        <v>7</v>
      </c>
      <c r="C926" s="14" t="str">
        <f>VLOOKUP(B926,'Spisak usluga'!$A$2:$B$18,2)</f>
        <v>07 Personalna asistencija za odrasle  2012.</v>
      </c>
      <c r="D926" s="5">
        <v>0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  <c r="L926" s="5">
        <v>0</v>
      </c>
      <c r="M926" s="5">
        <v>0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0</v>
      </c>
      <c r="X926" s="5">
        <f t="shared" si="14"/>
        <v>0</v>
      </c>
      <c r="Y926" s="41">
        <v>0</v>
      </c>
      <c r="Z926" s="41">
        <v>0</v>
      </c>
    </row>
    <row r="927" spans="1:26" x14ac:dyDescent="0.25">
      <c r="A927" s="11" t="s">
        <v>72</v>
      </c>
      <c r="B927" s="12">
        <v>8</v>
      </c>
      <c r="C927" s="14" t="str">
        <f>VLOOKUP(B927,'Spisak usluga'!$A$2:$B$18,2)</f>
        <v>08 Svratište  2012.</v>
      </c>
      <c r="D927" s="16">
        <v>0</v>
      </c>
      <c r="E927" s="16">
        <v>0</v>
      </c>
      <c r="F927" s="16">
        <v>0</v>
      </c>
      <c r="G927" s="16">
        <v>0</v>
      </c>
      <c r="H927" s="16">
        <v>0</v>
      </c>
      <c r="I927" s="16">
        <v>0</v>
      </c>
      <c r="J927" s="16">
        <v>0</v>
      </c>
      <c r="K927" s="16">
        <v>0</v>
      </c>
      <c r="L927" s="16">
        <v>0</v>
      </c>
      <c r="M927" s="16">
        <v>0</v>
      </c>
      <c r="N927" s="16">
        <v>0</v>
      </c>
      <c r="O927" s="16">
        <v>0</v>
      </c>
      <c r="P927" s="16">
        <v>0</v>
      </c>
      <c r="Q927" s="16">
        <v>0</v>
      </c>
      <c r="R927" s="16">
        <v>0</v>
      </c>
      <c r="S927" s="16">
        <v>0</v>
      </c>
      <c r="T927" s="16">
        <v>0</v>
      </c>
      <c r="U927" s="16">
        <v>0</v>
      </c>
      <c r="V927" s="16">
        <v>0</v>
      </c>
      <c r="W927" s="16">
        <v>0</v>
      </c>
      <c r="X927" s="5">
        <f t="shared" si="14"/>
        <v>0</v>
      </c>
      <c r="Y927" s="41">
        <v>0</v>
      </c>
      <c r="Z927" s="41">
        <v>0</v>
      </c>
    </row>
    <row r="928" spans="1:26" x14ac:dyDescent="0.25">
      <c r="A928" s="11" t="s">
        <v>72</v>
      </c>
      <c r="B928" s="12">
        <v>9</v>
      </c>
      <c r="C928" s="14" t="str">
        <f>VLOOKUP(B928,'Spisak usluga'!$A$2:$B$18,2)</f>
        <v>09 Prihvatilište (opšteg tipa) 2012.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f t="shared" si="14"/>
        <v>0</v>
      </c>
      <c r="Y928" s="41">
        <v>0</v>
      </c>
      <c r="Z928" s="41">
        <v>0</v>
      </c>
    </row>
    <row r="929" spans="1:26" x14ac:dyDescent="0.25">
      <c r="A929" s="11" t="s">
        <v>72</v>
      </c>
      <c r="B929" s="12">
        <v>10</v>
      </c>
      <c r="C929" s="14" t="str">
        <f>VLOOKUP(B929,'Spisak usluga'!$A$2:$B$18,2)</f>
        <v>10 Prihvatilište za decu  2012.</v>
      </c>
      <c r="D929" s="5">
        <v>0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0</v>
      </c>
      <c r="V929" s="5">
        <v>0</v>
      </c>
      <c r="W929" s="5">
        <v>0</v>
      </c>
      <c r="X929" s="5">
        <f t="shared" si="14"/>
        <v>0</v>
      </c>
      <c r="Y929" s="41">
        <v>0</v>
      </c>
      <c r="Z929" s="41">
        <v>0</v>
      </c>
    </row>
    <row r="930" spans="1:26" x14ac:dyDescent="0.25">
      <c r="A930" s="11" t="s">
        <v>72</v>
      </c>
      <c r="B930" s="12">
        <v>11</v>
      </c>
      <c r="C930" s="14" t="str">
        <f>VLOOKUP(B930,'Spisak usluga'!$A$2:$B$18,2)</f>
        <v>11 Prihvatilište za žrtve nasilja u porodici (“sigurna kuća“) 2012.</v>
      </c>
      <c r="D930" s="5">
        <v>0</v>
      </c>
      <c r="E930" s="5">
        <v>0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0</v>
      </c>
      <c r="X930" s="5">
        <f t="shared" si="14"/>
        <v>0</v>
      </c>
      <c r="Y930" s="41">
        <v>0</v>
      </c>
      <c r="Z930" s="41">
        <v>0</v>
      </c>
    </row>
    <row r="931" spans="1:26" x14ac:dyDescent="0.25">
      <c r="A931" s="11" t="s">
        <v>72</v>
      </c>
      <c r="B931" s="12">
        <v>12</v>
      </c>
      <c r="C931" s="14" t="str">
        <f>VLOOKUP(B931,'Spisak usluga'!$A$2:$B$18,2)</f>
        <v>12 Prihvatilište za žrtve trgovine ljudima 2012.</v>
      </c>
      <c r="D931" s="16">
        <v>0</v>
      </c>
      <c r="E931" s="16">
        <v>0</v>
      </c>
      <c r="F931" s="16">
        <v>0</v>
      </c>
      <c r="G931" s="16">
        <v>0</v>
      </c>
      <c r="H931" s="16">
        <v>0</v>
      </c>
      <c r="I931" s="16">
        <v>0</v>
      </c>
      <c r="J931" s="16">
        <v>0</v>
      </c>
      <c r="K931" s="16">
        <v>0</v>
      </c>
      <c r="L931" s="16">
        <v>0</v>
      </c>
      <c r="M931" s="16">
        <v>0</v>
      </c>
      <c r="N931" s="16">
        <v>0</v>
      </c>
      <c r="O931" s="16">
        <v>0</v>
      </c>
      <c r="P931" s="16">
        <v>0</v>
      </c>
      <c r="Q931" s="16">
        <v>0</v>
      </c>
      <c r="R931" s="16">
        <v>0</v>
      </c>
      <c r="S931" s="16">
        <v>0</v>
      </c>
      <c r="T931" s="16">
        <v>0</v>
      </c>
      <c r="U931" s="16">
        <v>0</v>
      </c>
      <c r="V931" s="16">
        <v>0</v>
      </c>
      <c r="W931" s="16">
        <v>0</v>
      </c>
      <c r="X931" s="5">
        <f t="shared" si="14"/>
        <v>0</v>
      </c>
      <c r="Y931" s="41">
        <v>0</v>
      </c>
      <c r="Z931" s="41">
        <v>0</v>
      </c>
    </row>
    <row r="932" spans="1:26" x14ac:dyDescent="0.25">
      <c r="A932" s="11" t="s">
        <v>72</v>
      </c>
      <c r="B932" s="12">
        <v>13</v>
      </c>
      <c r="C932" s="14" t="str">
        <f>VLOOKUP(B932,'Spisak usluga'!$A$2:$B$18,2)</f>
        <v>13 Predah smeštaj  2012.</v>
      </c>
      <c r="D932" s="5">
        <v>0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f t="shared" si="14"/>
        <v>0</v>
      </c>
      <c r="Y932" s="41">
        <v>0</v>
      </c>
      <c r="Z932" s="41">
        <v>0</v>
      </c>
    </row>
    <row r="933" spans="1:26" x14ac:dyDescent="0.25">
      <c r="A933" s="11" t="s">
        <v>72</v>
      </c>
      <c r="B933" s="12">
        <v>14</v>
      </c>
      <c r="C933" s="14" t="str">
        <f>VLOOKUP(B933,'Spisak usluga'!$A$2:$B$18,2)</f>
        <v>14 Stanovanje uz podršku osobe sa invaliditetom (OSI) 2012.</v>
      </c>
      <c r="D933" s="5">
        <v>0</v>
      </c>
      <c r="E933" s="5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  <c r="L933" s="5">
        <v>0</v>
      </c>
      <c r="M933" s="5">
        <v>0</v>
      </c>
      <c r="N933" s="5">
        <v>0</v>
      </c>
      <c r="O933" s="5">
        <v>0</v>
      </c>
      <c r="P933" s="5">
        <v>0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0</v>
      </c>
      <c r="X933" s="5">
        <f t="shared" si="14"/>
        <v>0</v>
      </c>
      <c r="Y933" s="41">
        <v>0</v>
      </c>
      <c r="Z933" s="41">
        <v>0</v>
      </c>
    </row>
    <row r="934" spans="1:26" x14ac:dyDescent="0.25">
      <c r="A934" s="11" t="s">
        <v>72</v>
      </c>
      <c r="B934" s="12">
        <v>15</v>
      </c>
      <c r="C934" s="14" t="str">
        <f>VLOOKUP(B934,'Spisak usluga'!$A$2:$B$18,2)</f>
        <v>15 Stanovanje uz podršku za mlade koji se osamostaljuju 2012.</v>
      </c>
      <c r="D934" s="5">
        <v>0</v>
      </c>
      <c r="E934" s="5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f t="shared" si="14"/>
        <v>0</v>
      </c>
      <c r="Y934" s="41">
        <v>0</v>
      </c>
      <c r="Z934" s="41">
        <v>0</v>
      </c>
    </row>
    <row r="935" spans="1:26" x14ac:dyDescent="0.25">
      <c r="A935" s="11" t="s">
        <v>72</v>
      </c>
      <c r="B935" s="12">
        <v>16</v>
      </c>
      <c r="C935" s="14" t="str">
        <f>VLOOKUP(B935,'Spisak usluga'!$A$2:$B$18,2)</f>
        <v>16 Savetovalište 2012.</v>
      </c>
      <c r="D935" s="5">
        <v>0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f t="shared" si="14"/>
        <v>0</v>
      </c>
      <c r="Y935" s="41">
        <v>0</v>
      </c>
      <c r="Z935" s="41">
        <v>0</v>
      </c>
    </row>
    <row r="936" spans="1:26" x14ac:dyDescent="0.25">
      <c r="A936" s="11" t="s">
        <v>72</v>
      </c>
      <c r="B936" s="12">
        <v>17</v>
      </c>
      <c r="C936" s="14" t="str">
        <f>VLOOKUP(B936,'Spisak usluga'!$A$2:$B$18,2)</f>
        <v>17 Klub 2012.</v>
      </c>
      <c r="D936" s="5">
        <v>0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f t="shared" si="14"/>
        <v>0</v>
      </c>
      <c r="Y936" s="41">
        <v>0</v>
      </c>
      <c r="Z936" s="41">
        <v>0</v>
      </c>
    </row>
    <row r="937" spans="1:26" x14ac:dyDescent="0.25">
      <c r="A937" s="11" t="s">
        <v>73</v>
      </c>
      <c r="B937" s="12">
        <v>1</v>
      </c>
      <c r="C937" s="14" t="str">
        <f>VLOOKUP(B937,'Spisak usluga'!$A$2:$B$18,2)</f>
        <v>01 Pomoć u kući za stare 2012.</v>
      </c>
      <c r="D937" s="12">
        <v>51</v>
      </c>
      <c r="E937" s="12">
        <v>41</v>
      </c>
      <c r="F937" s="12">
        <v>33</v>
      </c>
      <c r="G937" s="12">
        <v>0</v>
      </c>
      <c r="H937" s="12">
        <v>0</v>
      </c>
      <c r="I937" s="12">
        <v>0</v>
      </c>
      <c r="J937" s="12">
        <v>5</v>
      </c>
      <c r="K937" s="12">
        <v>31</v>
      </c>
      <c r="L937" s="12">
        <v>15</v>
      </c>
      <c r="M937" s="12">
        <v>0</v>
      </c>
      <c r="N937" s="12">
        <v>7.5</v>
      </c>
      <c r="O937" s="12">
        <v>226308</v>
      </c>
      <c r="P937" s="12">
        <v>0</v>
      </c>
      <c r="Q937" s="12">
        <v>0</v>
      </c>
      <c r="R937" s="12">
        <v>0</v>
      </c>
      <c r="S937" s="12">
        <v>0</v>
      </c>
      <c r="T937" s="12">
        <v>226308</v>
      </c>
      <c r="U937" s="12">
        <v>1</v>
      </c>
      <c r="V937" s="12">
        <v>1</v>
      </c>
      <c r="W937" s="12">
        <v>0</v>
      </c>
      <c r="X937" s="5">
        <f t="shared" si="14"/>
        <v>1</v>
      </c>
      <c r="Y937" s="41">
        <v>51</v>
      </c>
      <c r="Z937" s="41">
        <v>0</v>
      </c>
    </row>
    <row r="938" spans="1:26" x14ac:dyDescent="0.25">
      <c r="A938" s="11" t="s">
        <v>73</v>
      </c>
      <c r="B938" s="12">
        <v>2</v>
      </c>
      <c r="C938" s="14" t="str">
        <f>VLOOKUP(B938,'Spisak usluga'!$A$2:$B$18,2)</f>
        <v>02 Pomoć u kući za odrasle OSI 2012.</v>
      </c>
      <c r="D938" s="12">
        <v>55</v>
      </c>
      <c r="E938" s="12">
        <v>49</v>
      </c>
      <c r="F938" s="12">
        <v>40</v>
      </c>
      <c r="G938" s="12">
        <v>0</v>
      </c>
      <c r="H938" s="12">
        <v>0</v>
      </c>
      <c r="I938" s="12">
        <v>0</v>
      </c>
      <c r="J938" s="12">
        <v>3</v>
      </c>
      <c r="K938" s="12">
        <v>34</v>
      </c>
      <c r="L938" s="12">
        <v>18</v>
      </c>
      <c r="M938" s="12">
        <v>47</v>
      </c>
      <c r="N938" s="12">
        <v>14.5</v>
      </c>
      <c r="O938" s="12">
        <v>415096.36</v>
      </c>
      <c r="P938" s="12">
        <v>0</v>
      </c>
      <c r="Q938" s="12">
        <v>0</v>
      </c>
      <c r="R938" s="12">
        <v>128864</v>
      </c>
      <c r="S938" s="12">
        <v>0</v>
      </c>
      <c r="T938" s="12">
        <v>543960.36</v>
      </c>
      <c r="U938" s="12">
        <v>1</v>
      </c>
      <c r="V938" s="12">
        <v>1</v>
      </c>
      <c r="W938" s="12">
        <v>0</v>
      </c>
      <c r="X938" s="5">
        <f t="shared" si="14"/>
        <v>1</v>
      </c>
      <c r="Y938" s="41">
        <v>55</v>
      </c>
      <c r="Z938" s="41">
        <v>0</v>
      </c>
    </row>
    <row r="939" spans="1:26" x14ac:dyDescent="0.25">
      <c r="A939" s="11" t="s">
        <v>73</v>
      </c>
      <c r="B939" s="12">
        <v>3</v>
      </c>
      <c r="C939" s="14" t="str">
        <f>VLOOKUP(B939,'Spisak usluga'!$A$2:$B$18,2)</f>
        <v>03 Pomoć u kući za decu sa teškoćama u razvoju 2012.</v>
      </c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0</v>
      </c>
      <c r="X939" s="5">
        <f t="shared" si="14"/>
        <v>0</v>
      </c>
      <c r="Y939" s="41">
        <v>0</v>
      </c>
      <c r="Z939" s="41">
        <v>0</v>
      </c>
    </row>
    <row r="940" spans="1:26" x14ac:dyDescent="0.25">
      <c r="A940" s="11" t="s">
        <v>73</v>
      </c>
      <c r="B940" s="12">
        <v>4</v>
      </c>
      <c r="C940" s="14" t="str">
        <f>VLOOKUP(B940,'Spisak usluga'!$A$2:$B$18,2)</f>
        <v>04 Dnevni boravak za decu sa teškoćama u razvoju 2012.</v>
      </c>
      <c r="D940" s="12">
        <v>45</v>
      </c>
      <c r="E940" s="12">
        <v>0</v>
      </c>
      <c r="F940" s="12">
        <v>27</v>
      </c>
      <c r="G940" s="12">
        <v>4</v>
      </c>
      <c r="H940" s="12">
        <v>7</v>
      </c>
      <c r="I940" s="12">
        <v>10</v>
      </c>
      <c r="J940" s="12">
        <v>24</v>
      </c>
      <c r="K940" s="12">
        <v>0</v>
      </c>
      <c r="L940" s="12">
        <v>0</v>
      </c>
      <c r="M940" s="12">
        <v>11</v>
      </c>
      <c r="N940" s="12">
        <v>1.5</v>
      </c>
      <c r="O940" s="12">
        <v>411029.16</v>
      </c>
      <c r="P940" s="12">
        <v>0</v>
      </c>
      <c r="Q940" s="12">
        <v>0</v>
      </c>
      <c r="R940" s="12">
        <v>0</v>
      </c>
      <c r="S940" s="12">
        <v>0</v>
      </c>
      <c r="T940" s="12">
        <v>411029.16</v>
      </c>
      <c r="U940" s="12">
        <v>1</v>
      </c>
      <c r="V940" s="12">
        <v>0</v>
      </c>
      <c r="W940" s="12">
        <v>1</v>
      </c>
      <c r="X940" s="5">
        <f t="shared" si="14"/>
        <v>1</v>
      </c>
      <c r="Y940" s="41">
        <v>0</v>
      </c>
      <c r="Z940" s="41">
        <v>45</v>
      </c>
    </row>
    <row r="941" spans="1:26" x14ac:dyDescent="0.25">
      <c r="A941" s="11" t="s">
        <v>73</v>
      </c>
      <c r="B941" s="12">
        <v>5</v>
      </c>
      <c r="C941" s="14" t="str">
        <f>VLOOKUP(B941,'Spisak usluga'!$A$2:$B$18,2)</f>
        <v>05 Dnevni boravak za stare  2012.</v>
      </c>
      <c r="D941" s="5">
        <v>0</v>
      </c>
      <c r="E941" s="5">
        <v>0</v>
      </c>
      <c r="F941" s="5">
        <v>0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0</v>
      </c>
      <c r="X941" s="5">
        <f t="shared" si="14"/>
        <v>0</v>
      </c>
      <c r="Y941" s="41">
        <v>0</v>
      </c>
      <c r="Z941" s="41">
        <v>0</v>
      </c>
    </row>
    <row r="942" spans="1:26" x14ac:dyDescent="0.25">
      <c r="A942" s="11" t="s">
        <v>73</v>
      </c>
      <c r="B942" s="12">
        <v>6</v>
      </c>
      <c r="C942" s="14" t="str">
        <f>VLOOKUP(B942,'Spisak usluga'!$A$2:$B$18,2)</f>
        <v>06 Dnevni boravak/centar za decu i mlade sa poremećajima u ponašanju 2012.</v>
      </c>
      <c r="D942" s="12">
        <v>4</v>
      </c>
      <c r="E942" s="12">
        <v>0</v>
      </c>
      <c r="F942" s="12">
        <v>2</v>
      </c>
      <c r="G942" s="12">
        <v>0</v>
      </c>
      <c r="H942" s="12">
        <v>1</v>
      </c>
      <c r="I942" s="12">
        <v>3</v>
      </c>
      <c r="J942" s="12">
        <v>0</v>
      </c>
      <c r="K942" s="12">
        <v>0</v>
      </c>
      <c r="L942" s="12">
        <v>0</v>
      </c>
      <c r="M942" s="12">
        <v>0</v>
      </c>
      <c r="N942" s="12">
        <v>1.3</v>
      </c>
      <c r="O942" s="12">
        <v>65000</v>
      </c>
      <c r="P942" s="12">
        <v>0</v>
      </c>
      <c r="Q942" s="12">
        <v>0</v>
      </c>
      <c r="R942" s="12">
        <v>0</v>
      </c>
      <c r="S942" s="12">
        <v>0</v>
      </c>
      <c r="T942" s="12">
        <v>65000</v>
      </c>
      <c r="U942" s="12">
        <v>1</v>
      </c>
      <c r="V942" s="12">
        <v>0</v>
      </c>
      <c r="W942" s="12">
        <v>1</v>
      </c>
      <c r="X942" s="5">
        <f t="shared" si="14"/>
        <v>1</v>
      </c>
      <c r="Y942" s="41">
        <v>0</v>
      </c>
      <c r="Z942" s="41">
        <v>4</v>
      </c>
    </row>
    <row r="943" spans="1:26" x14ac:dyDescent="0.25">
      <c r="A943" s="11" t="s">
        <v>73</v>
      </c>
      <c r="B943" s="12">
        <v>7</v>
      </c>
      <c r="C943" s="14" t="str">
        <f>VLOOKUP(B943,'Spisak usluga'!$A$2:$B$18,2)</f>
        <v>07 Personalna asistencija za odrasle  2012.</v>
      </c>
      <c r="D943" s="5">
        <v>0</v>
      </c>
      <c r="E943" s="5">
        <v>0</v>
      </c>
      <c r="F943" s="5">
        <v>0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f t="shared" si="14"/>
        <v>0</v>
      </c>
      <c r="Y943" s="41">
        <v>0</v>
      </c>
      <c r="Z943" s="41">
        <v>0</v>
      </c>
    </row>
    <row r="944" spans="1:26" x14ac:dyDescent="0.25">
      <c r="A944" s="11" t="s">
        <v>73</v>
      </c>
      <c r="B944" s="12">
        <v>8</v>
      </c>
      <c r="C944" s="14" t="str">
        <f>VLOOKUP(B944,'Spisak usluga'!$A$2:$B$18,2)</f>
        <v>08 Svratište  2012.</v>
      </c>
      <c r="D944" s="5">
        <v>0</v>
      </c>
      <c r="E944" s="5">
        <v>0</v>
      </c>
      <c r="F944" s="5">
        <v>0</v>
      </c>
      <c r="G944" s="5">
        <v>0</v>
      </c>
      <c r="H944" s="5">
        <v>0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f t="shared" si="14"/>
        <v>0</v>
      </c>
      <c r="Y944" s="41">
        <v>0</v>
      </c>
      <c r="Z944" s="41">
        <v>0</v>
      </c>
    </row>
    <row r="945" spans="1:26" x14ac:dyDescent="0.25">
      <c r="A945" s="11" t="s">
        <v>73</v>
      </c>
      <c r="B945" s="12">
        <v>9</v>
      </c>
      <c r="C945" s="14" t="str">
        <f>VLOOKUP(B945,'Spisak usluga'!$A$2:$B$18,2)</f>
        <v>09 Prihvatilište (opšteg tipa) 2012.</v>
      </c>
      <c r="D945" s="5">
        <v>0</v>
      </c>
      <c r="E945" s="5">
        <v>0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5">
        <f t="shared" si="14"/>
        <v>0</v>
      </c>
      <c r="Y945" s="41">
        <v>0</v>
      </c>
      <c r="Z945" s="41">
        <v>0</v>
      </c>
    </row>
    <row r="946" spans="1:26" x14ac:dyDescent="0.25">
      <c r="A946" s="11" t="s">
        <v>73</v>
      </c>
      <c r="B946" s="12">
        <v>10</v>
      </c>
      <c r="C946" s="14" t="str">
        <f>VLOOKUP(B946,'Spisak usluga'!$A$2:$B$18,2)</f>
        <v>10 Prihvatilište za decu  2012.</v>
      </c>
      <c r="D946" s="16">
        <v>0</v>
      </c>
      <c r="E946" s="16">
        <v>0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  <c r="V946" s="16">
        <v>0</v>
      </c>
      <c r="W946" s="16">
        <v>0</v>
      </c>
      <c r="X946" s="5">
        <f t="shared" si="14"/>
        <v>0</v>
      </c>
      <c r="Y946" s="41">
        <v>0</v>
      </c>
      <c r="Z946" s="41">
        <v>0</v>
      </c>
    </row>
    <row r="947" spans="1:26" x14ac:dyDescent="0.25">
      <c r="A947" s="11" t="s">
        <v>73</v>
      </c>
      <c r="B947" s="12">
        <v>11</v>
      </c>
      <c r="C947" s="14" t="str">
        <f>VLOOKUP(B947,'Spisak usluga'!$A$2:$B$18,2)</f>
        <v>11 Prihvatilište za žrtve nasilja u porodici (“sigurna kuća“) 2012.</v>
      </c>
      <c r="D947" s="5">
        <v>0</v>
      </c>
      <c r="E947" s="5">
        <v>0</v>
      </c>
      <c r="F947" s="5">
        <v>0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f t="shared" si="14"/>
        <v>0</v>
      </c>
      <c r="Y947" s="41">
        <v>0</v>
      </c>
      <c r="Z947" s="41">
        <v>0</v>
      </c>
    </row>
    <row r="948" spans="1:26" x14ac:dyDescent="0.25">
      <c r="A948" s="11" t="s">
        <v>73</v>
      </c>
      <c r="B948" s="12">
        <v>12</v>
      </c>
      <c r="C948" s="14" t="str">
        <f>VLOOKUP(B948,'Spisak usluga'!$A$2:$B$18,2)</f>
        <v>12 Prihvatilište za žrtve trgovine ljudima 2012.</v>
      </c>
      <c r="D948" s="5">
        <v>0</v>
      </c>
      <c r="E948" s="5">
        <v>0</v>
      </c>
      <c r="F948" s="5">
        <v>0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f t="shared" si="14"/>
        <v>0</v>
      </c>
      <c r="Y948" s="41">
        <v>0</v>
      </c>
      <c r="Z948" s="41">
        <v>0</v>
      </c>
    </row>
    <row r="949" spans="1:26" x14ac:dyDescent="0.25">
      <c r="A949" s="11" t="s">
        <v>73</v>
      </c>
      <c r="B949" s="12">
        <v>13</v>
      </c>
      <c r="C949" s="14" t="str">
        <f>VLOOKUP(B949,'Spisak usluga'!$A$2:$B$18,2)</f>
        <v>13 Predah smeštaj  2012.</v>
      </c>
      <c r="D949" s="5">
        <v>0</v>
      </c>
      <c r="E949" s="5">
        <v>0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f t="shared" si="14"/>
        <v>0</v>
      </c>
      <c r="Y949" s="41">
        <v>0</v>
      </c>
      <c r="Z949" s="41">
        <v>0</v>
      </c>
    </row>
    <row r="950" spans="1:26" x14ac:dyDescent="0.25">
      <c r="A950" s="11" t="s">
        <v>73</v>
      </c>
      <c r="B950" s="12">
        <v>14</v>
      </c>
      <c r="C950" s="14" t="str">
        <f>VLOOKUP(B950,'Spisak usluga'!$A$2:$B$18,2)</f>
        <v>14 Stanovanje uz podršku osobe sa invaliditetom (OSI) 2012.</v>
      </c>
      <c r="D950" s="16">
        <v>0</v>
      </c>
      <c r="E950" s="16">
        <v>0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  <c r="V950" s="16">
        <v>0</v>
      </c>
      <c r="W950" s="16">
        <v>0</v>
      </c>
      <c r="X950" s="5">
        <f t="shared" si="14"/>
        <v>0</v>
      </c>
      <c r="Y950" s="41">
        <v>0</v>
      </c>
      <c r="Z950" s="41">
        <v>0</v>
      </c>
    </row>
    <row r="951" spans="1:26" x14ac:dyDescent="0.25">
      <c r="A951" s="11" t="s">
        <v>73</v>
      </c>
      <c r="B951" s="12">
        <v>15</v>
      </c>
      <c r="C951" s="14" t="str">
        <f>VLOOKUP(B951,'Spisak usluga'!$A$2:$B$18,2)</f>
        <v>15 Stanovanje uz podršku za mlade koji se osamostaljuju 2012.</v>
      </c>
      <c r="D951" s="5">
        <v>0</v>
      </c>
      <c r="E951" s="5">
        <v>0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  <c r="W951" s="5">
        <v>0</v>
      </c>
      <c r="X951" s="5">
        <f t="shared" si="14"/>
        <v>0</v>
      </c>
      <c r="Y951" s="41">
        <v>0</v>
      </c>
      <c r="Z951" s="41">
        <v>0</v>
      </c>
    </row>
    <row r="952" spans="1:26" x14ac:dyDescent="0.25">
      <c r="A952" s="11" t="s">
        <v>73</v>
      </c>
      <c r="B952" s="12">
        <v>16</v>
      </c>
      <c r="C952" s="14" t="str">
        <f>VLOOKUP(B952,'Spisak usluga'!$A$2:$B$18,2)</f>
        <v>16 Savetovalište 2012.</v>
      </c>
      <c r="D952" s="12">
        <v>160</v>
      </c>
      <c r="E952" s="12">
        <v>0</v>
      </c>
      <c r="F952" s="12">
        <v>96</v>
      </c>
      <c r="G952" s="12">
        <v>0</v>
      </c>
      <c r="H952" s="12">
        <v>0</v>
      </c>
      <c r="I952" s="12">
        <v>92</v>
      </c>
      <c r="J952" s="12">
        <v>68</v>
      </c>
      <c r="K952" s="12">
        <v>0</v>
      </c>
      <c r="L952" s="12">
        <v>0</v>
      </c>
      <c r="M952" s="12">
        <v>145</v>
      </c>
      <c r="N952" s="12">
        <v>1</v>
      </c>
      <c r="O952" s="12">
        <v>164508</v>
      </c>
      <c r="P952" s="12">
        <v>0</v>
      </c>
      <c r="Q952" s="12">
        <v>0</v>
      </c>
      <c r="R952" s="12">
        <v>0</v>
      </c>
      <c r="S952" s="12">
        <v>0</v>
      </c>
      <c r="T952" s="12">
        <v>164508</v>
      </c>
      <c r="U952" s="12">
        <v>1</v>
      </c>
      <c r="V952" s="12">
        <v>1</v>
      </c>
      <c r="W952" s="12">
        <v>0</v>
      </c>
      <c r="X952" s="5">
        <f t="shared" si="14"/>
        <v>1</v>
      </c>
      <c r="Y952" s="41">
        <v>160</v>
      </c>
      <c r="Z952" s="41">
        <v>0</v>
      </c>
    </row>
    <row r="953" spans="1:26" x14ac:dyDescent="0.25">
      <c r="A953" s="11" t="s">
        <v>73</v>
      </c>
      <c r="B953" s="12">
        <v>17</v>
      </c>
      <c r="C953" s="14" t="str">
        <f>VLOOKUP(B953,'Spisak usluga'!$A$2:$B$18,2)</f>
        <v>17 Klub 2012.</v>
      </c>
      <c r="D953" s="5">
        <v>0</v>
      </c>
      <c r="E953" s="5">
        <v>0</v>
      </c>
      <c r="F953" s="5">
        <v>0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0</v>
      </c>
      <c r="W953" s="5">
        <v>0</v>
      </c>
      <c r="X953" s="5">
        <f t="shared" si="14"/>
        <v>0</v>
      </c>
      <c r="Y953" s="41">
        <v>0</v>
      </c>
      <c r="Z953" s="41">
        <v>0</v>
      </c>
    </row>
    <row r="954" spans="1:26" x14ac:dyDescent="0.25">
      <c r="A954" s="11" t="s">
        <v>74</v>
      </c>
      <c r="B954" s="12">
        <v>1</v>
      </c>
      <c r="C954" s="14" t="str">
        <f>VLOOKUP(B954,'Spisak usluga'!$A$2:$B$18,2)</f>
        <v>01 Pomoć u kući za stare 2012.</v>
      </c>
      <c r="D954" s="12">
        <v>210</v>
      </c>
      <c r="E954" s="12">
        <v>193</v>
      </c>
      <c r="F954" s="12">
        <v>153</v>
      </c>
      <c r="G954" s="12">
        <v>0</v>
      </c>
      <c r="H954" s="12">
        <v>0</v>
      </c>
      <c r="I954" s="12">
        <v>0</v>
      </c>
      <c r="J954" s="12">
        <v>21</v>
      </c>
      <c r="K954" s="12">
        <v>140</v>
      </c>
      <c r="L954" s="12">
        <v>49</v>
      </c>
      <c r="M954" s="12">
        <v>47</v>
      </c>
      <c r="N954" s="12">
        <v>7.48</v>
      </c>
      <c r="O954" s="12">
        <v>0</v>
      </c>
      <c r="P954" s="12">
        <v>280770</v>
      </c>
      <c r="Q954" s="12">
        <v>0</v>
      </c>
      <c r="R954" s="12">
        <v>0</v>
      </c>
      <c r="S954" s="12">
        <v>0</v>
      </c>
      <c r="T954" s="12">
        <v>280770</v>
      </c>
      <c r="U954" s="12">
        <v>1</v>
      </c>
      <c r="V954" s="12">
        <v>1</v>
      </c>
      <c r="W954" s="12">
        <v>0</v>
      </c>
      <c r="X954" s="5">
        <f t="shared" si="14"/>
        <v>1</v>
      </c>
      <c r="Y954" s="41">
        <v>210</v>
      </c>
      <c r="Z954" s="41">
        <v>0</v>
      </c>
    </row>
    <row r="955" spans="1:26" x14ac:dyDescent="0.25">
      <c r="A955" s="11" t="s">
        <v>74</v>
      </c>
      <c r="B955" s="12">
        <v>2</v>
      </c>
      <c r="C955" s="14" t="str">
        <f>VLOOKUP(B955,'Spisak usluga'!$A$2:$B$18,2)</f>
        <v>02 Pomoć u kući za odrasle OSI 2012.</v>
      </c>
      <c r="D955" s="5">
        <v>0</v>
      </c>
      <c r="E955" s="5">
        <v>0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f t="shared" si="14"/>
        <v>0</v>
      </c>
      <c r="Y955" s="41">
        <v>0</v>
      </c>
      <c r="Z955" s="41">
        <v>0</v>
      </c>
    </row>
    <row r="956" spans="1:26" x14ac:dyDescent="0.25">
      <c r="A956" s="11" t="s">
        <v>74</v>
      </c>
      <c r="B956" s="12">
        <v>3</v>
      </c>
      <c r="C956" s="14" t="str">
        <f>VLOOKUP(B956,'Spisak usluga'!$A$2:$B$18,2)</f>
        <v>03 Pomoć u kući za decu sa teškoćama u razvoju 2012.</v>
      </c>
      <c r="D956" s="5">
        <v>0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f t="shared" si="14"/>
        <v>0</v>
      </c>
      <c r="Y956" s="41">
        <v>0</v>
      </c>
      <c r="Z956" s="41">
        <v>0</v>
      </c>
    </row>
    <row r="957" spans="1:26" x14ac:dyDescent="0.25">
      <c r="A957" s="11" t="s">
        <v>74</v>
      </c>
      <c r="B957" s="12">
        <v>4</v>
      </c>
      <c r="C957" s="14" t="str">
        <f>VLOOKUP(B957,'Spisak usluga'!$A$2:$B$18,2)</f>
        <v>04 Dnevni boravak za decu sa teškoćama u razvoju 2012.</v>
      </c>
      <c r="D957" s="5">
        <v>0</v>
      </c>
      <c r="E957" s="5">
        <v>0</v>
      </c>
      <c r="F957" s="5">
        <v>0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f t="shared" si="14"/>
        <v>0</v>
      </c>
      <c r="Y957" s="41">
        <v>0</v>
      </c>
      <c r="Z957" s="41">
        <v>0</v>
      </c>
    </row>
    <row r="958" spans="1:26" x14ac:dyDescent="0.25">
      <c r="A958" s="11" t="s">
        <v>74</v>
      </c>
      <c r="B958" s="12">
        <v>5</v>
      </c>
      <c r="C958" s="14" t="str">
        <f>VLOOKUP(B958,'Spisak usluga'!$A$2:$B$18,2)</f>
        <v>05 Dnevni boravak za stare  2012.</v>
      </c>
      <c r="D958" s="16">
        <v>0</v>
      </c>
      <c r="E958" s="16">
        <v>0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  <c r="V958" s="16">
        <v>0</v>
      </c>
      <c r="W958" s="16">
        <v>0</v>
      </c>
      <c r="X958" s="5">
        <f t="shared" si="14"/>
        <v>0</v>
      </c>
      <c r="Y958" s="41">
        <v>0</v>
      </c>
      <c r="Z958" s="41">
        <v>0</v>
      </c>
    </row>
    <row r="959" spans="1:26" x14ac:dyDescent="0.25">
      <c r="A959" s="11" t="s">
        <v>74</v>
      </c>
      <c r="B959" s="12">
        <v>6</v>
      </c>
      <c r="C959" s="14" t="str">
        <f>VLOOKUP(B959,'Spisak usluga'!$A$2:$B$18,2)</f>
        <v>06 Dnevni boravak/centar za decu i mlade sa poremećajima u ponašanju 2012.</v>
      </c>
      <c r="D959" s="5">
        <v>0</v>
      </c>
      <c r="E959" s="5">
        <v>0</v>
      </c>
      <c r="F959" s="5">
        <v>0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f t="shared" si="14"/>
        <v>0</v>
      </c>
      <c r="Y959" s="41">
        <v>0</v>
      </c>
      <c r="Z959" s="41">
        <v>0</v>
      </c>
    </row>
    <row r="960" spans="1:26" x14ac:dyDescent="0.25">
      <c r="A960" s="11" t="s">
        <v>74</v>
      </c>
      <c r="B960" s="12">
        <v>7</v>
      </c>
      <c r="C960" s="14" t="str">
        <f>VLOOKUP(B960,'Spisak usluga'!$A$2:$B$18,2)</f>
        <v>07 Personalna asistencija za odrasle  2012.</v>
      </c>
      <c r="D960" s="16">
        <v>0</v>
      </c>
      <c r="E960" s="16">
        <v>0</v>
      </c>
      <c r="F960" s="16">
        <v>0</v>
      </c>
      <c r="G960" s="16">
        <v>0</v>
      </c>
      <c r="H960" s="16">
        <v>0</v>
      </c>
      <c r="I960" s="16">
        <v>0</v>
      </c>
      <c r="J960" s="16">
        <v>0</v>
      </c>
      <c r="K960" s="16">
        <v>0</v>
      </c>
      <c r="L960" s="16">
        <v>0</v>
      </c>
      <c r="M960" s="16">
        <v>0</v>
      </c>
      <c r="N960" s="16">
        <v>0</v>
      </c>
      <c r="O960" s="16">
        <v>0</v>
      </c>
      <c r="P960" s="16">
        <v>0</v>
      </c>
      <c r="Q960" s="16">
        <v>0</v>
      </c>
      <c r="R960" s="16">
        <v>0</v>
      </c>
      <c r="S960" s="16">
        <v>0</v>
      </c>
      <c r="T960" s="16">
        <v>0</v>
      </c>
      <c r="U960" s="16">
        <v>0</v>
      </c>
      <c r="V960" s="16">
        <v>0</v>
      </c>
      <c r="W960" s="16">
        <v>0</v>
      </c>
      <c r="X960" s="5">
        <f t="shared" si="14"/>
        <v>0</v>
      </c>
      <c r="Y960" s="41">
        <v>0</v>
      </c>
      <c r="Z960" s="41">
        <v>0</v>
      </c>
    </row>
    <row r="961" spans="1:26" x14ac:dyDescent="0.25">
      <c r="A961" s="11" t="s">
        <v>74</v>
      </c>
      <c r="B961" s="12">
        <v>8</v>
      </c>
      <c r="C961" s="14" t="str">
        <f>VLOOKUP(B961,'Spisak usluga'!$A$2:$B$18,2)</f>
        <v>08 Svratište  2012.</v>
      </c>
      <c r="D961" s="5">
        <v>0</v>
      </c>
      <c r="E961" s="5">
        <v>0</v>
      </c>
      <c r="F961" s="5">
        <v>0</v>
      </c>
      <c r="G961" s="5">
        <v>0</v>
      </c>
      <c r="H961" s="5">
        <v>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f t="shared" si="14"/>
        <v>0</v>
      </c>
      <c r="Y961" s="41">
        <v>0</v>
      </c>
      <c r="Z961" s="41">
        <v>0</v>
      </c>
    </row>
    <row r="962" spans="1:26" x14ac:dyDescent="0.25">
      <c r="A962" s="11" t="s">
        <v>74</v>
      </c>
      <c r="B962" s="12">
        <v>9</v>
      </c>
      <c r="C962" s="14" t="str">
        <f>VLOOKUP(B962,'Spisak usluga'!$A$2:$B$18,2)</f>
        <v>09 Prihvatilište (opšteg tipa) 2012.</v>
      </c>
      <c r="D962" s="5">
        <v>0</v>
      </c>
      <c r="E962" s="5">
        <v>0</v>
      </c>
      <c r="F962" s="5">
        <v>0</v>
      </c>
      <c r="G962" s="5">
        <v>0</v>
      </c>
      <c r="H962" s="5">
        <v>0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0</v>
      </c>
      <c r="X962" s="5">
        <f t="shared" ref="X962:X1025" si="15">IF(U962&gt;0, 1, 0)</f>
        <v>0</v>
      </c>
      <c r="Y962" s="41">
        <v>0</v>
      </c>
      <c r="Z962" s="41">
        <v>0</v>
      </c>
    </row>
    <row r="963" spans="1:26" x14ac:dyDescent="0.25">
      <c r="A963" s="11" t="s">
        <v>74</v>
      </c>
      <c r="B963" s="12">
        <v>10</v>
      </c>
      <c r="C963" s="14" t="str">
        <f>VLOOKUP(B963,'Spisak usluga'!$A$2:$B$18,2)</f>
        <v>10 Prihvatilište za decu  2012.</v>
      </c>
      <c r="D963" s="5">
        <v>0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0</v>
      </c>
      <c r="U963" s="5">
        <v>0</v>
      </c>
      <c r="V963" s="5">
        <v>0</v>
      </c>
      <c r="W963" s="5">
        <v>0</v>
      </c>
      <c r="X963" s="5">
        <f t="shared" si="15"/>
        <v>0</v>
      </c>
      <c r="Y963" s="41">
        <v>0</v>
      </c>
      <c r="Z963" s="41">
        <v>0</v>
      </c>
    </row>
    <row r="964" spans="1:26" x14ac:dyDescent="0.25">
      <c r="A964" s="11" t="s">
        <v>74</v>
      </c>
      <c r="B964" s="12">
        <v>11</v>
      </c>
      <c r="C964" s="14" t="str">
        <f>VLOOKUP(B964,'Spisak usluga'!$A$2:$B$18,2)</f>
        <v>11 Prihvatilište za žrtve nasilja u porodici (“sigurna kuća“) 2012.</v>
      </c>
      <c r="D964" s="5">
        <v>0</v>
      </c>
      <c r="E964" s="5">
        <v>0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0</v>
      </c>
      <c r="X964" s="5">
        <f t="shared" si="15"/>
        <v>0</v>
      </c>
      <c r="Y964" s="41">
        <v>0</v>
      </c>
      <c r="Z964" s="41">
        <v>0</v>
      </c>
    </row>
    <row r="965" spans="1:26" x14ac:dyDescent="0.25">
      <c r="A965" s="11" t="s">
        <v>74</v>
      </c>
      <c r="B965" s="12">
        <v>12</v>
      </c>
      <c r="C965" s="14" t="str">
        <f>VLOOKUP(B965,'Spisak usluga'!$A$2:$B$18,2)</f>
        <v>12 Prihvatilište za žrtve trgovine ljudima 2012.</v>
      </c>
      <c r="D965" s="5">
        <v>0</v>
      </c>
      <c r="E965" s="5">
        <v>0</v>
      </c>
      <c r="F965" s="5">
        <v>0</v>
      </c>
      <c r="G965" s="5">
        <v>0</v>
      </c>
      <c r="H965" s="5">
        <v>0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  <c r="W965" s="5">
        <v>0</v>
      </c>
      <c r="X965" s="5">
        <f t="shared" si="15"/>
        <v>0</v>
      </c>
      <c r="Y965" s="41">
        <v>0</v>
      </c>
      <c r="Z965" s="41">
        <v>0</v>
      </c>
    </row>
    <row r="966" spans="1:26" x14ac:dyDescent="0.25">
      <c r="A966" s="11" t="s">
        <v>74</v>
      </c>
      <c r="B966" s="12">
        <v>13</v>
      </c>
      <c r="C966" s="14" t="str">
        <f>VLOOKUP(B966,'Spisak usluga'!$A$2:$B$18,2)</f>
        <v>13 Predah smeštaj  2012.</v>
      </c>
      <c r="D966" s="5">
        <v>0</v>
      </c>
      <c r="E966" s="5">
        <v>0</v>
      </c>
      <c r="F966" s="5">
        <v>0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0</v>
      </c>
      <c r="S966" s="5">
        <v>0</v>
      </c>
      <c r="T966" s="5">
        <v>0</v>
      </c>
      <c r="U966" s="5">
        <v>0</v>
      </c>
      <c r="V966" s="5">
        <v>0</v>
      </c>
      <c r="W966" s="5">
        <v>0</v>
      </c>
      <c r="X966" s="5">
        <f t="shared" si="15"/>
        <v>0</v>
      </c>
      <c r="Y966" s="41">
        <v>0</v>
      </c>
      <c r="Z966" s="41">
        <v>0</v>
      </c>
    </row>
    <row r="967" spans="1:26" x14ac:dyDescent="0.25">
      <c r="A967" s="11" t="s">
        <v>74</v>
      </c>
      <c r="B967" s="12">
        <v>14</v>
      </c>
      <c r="C967" s="14" t="str">
        <f>VLOOKUP(B967,'Spisak usluga'!$A$2:$B$18,2)</f>
        <v>14 Stanovanje uz podršku osobe sa invaliditetom (OSI) 2012.</v>
      </c>
      <c r="D967" s="16">
        <v>0</v>
      </c>
      <c r="E967" s="16">
        <v>0</v>
      </c>
      <c r="F967" s="16">
        <v>0</v>
      </c>
      <c r="G967" s="16">
        <v>0</v>
      </c>
      <c r="H967" s="16">
        <v>0</v>
      </c>
      <c r="I967" s="16">
        <v>0</v>
      </c>
      <c r="J967" s="16">
        <v>0</v>
      </c>
      <c r="K967" s="16">
        <v>0</v>
      </c>
      <c r="L967" s="16">
        <v>0</v>
      </c>
      <c r="M967" s="16">
        <v>0</v>
      </c>
      <c r="N967" s="16">
        <v>0</v>
      </c>
      <c r="O967" s="16">
        <v>0</v>
      </c>
      <c r="P967" s="16">
        <v>0</v>
      </c>
      <c r="Q967" s="16">
        <v>0</v>
      </c>
      <c r="R967" s="16">
        <v>0</v>
      </c>
      <c r="S967" s="16">
        <v>0</v>
      </c>
      <c r="T967" s="16">
        <v>0</v>
      </c>
      <c r="U967" s="16">
        <v>0</v>
      </c>
      <c r="V967" s="16">
        <v>0</v>
      </c>
      <c r="W967" s="16">
        <v>0</v>
      </c>
      <c r="X967" s="5">
        <f t="shared" si="15"/>
        <v>0</v>
      </c>
      <c r="Y967" s="41">
        <v>0</v>
      </c>
      <c r="Z967" s="41">
        <v>0</v>
      </c>
    </row>
    <row r="968" spans="1:26" x14ac:dyDescent="0.25">
      <c r="A968" s="11" t="s">
        <v>74</v>
      </c>
      <c r="B968" s="12">
        <v>15</v>
      </c>
      <c r="C968" s="14" t="str">
        <f>VLOOKUP(B968,'Spisak usluga'!$A$2:$B$18,2)</f>
        <v>15 Stanovanje uz podršku za mlade koji se osamostaljuju 2012.</v>
      </c>
      <c r="D968" s="5">
        <v>0</v>
      </c>
      <c r="E968" s="5">
        <v>0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f t="shared" si="15"/>
        <v>0</v>
      </c>
      <c r="Y968" s="41">
        <v>0</v>
      </c>
      <c r="Z968" s="41">
        <v>0</v>
      </c>
    </row>
    <row r="969" spans="1:26" x14ac:dyDescent="0.25">
      <c r="A969" s="11" t="s">
        <v>74</v>
      </c>
      <c r="B969" s="12">
        <v>16</v>
      </c>
      <c r="C969" s="14" t="str">
        <f>VLOOKUP(B969,'Spisak usluga'!$A$2:$B$18,2)</f>
        <v>16 Savetovalište 2012.</v>
      </c>
      <c r="D969" s="16">
        <v>0</v>
      </c>
      <c r="E969" s="16">
        <v>0</v>
      </c>
      <c r="F969" s="16">
        <v>0</v>
      </c>
      <c r="G969" s="16">
        <v>0</v>
      </c>
      <c r="H969" s="16">
        <v>0</v>
      </c>
      <c r="I969" s="16">
        <v>0</v>
      </c>
      <c r="J969" s="16">
        <v>0</v>
      </c>
      <c r="K969" s="16">
        <v>0</v>
      </c>
      <c r="L969" s="16">
        <v>0</v>
      </c>
      <c r="M969" s="16">
        <v>0</v>
      </c>
      <c r="N969" s="16">
        <v>0</v>
      </c>
      <c r="O969" s="16">
        <v>0</v>
      </c>
      <c r="P969" s="16">
        <v>0</v>
      </c>
      <c r="Q969" s="16">
        <v>0</v>
      </c>
      <c r="R969" s="16">
        <v>0</v>
      </c>
      <c r="S969" s="16">
        <v>0</v>
      </c>
      <c r="T969" s="16">
        <v>0</v>
      </c>
      <c r="U969" s="16">
        <v>0</v>
      </c>
      <c r="V969" s="16">
        <v>0</v>
      </c>
      <c r="W969" s="16">
        <v>0</v>
      </c>
      <c r="X969" s="5">
        <f t="shared" si="15"/>
        <v>0</v>
      </c>
      <c r="Y969" s="41">
        <v>0</v>
      </c>
      <c r="Z969" s="41">
        <v>0</v>
      </c>
    </row>
    <row r="970" spans="1:26" x14ac:dyDescent="0.25">
      <c r="A970" s="11" t="s">
        <v>74</v>
      </c>
      <c r="B970" s="12">
        <v>17</v>
      </c>
      <c r="C970" s="14" t="str">
        <f>VLOOKUP(B970,'Spisak usluga'!$A$2:$B$18,2)</f>
        <v>17 Klub 2012.</v>
      </c>
      <c r="D970" s="5">
        <v>0</v>
      </c>
      <c r="E970" s="5">
        <v>0</v>
      </c>
      <c r="F970" s="5">
        <v>0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0</v>
      </c>
      <c r="X970" s="5">
        <f t="shared" si="15"/>
        <v>0</v>
      </c>
      <c r="Y970" s="41">
        <v>0</v>
      </c>
      <c r="Z970" s="41">
        <v>0</v>
      </c>
    </row>
    <row r="971" spans="1:26" x14ac:dyDescent="0.25">
      <c r="A971" s="11" t="s">
        <v>75</v>
      </c>
      <c r="B971" s="12">
        <v>1</v>
      </c>
      <c r="C971" s="14" t="str">
        <f>VLOOKUP(B971,'Spisak usluga'!$A$2:$B$18,2)</f>
        <v>01 Pomoć u kući za stare 2012.</v>
      </c>
      <c r="D971" s="12">
        <v>45</v>
      </c>
      <c r="E971" s="12">
        <v>42</v>
      </c>
      <c r="F971" s="12">
        <v>36</v>
      </c>
      <c r="G971" s="12">
        <v>0</v>
      </c>
      <c r="H971" s="12">
        <v>0</v>
      </c>
      <c r="I971" s="12">
        <v>0</v>
      </c>
      <c r="J971" s="12">
        <v>5</v>
      </c>
      <c r="K971" s="12">
        <v>40</v>
      </c>
      <c r="L971" s="12">
        <v>0</v>
      </c>
      <c r="M971" s="12">
        <v>45</v>
      </c>
      <c r="N971" s="12">
        <v>14</v>
      </c>
      <c r="O971" s="12">
        <v>474590</v>
      </c>
      <c r="P971" s="12">
        <v>0</v>
      </c>
      <c r="Q971" s="12">
        <v>0</v>
      </c>
      <c r="R971" s="12">
        <v>73777</v>
      </c>
      <c r="S971" s="12">
        <v>0</v>
      </c>
      <c r="T971" s="12">
        <v>548367</v>
      </c>
      <c r="U971" s="12">
        <v>1</v>
      </c>
      <c r="V971" s="12">
        <v>1</v>
      </c>
      <c r="W971" s="12">
        <v>0</v>
      </c>
      <c r="X971" s="5">
        <f t="shared" si="15"/>
        <v>1</v>
      </c>
      <c r="Y971" s="41">
        <v>45</v>
      </c>
      <c r="Z971" s="41">
        <v>0</v>
      </c>
    </row>
    <row r="972" spans="1:26" x14ac:dyDescent="0.25">
      <c r="A972" s="11" t="s">
        <v>75</v>
      </c>
      <c r="B972" s="12">
        <v>2</v>
      </c>
      <c r="C972" s="14" t="str">
        <f>VLOOKUP(B972,'Spisak usluga'!$A$2:$B$18,2)</f>
        <v>02 Pomoć u kući za odrasle OSI 2012.</v>
      </c>
      <c r="D972" s="5">
        <v>0</v>
      </c>
      <c r="E972" s="5">
        <v>0</v>
      </c>
      <c r="F972" s="5">
        <v>0</v>
      </c>
      <c r="G972" s="5">
        <v>0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0</v>
      </c>
      <c r="X972" s="5">
        <f t="shared" si="15"/>
        <v>0</v>
      </c>
      <c r="Y972" s="41">
        <v>0</v>
      </c>
      <c r="Z972" s="41">
        <v>0</v>
      </c>
    </row>
    <row r="973" spans="1:26" x14ac:dyDescent="0.25">
      <c r="A973" s="11" t="s">
        <v>75</v>
      </c>
      <c r="B973" s="12">
        <v>3</v>
      </c>
      <c r="C973" s="14" t="str">
        <f>VLOOKUP(B973,'Spisak usluga'!$A$2:$B$18,2)</f>
        <v>03 Pomoć u kući za decu sa teškoćama u razvoju 2012.</v>
      </c>
      <c r="D973" s="5">
        <v>0</v>
      </c>
      <c r="E973" s="5">
        <v>0</v>
      </c>
      <c r="F973" s="5">
        <v>0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f t="shared" si="15"/>
        <v>0</v>
      </c>
      <c r="Y973" s="41">
        <v>0</v>
      </c>
      <c r="Z973" s="41">
        <v>0</v>
      </c>
    </row>
    <row r="974" spans="1:26" x14ac:dyDescent="0.25">
      <c r="A974" s="11" t="s">
        <v>75</v>
      </c>
      <c r="B974" s="12">
        <v>4</v>
      </c>
      <c r="C974" s="14" t="str">
        <f>VLOOKUP(B974,'Spisak usluga'!$A$2:$B$18,2)</f>
        <v>04 Dnevni boravak za decu sa teškoćama u razvoju 2012.</v>
      </c>
      <c r="D974" s="12">
        <v>25</v>
      </c>
      <c r="E974" s="12">
        <v>0</v>
      </c>
      <c r="F974" s="12">
        <v>11</v>
      </c>
      <c r="G974" s="12">
        <v>0</v>
      </c>
      <c r="H974" s="12">
        <v>2</v>
      </c>
      <c r="I974" s="12">
        <v>10</v>
      </c>
      <c r="J974" s="12">
        <v>13</v>
      </c>
      <c r="K974" s="12">
        <v>0</v>
      </c>
      <c r="L974" s="12">
        <v>0</v>
      </c>
      <c r="M974" s="12">
        <v>13</v>
      </c>
      <c r="N974" s="12">
        <v>8.5</v>
      </c>
      <c r="O974" s="12">
        <v>478981</v>
      </c>
      <c r="P974" s="12">
        <v>0</v>
      </c>
      <c r="Q974" s="12">
        <v>0</v>
      </c>
      <c r="R974" s="12">
        <v>0</v>
      </c>
      <c r="S974" s="12">
        <v>0</v>
      </c>
      <c r="T974" s="12">
        <v>478981</v>
      </c>
      <c r="U974" s="12">
        <v>1</v>
      </c>
      <c r="V974" s="12">
        <v>0</v>
      </c>
      <c r="W974" s="12">
        <v>1</v>
      </c>
      <c r="X974" s="5">
        <f t="shared" si="15"/>
        <v>1</v>
      </c>
      <c r="Y974" s="41">
        <v>0</v>
      </c>
      <c r="Z974" s="41">
        <v>25</v>
      </c>
    </row>
    <row r="975" spans="1:26" x14ac:dyDescent="0.25">
      <c r="A975" s="11" t="s">
        <v>75</v>
      </c>
      <c r="B975" s="12">
        <v>5</v>
      </c>
      <c r="C975" s="14" t="str">
        <f>VLOOKUP(B975,'Spisak usluga'!$A$2:$B$18,2)</f>
        <v>05 Dnevni boravak za stare  2012.</v>
      </c>
      <c r="D975" s="5">
        <v>0</v>
      </c>
      <c r="E975" s="5">
        <v>0</v>
      </c>
      <c r="F975" s="5">
        <v>0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0</v>
      </c>
      <c r="X975" s="5">
        <f t="shared" si="15"/>
        <v>0</v>
      </c>
      <c r="Y975" s="41">
        <v>0</v>
      </c>
      <c r="Z975" s="41">
        <v>0</v>
      </c>
    </row>
    <row r="976" spans="1:26" x14ac:dyDescent="0.25">
      <c r="A976" s="11" t="s">
        <v>75</v>
      </c>
      <c r="B976" s="12">
        <v>6</v>
      </c>
      <c r="C976" s="14" t="str">
        <f>VLOOKUP(B976,'Spisak usluga'!$A$2:$B$18,2)</f>
        <v>06 Dnevni boravak/centar za decu i mlade sa poremećajima u ponašanju 2012.</v>
      </c>
      <c r="D976" s="16">
        <v>0</v>
      </c>
      <c r="E976" s="16">
        <v>0</v>
      </c>
      <c r="F976" s="16">
        <v>0</v>
      </c>
      <c r="G976" s="16">
        <v>0</v>
      </c>
      <c r="H976" s="16">
        <v>0</v>
      </c>
      <c r="I976" s="16">
        <v>0</v>
      </c>
      <c r="J976" s="16">
        <v>0</v>
      </c>
      <c r="K976" s="16">
        <v>0</v>
      </c>
      <c r="L976" s="16">
        <v>0</v>
      </c>
      <c r="M976" s="16">
        <v>0</v>
      </c>
      <c r="N976" s="16">
        <v>0</v>
      </c>
      <c r="O976" s="16">
        <v>0</v>
      </c>
      <c r="P976" s="16">
        <v>0</v>
      </c>
      <c r="Q976" s="16">
        <v>0</v>
      </c>
      <c r="R976" s="16">
        <v>0</v>
      </c>
      <c r="S976" s="16">
        <v>0</v>
      </c>
      <c r="T976" s="16">
        <v>0</v>
      </c>
      <c r="U976" s="16">
        <v>0</v>
      </c>
      <c r="V976" s="16">
        <v>0</v>
      </c>
      <c r="W976" s="16">
        <v>0</v>
      </c>
      <c r="X976" s="5">
        <f t="shared" si="15"/>
        <v>0</v>
      </c>
      <c r="Y976" s="41">
        <v>0</v>
      </c>
      <c r="Z976" s="41">
        <v>0</v>
      </c>
    </row>
    <row r="977" spans="1:26" x14ac:dyDescent="0.25">
      <c r="A977" s="11" t="s">
        <v>75</v>
      </c>
      <c r="B977" s="12">
        <v>7</v>
      </c>
      <c r="C977" s="14" t="str">
        <f>VLOOKUP(B977,'Spisak usluga'!$A$2:$B$18,2)</f>
        <v>07 Personalna asistencija za odrasle  2012.</v>
      </c>
      <c r="D977" s="5">
        <v>0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0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f t="shared" si="15"/>
        <v>0</v>
      </c>
      <c r="Y977" s="41">
        <v>0</v>
      </c>
      <c r="Z977" s="41">
        <v>0</v>
      </c>
    </row>
    <row r="978" spans="1:26" x14ac:dyDescent="0.25">
      <c r="A978" s="11" t="s">
        <v>75</v>
      </c>
      <c r="B978" s="12">
        <v>8</v>
      </c>
      <c r="C978" s="14" t="str">
        <f>VLOOKUP(B978,'Spisak usluga'!$A$2:$B$18,2)</f>
        <v>08 Svratište  2012.</v>
      </c>
      <c r="D978" s="5">
        <v>0</v>
      </c>
      <c r="E978" s="5">
        <v>0</v>
      </c>
      <c r="F978" s="5">
        <v>0</v>
      </c>
      <c r="G978" s="5">
        <v>0</v>
      </c>
      <c r="H978" s="5">
        <v>0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  <c r="N978" s="5">
        <v>0</v>
      </c>
      <c r="O978" s="5">
        <v>0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f t="shared" si="15"/>
        <v>0</v>
      </c>
      <c r="Y978" s="41">
        <v>0</v>
      </c>
      <c r="Z978" s="41">
        <v>0</v>
      </c>
    </row>
    <row r="979" spans="1:26" x14ac:dyDescent="0.25">
      <c r="A979" s="11" t="s">
        <v>75</v>
      </c>
      <c r="B979" s="12">
        <v>9</v>
      </c>
      <c r="C979" s="14" t="str">
        <f>VLOOKUP(B979,'Spisak usluga'!$A$2:$B$18,2)</f>
        <v>09 Prihvatilište (opšteg tipa) 2012.</v>
      </c>
      <c r="D979" s="5">
        <v>0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5">
        <v>0</v>
      </c>
      <c r="M979" s="5">
        <v>0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0</v>
      </c>
      <c r="X979" s="5">
        <f t="shared" si="15"/>
        <v>0</v>
      </c>
      <c r="Y979" s="41">
        <v>0</v>
      </c>
      <c r="Z979" s="41">
        <v>0</v>
      </c>
    </row>
    <row r="980" spans="1:26" x14ac:dyDescent="0.25">
      <c r="A980" s="11" t="s">
        <v>75</v>
      </c>
      <c r="B980" s="12">
        <v>10</v>
      </c>
      <c r="C980" s="14" t="str">
        <f>VLOOKUP(B980,'Spisak usluga'!$A$2:$B$18,2)</f>
        <v>10 Prihvatilište za decu  2012.</v>
      </c>
      <c r="D980" s="5">
        <v>0</v>
      </c>
      <c r="E980" s="5">
        <v>0</v>
      </c>
      <c r="F980" s="5">
        <v>0</v>
      </c>
      <c r="G980" s="5">
        <v>0</v>
      </c>
      <c r="H980" s="5">
        <v>0</v>
      </c>
      <c r="I980" s="5">
        <v>0</v>
      </c>
      <c r="J980" s="5">
        <v>0</v>
      </c>
      <c r="K980" s="5">
        <v>0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0</v>
      </c>
      <c r="X980" s="5">
        <f t="shared" si="15"/>
        <v>0</v>
      </c>
      <c r="Y980" s="41">
        <v>0</v>
      </c>
      <c r="Z980" s="41">
        <v>0</v>
      </c>
    </row>
    <row r="981" spans="1:26" x14ac:dyDescent="0.25">
      <c r="A981" s="11" t="s">
        <v>75</v>
      </c>
      <c r="B981" s="12">
        <v>11</v>
      </c>
      <c r="C981" s="14" t="str">
        <f>VLOOKUP(B981,'Spisak usluga'!$A$2:$B$18,2)</f>
        <v>11 Prihvatilište za žrtve nasilja u porodici (“sigurna kuća“) 2012.</v>
      </c>
      <c r="D981" s="5">
        <v>0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f t="shared" si="15"/>
        <v>0</v>
      </c>
      <c r="Y981" s="41">
        <v>0</v>
      </c>
      <c r="Z981" s="41">
        <v>0</v>
      </c>
    </row>
    <row r="982" spans="1:26" x14ac:dyDescent="0.25">
      <c r="A982" s="11" t="s">
        <v>75</v>
      </c>
      <c r="B982" s="12">
        <v>12</v>
      </c>
      <c r="C982" s="14" t="str">
        <f>VLOOKUP(B982,'Spisak usluga'!$A$2:$B$18,2)</f>
        <v>12 Prihvatilište za žrtve trgovine ljudima 2012.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f t="shared" si="15"/>
        <v>0</v>
      </c>
      <c r="Y982" s="41">
        <v>0</v>
      </c>
      <c r="Z982" s="41">
        <v>0</v>
      </c>
    </row>
    <row r="983" spans="1:26" x14ac:dyDescent="0.25">
      <c r="A983" s="11" t="s">
        <v>75</v>
      </c>
      <c r="B983" s="12">
        <v>13</v>
      </c>
      <c r="C983" s="14" t="str">
        <f>VLOOKUP(B983,'Spisak usluga'!$A$2:$B$18,2)</f>
        <v>13 Predah smeštaj  2012.</v>
      </c>
      <c r="D983" s="12">
        <v>22</v>
      </c>
      <c r="E983" s="12">
        <v>0</v>
      </c>
      <c r="F983" s="12">
        <v>12</v>
      </c>
      <c r="G983" s="12">
        <v>0</v>
      </c>
      <c r="H983" s="12">
        <v>0</v>
      </c>
      <c r="I983" s="12">
        <v>5</v>
      </c>
      <c r="J983" s="12">
        <v>17</v>
      </c>
      <c r="K983" s="12">
        <v>0</v>
      </c>
      <c r="L983" s="12">
        <v>0</v>
      </c>
      <c r="M983" s="12">
        <v>15</v>
      </c>
      <c r="N983" s="12">
        <v>0.5</v>
      </c>
      <c r="O983" s="12">
        <v>53120</v>
      </c>
      <c r="P983" s="12">
        <v>0</v>
      </c>
      <c r="Q983" s="12">
        <v>0</v>
      </c>
      <c r="R983" s="12">
        <v>0</v>
      </c>
      <c r="S983" s="12">
        <v>0</v>
      </c>
      <c r="T983" s="12">
        <v>53120</v>
      </c>
      <c r="U983" s="12">
        <v>1</v>
      </c>
      <c r="V983" s="12">
        <v>0</v>
      </c>
      <c r="W983" s="12">
        <v>1</v>
      </c>
      <c r="X983" s="5">
        <f t="shared" si="15"/>
        <v>1</v>
      </c>
      <c r="Y983" s="41">
        <v>0</v>
      </c>
      <c r="Z983" s="41">
        <v>22</v>
      </c>
    </row>
    <row r="984" spans="1:26" x14ac:dyDescent="0.25">
      <c r="A984" s="11" t="s">
        <v>75</v>
      </c>
      <c r="B984" s="12">
        <v>14</v>
      </c>
      <c r="C984" s="14" t="str">
        <f>VLOOKUP(B984,'Spisak usluga'!$A$2:$B$18,2)</f>
        <v>14 Stanovanje uz podršku osobe sa invaliditetom (OSI) 2012.</v>
      </c>
      <c r="D984" s="12">
        <v>4</v>
      </c>
      <c r="E984" s="12">
        <v>0</v>
      </c>
      <c r="F984" s="12">
        <v>2</v>
      </c>
      <c r="G984" s="12">
        <v>0</v>
      </c>
      <c r="H984" s="12">
        <v>0</v>
      </c>
      <c r="I984" s="12">
        <v>0</v>
      </c>
      <c r="J984" s="12">
        <v>4</v>
      </c>
      <c r="K984" s="12">
        <v>0</v>
      </c>
      <c r="L984" s="12">
        <v>0</v>
      </c>
      <c r="M984" s="12">
        <v>3</v>
      </c>
      <c r="N984" s="12">
        <v>1</v>
      </c>
      <c r="O984" s="12">
        <v>135000</v>
      </c>
      <c r="P984" s="12">
        <v>0</v>
      </c>
      <c r="Q984" s="12">
        <v>0</v>
      </c>
      <c r="R984" s="12">
        <v>0</v>
      </c>
      <c r="S984" s="12">
        <v>0</v>
      </c>
      <c r="T984" s="12">
        <v>135000</v>
      </c>
      <c r="U984" s="12">
        <v>1</v>
      </c>
      <c r="V984" s="12">
        <v>0</v>
      </c>
      <c r="W984" s="12">
        <v>1</v>
      </c>
      <c r="X984" s="5">
        <f t="shared" si="15"/>
        <v>1</v>
      </c>
      <c r="Y984" s="41">
        <v>0</v>
      </c>
      <c r="Z984" s="41">
        <v>4</v>
      </c>
    </row>
    <row r="985" spans="1:26" x14ac:dyDescent="0.25">
      <c r="A985" s="11" t="s">
        <v>75</v>
      </c>
      <c r="B985" s="12">
        <v>15</v>
      </c>
      <c r="C985" s="14" t="str">
        <f>VLOOKUP(B985,'Spisak usluga'!$A$2:$B$18,2)</f>
        <v>15 Stanovanje uz podršku za mlade koji se osamostaljuju 2012.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0</v>
      </c>
      <c r="X985" s="5">
        <f t="shared" si="15"/>
        <v>0</v>
      </c>
      <c r="Y985" s="41">
        <v>0</v>
      </c>
      <c r="Z985" s="41">
        <v>0</v>
      </c>
    </row>
    <row r="986" spans="1:26" x14ac:dyDescent="0.25">
      <c r="A986" s="11" t="s">
        <v>75</v>
      </c>
      <c r="B986" s="12">
        <v>16</v>
      </c>
      <c r="C986" s="14" t="str">
        <f>VLOOKUP(B986,'Spisak usluga'!$A$2:$B$18,2)</f>
        <v>16 Savetovalište 2012.</v>
      </c>
      <c r="D986" s="12">
        <v>222</v>
      </c>
      <c r="E986" s="12">
        <v>0</v>
      </c>
      <c r="F986" s="12">
        <v>67</v>
      </c>
      <c r="G986" s="12">
        <v>0</v>
      </c>
      <c r="H986" s="12">
        <v>0</v>
      </c>
      <c r="I986" s="12">
        <v>66</v>
      </c>
      <c r="J986" s="12">
        <v>156</v>
      </c>
      <c r="K986" s="12">
        <v>0</v>
      </c>
      <c r="L986" s="12">
        <v>0</v>
      </c>
      <c r="M986" s="12">
        <v>204</v>
      </c>
      <c r="N986" s="12">
        <v>1.6</v>
      </c>
      <c r="O986" s="12">
        <v>20000</v>
      </c>
      <c r="P986" s="12">
        <v>40000</v>
      </c>
      <c r="Q986" s="12">
        <v>0</v>
      </c>
      <c r="R986" s="12">
        <v>0</v>
      </c>
      <c r="S986" s="12">
        <v>0</v>
      </c>
      <c r="T986" s="12">
        <v>60000</v>
      </c>
      <c r="U986" s="12">
        <v>1</v>
      </c>
      <c r="V986" s="12">
        <v>1</v>
      </c>
      <c r="W986" s="12">
        <v>0</v>
      </c>
      <c r="X986" s="5">
        <f t="shared" si="15"/>
        <v>1</v>
      </c>
      <c r="Y986" s="41">
        <v>222</v>
      </c>
      <c r="Z986" s="41">
        <v>0</v>
      </c>
    </row>
    <row r="987" spans="1:26" x14ac:dyDescent="0.25">
      <c r="A987" s="11" t="s">
        <v>75</v>
      </c>
      <c r="B987" s="12">
        <v>17</v>
      </c>
      <c r="C987" s="14" t="str">
        <f>VLOOKUP(B987,'Spisak usluga'!$A$2:$B$18,2)</f>
        <v>17 Klub 2012.</v>
      </c>
      <c r="D987" s="5">
        <v>0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f t="shared" si="15"/>
        <v>0</v>
      </c>
      <c r="Y987" s="41">
        <v>0</v>
      </c>
      <c r="Z987" s="41">
        <v>0</v>
      </c>
    </row>
    <row r="988" spans="1:26" x14ac:dyDescent="0.25">
      <c r="A988" s="11" t="s">
        <v>76</v>
      </c>
      <c r="B988" s="12">
        <v>1</v>
      </c>
      <c r="C988" s="14" t="str">
        <f>VLOOKUP(B988,'Spisak usluga'!$A$2:$B$18,2)</f>
        <v>01 Pomoć u kući za stare 2012.</v>
      </c>
      <c r="D988" s="12">
        <v>102</v>
      </c>
      <c r="E988" s="12">
        <v>96</v>
      </c>
      <c r="F988" s="12">
        <v>53</v>
      </c>
      <c r="G988" s="12">
        <v>0</v>
      </c>
      <c r="H988" s="12">
        <v>0</v>
      </c>
      <c r="I988" s="12">
        <v>0</v>
      </c>
      <c r="J988" s="12">
        <v>0</v>
      </c>
      <c r="K988" s="12">
        <v>77</v>
      </c>
      <c r="L988" s="12">
        <v>25</v>
      </c>
      <c r="M988" s="12">
        <v>36</v>
      </c>
      <c r="N988" s="12">
        <v>19.899999999999999</v>
      </c>
      <c r="O988" s="12">
        <v>0</v>
      </c>
      <c r="P988" s="12">
        <v>250000</v>
      </c>
      <c r="Q988" s="12">
        <v>400000</v>
      </c>
      <c r="R988" s="12">
        <v>0</v>
      </c>
      <c r="S988" s="12">
        <v>0</v>
      </c>
      <c r="T988" s="12">
        <v>650000</v>
      </c>
      <c r="U988" s="12">
        <v>1</v>
      </c>
      <c r="V988" s="12">
        <v>0</v>
      </c>
      <c r="W988" s="12">
        <v>1</v>
      </c>
      <c r="X988" s="5">
        <f t="shared" si="15"/>
        <v>1</v>
      </c>
      <c r="Y988" s="41">
        <v>0</v>
      </c>
      <c r="Z988" s="41">
        <v>102</v>
      </c>
    </row>
    <row r="989" spans="1:26" x14ac:dyDescent="0.25">
      <c r="A989" s="11" t="s">
        <v>76</v>
      </c>
      <c r="B989" s="12">
        <v>2</v>
      </c>
      <c r="C989" s="14" t="str">
        <f>VLOOKUP(B989,'Spisak usluga'!$A$2:$B$18,2)</f>
        <v>02 Pomoć u kući za odrasle OSI 2012.</v>
      </c>
      <c r="D989" s="5">
        <v>0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f t="shared" si="15"/>
        <v>0</v>
      </c>
      <c r="Y989" s="41">
        <v>0</v>
      </c>
      <c r="Z989" s="41">
        <v>0</v>
      </c>
    </row>
    <row r="990" spans="1:26" x14ac:dyDescent="0.25">
      <c r="A990" s="11" t="s">
        <v>76</v>
      </c>
      <c r="B990" s="12">
        <v>3</v>
      </c>
      <c r="C990" s="14" t="str">
        <f>VLOOKUP(B990,'Spisak usluga'!$A$2:$B$18,2)</f>
        <v>03 Pomoć u kući za decu sa teškoćama u razvoju 2012.</v>
      </c>
      <c r="D990" s="5">
        <v>0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f t="shared" si="15"/>
        <v>0</v>
      </c>
      <c r="Y990" s="41">
        <v>0</v>
      </c>
      <c r="Z990" s="41">
        <v>0</v>
      </c>
    </row>
    <row r="991" spans="1:26" x14ac:dyDescent="0.25">
      <c r="A991" s="11" t="s">
        <v>76</v>
      </c>
      <c r="B991" s="12">
        <v>4</v>
      </c>
      <c r="C991" s="14" t="str">
        <f>VLOOKUP(B991,'Spisak usluga'!$A$2:$B$18,2)</f>
        <v>04 Dnevni boravak za decu sa teškoćama u razvoju 2012.</v>
      </c>
      <c r="D991" s="5">
        <v>0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f t="shared" si="15"/>
        <v>0</v>
      </c>
      <c r="Y991" s="41">
        <v>0</v>
      </c>
      <c r="Z991" s="41">
        <v>0</v>
      </c>
    </row>
    <row r="992" spans="1:26" x14ac:dyDescent="0.25">
      <c r="A992" s="11" t="s">
        <v>76</v>
      </c>
      <c r="B992" s="12">
        <v>5</v>
      </c>
      <c r="C992" s="14" t="str">
        <f>VLOOKUP(B992,'Spisak usluga'!$A$2:$B$18,2)</f>
        <v>05 Dnevni boravak za stare  2012.</v>
      </c>
      <c r="D992" s="5">
        <v>0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f t="shared" si="15"/>
        <v>0</v>
      </c>
      <c r="Y992" s="41">
        <v>0</v>
      </c>
      <c r="Z992" s="41">
        <v>0</v>
      </c>
    </row>
    <row r="993" spans="1:26" x14ac:dyDescent="0.25">
      <c r="A993" s="11" t="s">
        <v>76</v>
      </c>
      <c r="B993" s="12">
        <v>6</v>
      </c>
      <c r="C993" s="14" t="str">
        <f>VLOOKUP(B993,'Spisak usluga'!$A$2:$B$18,2)</f>
        <v>06 Dnevni boravak/centar za decu i mlade sa poremećajima u ponašanju 2012.</v>
      </c>
      <c r="D993" s="5">
        <v>0</v>
      </c>
      <c r="E993" s="5">
        <v>0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5">
        <v>0</v>
      </c>
      <c r="M993" s="5">
        <v>0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0</v>
      </c>
      <c r="X993" s="5">
        <f t="shared" si="15"/>
        <v>0</v>
      </c>
      <c r="Y993" s="41">
        <v>0</v>
      </c>
      <c r="Z993" s="41">
        <v>0</v>
      </c>
    </row>
    <row r="994" spans="1:26" x14ac:dyDescent="0.25">
      <c r="A994" s="11" t="s">
        <v>76</v>
      </c>
      <c r="B994" s="12">
        <v>7</v>
      </c>
      <c r="C994" s="14" t="str">
        <f>VLOOKUP(B994,'Spisak usluga'!$A$2:$B$18,2)</f>
        <v>07 Personalna asistencija za odrasle  2012.</v>
      </c>
      <c r="D994" s="5">
        <v>0</v>
      </c>
      <c r="E994" s="5">
        <v>0</v>
      </c>
      <c r="F994" s="5">
        <v>0</v>
      </c>
      <c r="G994" s="5">
        <v>0</v>
      </c>
      <c r="H994" s="5">
        <v>0</v>
      </c>
      <c r="I994" s="5">
        <v>0</v>
      </c>
      <c r="J994" s="5">
        <v>0</v>
      </c>
      <c r="K994" s="5">
        <v>0</v>
      </c>
      <c r="L994" s="5">
        <v>0</v>
      </c>
      <c r="M994" s="5">
        <v>0</v>
      </c>
      <c r="N994" s="5">
        <v>0</v>
      </c>
      <c r="O994" s="5">
        <v>0</v>
      </c>
      <c r="P994" s="5">
        <v>0</v>
      </c>
      <c r="Q994" s="5">
        <v>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0</v>
      </c>
      <c r="X994" s="5">
        <f t="shared" si="15"/>
        <v>0</v>
      </c>
      <c r="Y994" s="41">
        <v>0</v>
      </c>
      <c r="Z994" s="41">
        <v>0</v>
      </c>
    </row>
    <row r="995" spans="1:26" x14ac:dyDescent="0.25">
      <c r="A995" s="11" t="s">
        <v>76</v>
      </c>
      <c r="B995" s="12">
        <v>8</v>
      </c>
      <c r="C995" s="14" t="str">
        <f>VLOOKUP(B995,'Spisak usluga'!$A$2:$B$18,2)</f>
        <v>08 Svratište  2012.</v>
      </c>
      <c r="D995" s="5">
        <v>0</v>
      </c>
      <c r="E995" s="5">
        <v>0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0</v>
      </c>
      <c r="X995" s="5">
        <f t="shared" si="15"/>
        <v>0</v>
      </c>
      <c r="Y995" s="41">
        <v>0</v>
      </c>
      <c r="Z995" s="41">
        <v>0</v>
      </c>
    </row>
    <row r="996" spans="1:26" x14ac:dyDescent="0.25">
      <c r="A996" s="11" t="s">
        <v>76</v>
      </c>
      <c r="B996" s="12">
        <v>9</v>
      </c>
      <c r="C996" s="14" t="str">
        <f>VLOOKUP(B996,'Spisak usluga'!$A$2:$B$18,2)</f>
        <v>09 Prihvatilište (opšteg tipa) 2012.</v>
      </c>
      <c r="D996" s="5">
        <v>0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0</v>
      </c>
      <c r="T996" s="5">
        <v>0</v>
      </c>
      <c r="U996" s="5">
        <v>0</v>
      </c>
      <c r="V996" s="5">
        <v>0</v>
      </c>
      <c r="W996" s="5">
        <v>0</v>
      </c>
      <c r="X996" s="5">
        <f t="shared" si="15"/>
        <v>0</v>
      </c>
      <c r="Y996" s="41">
        <v>0</v>
      </c>
      <c r="Z996" s="41">
        <v>0</v>
      </c>
    </row>
    <row r="997" spans="1:26" x14ac:dyDescent="0.25">
      <c r="A997" s="11" t="s">
        <v>76</v>
      </c>
      <c r="B997" s="12">
        <v>10</v>
      </c>
      <c r="C997" s="14" t="str">
        <f>VLOOKUP(B997,'Spisak usluga'!$A$2:$B$18,2)</f>
        <v>10 Prihvatilište za decu  2012.</v>
      </c>
      <c r="D997" s="16">
        <v>0</v>
      </c>
      <c r="E997" s="16">
        <v>0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  <c r="V997" s="16">
        <v>0</v>
      </c>
      <c r="W997" s="16">
        <v>0</v>
      </c>
      <c r="X997" s="5">
        <f t="shared" si="15"/>
        <v>0</v>
      </c>
      <c r="Y997" s="41">
        <v>0</v>
      </c>
      <c r="Z997" s="41">
        <v>0</v>
      </c>
    </row>
    <row r="998" spans="1:26" x14ac:dyDescent="0.25">
      <c r="A998" s="11" t="s">
        <v>76</v>
      </c>
      <c r="B998" s="12">
        <v>11</v>
      </c>
      <c r="C998" s="14" t="str">
        <f>VLOOKUP(B998,'Spisak usluga'!$A$2:$B$18,2)</f>
        <v>11 Prihvatilište za žrtve nasilja u porodici (“sigurna kuća“) 2012.</v>
      </c>
      <c r="D998" s="5">
        <v>0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0</v>
      </c>
      <c r="X998" s="5">
        <f t="shared" si="15"/>
        <v>0</v>
      </c>
      <c r="Y998" s="41">
        <v>0</v>
      </c>
      <c r="Z998" s="41">
        <v>0</v>
      </c>
    </row>
    <row r="999" spans="1:26" x14ac:dyDescent="0.25">
      <c r="A999" s="11" t="s">
        <v>76</v>
      </c>
      <c r="B999" s="12">
        <v>12</v>
      </c>
      <c r="C999" s="14" t="str">
        <f>VLOOKUP(B999,'Spisak usluga'!$A$2:$B$18,2)</f>
        <v>12 Prihvatilište za žrtve trgovine ljudima 2012.</v>
      </c>
      <c r="D999" s="16">
        <v>0</v>
      </c>
      <c r="E999" s="16">
        <v>0</v>
      </c>
      <c r="F999" s="16">
        <v>0</v>
      </c>
      <c r="G999" s="16">
        <v>0</v>
      </c>
      <c r="H999" s="16">
        <v>0</v>
      </c>
      <c r="I999" s="16">
        <v>0</v>
      </c>
      <c r="J999" s="16">
        <v>0</v>
      </c>
      <c r="K999" s="16">
        <v>0</v>
      </c>
      <c r="L999" s="16">
        <v>0</v>
      </c>
      <c r="M999" s="16">
        <v>0</v>
      </c>
      <c r="N999" s="16">
        <v>0</v>
      </c>
      <c r="O999" s="16">
        <v>0</v>
      </c>
      <c r="P999" s="16">
        <v>0</v>
      </c>
      <c r="Q999" s="16">
        <v>0</v>
      </c>
      <c r="R999" s="16">
        <v>0</v>
      </c>
      <c r="S999" s="16">
        <v>0</v>
      </c>
      <c r="T999" s="16">
        <v>0</v>
      </c>
      <c r="U999" s="16">
        <v>0</v>
      </c>
      <c r="V999" s="16">
        <v>0</v>
      </c>
      <c r="W999" s="16">
        <v>0</v>
      </c>
      <c r="X999" s="5">
        <f t="shared" si="15"/>
        <v>0</v>
      </c>
      <c r="Y999" s="41">
        <v>0</v>
      </c>
      <c r="Z999" s="41">
        <v>0</v>
      </c>
    </row>
    <row r="1000" spans="1:26" x14ac:dyDescent="0.25">
      <c r="A1000" s="11" t="s">
        <v>76</v>
      </c>
      <c r="B1000" s="12">
        <v>13</v>
      </c>
      <c r="C1000" s="14" t="str">
        <f>VLOOKUP(B1000,'Spisak usluga'!$A$2:$B$18,2)</f>
        <v>13 Predah smeštaj  2012.</v>
      </c>
      <c r="D1000" s="5">
        <v>0</v>
      </c>
      <c r="E1000" s="5">
        <v>0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0</v>
      </c>
      <c r="X1000" s="5">
        <f t="shared" si="15"/>
        <v>0</v>
      </c>
      <c r="Y1000" s="41">
        <v>0</v>
      </c>
      <c r="Z1000" s="41">
        <v>0</v>
      </c>
    </row>
    <row r="1001" spans="1:26" x14ac:dyDescent="0.25">
      <c r="A1001" s="11" t="s">
        <v>76</v>
      </c>
      <c r="B1001" s="12">
        <v>14</v>
      </c>
      <c r="C1001" s="14" t="str">
        <f>VLOOKUP(B1001,'Spisak usluga'!$A$2:$B$18,2)</f>
        <v>14 Stanovanje uz podršku osobe sa invaliditetom (OSI) 2012.</v>
      </c>
      <c r="D1001" s="16">
        <v>0</v>
      </c>
      <c r="E1001" s="16">
        <v>0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  <c r="V1001" s="16">
        <v>0</v>
      </c>
      <c r="W1001" s="16">
        <v>0</v>
      </c>
      <c r="X1001" s="5">
        <f t="shared" si="15"/>
        <v>0</v>
      </c>
      <c r="Y1001" s="41">
        <v>0</v>
      </c>
      <c r="Z1001" s="41">
        <v>0</v>
      </c>
    </row>
    <row r="1002" spans="1:26" x14ac:dyDescent="0.25">
      <c r="A1002" s="11" t="s">
        <v>76</v>
      </c>
      <c r="B1002" s="12">
        <v>15</v>
      </c>
      <c r="C1002" s="14" t="str">
        <f>VLOOKUP(B1002,'Spisak usluga'!$A$2:$B$18,2)</f>
        <v>15 Stanovanje uz podršku za mlade koji se osamostaljuju 2012.</v>
      </c>
      <c r="D1002" s="5">
        <v>0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f t="shared" si="15"/>
        <v>0</v>
      </c>
      <c r="Y1002" s="41">
        <v>0</v>
      </c>
      <c r="Z1002" s="41">
        <v>0</v>
      </c>
    </row>
    <row r="1003" spans="1:26" x14ac:dyDescent="0.25">
      <c r="A1003" s="11" t="s">
        <v>76</v>
      </c>
      <c r="B1003" s="12">
        <v>16</v>
      </c>
      <c r="C1003" s="14" t="str">
        <f>VLOOKUP(B1003,'Spisak usluga'!$A$2:$B$18,2)</f>
        <v>16 Savetovalište 2012.</v>
      </c>
      <c r="D1003" s="5">
        <v>0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0</v>
      </c>
      <c r="T1003" s="5">
        <v>0</v>
      </c>
      <c r="U1003" s="5">
        <v>0</v>
      </c>
      <c r="V1003" s="5">
        <v>0</v>
      </c>
      <c r="W1003" s="5">
        <v>0</v>
      </c>
      <c r="X1003" s="5">
        <f t="shared" si="15"/>
        <v>0</v>
      </c>
      <c r="Y1003" s="41">
        <v>0</v>
      </c>
      <c r="Z1003" s="41">
        <v>0</v>
      </c>
    </row>
    <row r="1004" spans="1:26" x14ac:dyDescent="0.25">
      <c r="A1004" s="11" t="s">
        <v>76</v>
      </c>
      <c r="B1004" s="12">
        <v>17</v>
      </c>
      <c r="C1004" s="14" t="str">
        <f>VLOOKUP(B1004,'Spisak usluga'!$A$2:$B$18,2)</f>
        <v>17 Klub 2012.</v>
      </c>
      <c r="D1004" s="5">
        <v>0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f t="shared" si="15"/>
        <v>0</v>
      </c>
      <c r="Y1004" s="41">
        <v>0</v>
      </c>
      <c r="Z1004" s="41">
        <v>0</v>
      </c>
    </row>
    <row r="1005" spans="1:26" x14ac:dyDescent="0.25">
      <c r="A1005" s="11" t="s">
        <v>77</v>
      </c>
      <c r="B1005" s="12">
        <v>1</v>
      </c>
      <c r="C1005" s="14" t="str">
        <f>VLOOKUP(B1005,'Spisak usluga'!$A$2:$B$18,2)</f>
        <v>01 Pomoć u kući za stare 2012.</v>
      </c>
      <c r="D1005" s="5">
        <v>0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  <c r="N1005" s="5">
        <v>0</v>
      </c>
      <c r="O1005" s="5">
        <v>0</v>
      </c>
      <c r="P1005" s="5">
        <v>0</v>
      </c>
      <c r="Q1005" s="5">
        <v>0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0</v>
      </c>
      <c r="X1005" s="5">
        <f t="shared" si="15"/>
        <v>0</v>
      </c>
      <c r="Y1005" s="41">
        <v>0</v>
      </c>
      <c r="Z1005" s="41">
        <v>0</v>
      </c>
    </row>
    <row r="1006" spans="1:26" x14ac:dyDescent="0.25">
      <c r="A1006" s="11" t="s">
        <v>77</v>
      </c>
      <c r="B1006" s="12">
        <v>2</v>
      </c>
      <c r="C1006" s="14" t="str">
        <f>VLOOKUP(B1006,'Spisak usluga'!$A$2:$B$18,2)</f>
        <v>02 Pomoć u kući za odrasle OSI 2012.</v>
      </c>
      <c r="D1006" s="16">
        <v>0</v>
      </c>
      <c r="E1006" s="16">
        <v>0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  <c r="V1006" s="16">
        <v>0</v>
      </c>
      <c r="W1006" s="16">
        <v>0</v>
      </c>
      <c r="X1006" s="5">
        <f t="shared" si="15"/>
        <v>0</v>
      </c>
      <c r="Y1006" s="41">
        <v>0</v>
      </c>
      <c r="Z1006" s="41">
        <v>0</v>
      </c>
    </row>
    <row r="1007" spans="1:26" x14ac:dyDescent="0.25">
      <c r="A1007" s="11" t="s">
        <v>77</v>
      </c>
      <c r="B1007" s="12">
        <v>3</v>
      </c>
      <c r="C1007" s="14" t="str">
        <f>VLOOKUP(B1007,'Spisak usluga'!$A$2:$B$18,2)</f>
        <v>03 Pomoć u kući za decu sa teškoćama u razvoju 2012.</v>
      </c>
      <c r="D1007" s="5">
        <v>0</v>
      </c>
      <c r="E1007" s="5">
        <v>0</v>
      </c>
      <c r="F1007" s="5">
        <v>0</v>
      </c>
      <c r="G1007" s="5">
        <v>0</v>
      </c>
      <c r="H1007" s="5">
        <v>0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0</v>
      </c>
      <c r="X1007" s="5">
        <f t="shared" si="15"/>
        <v>0</v>
      </c>
      <c r="Y1007" s="41">
        <v>0</v>
      </c>
      <c r="Z1007" s="41">
        <v>0</v>
      </c>
    </row>
    <row r="1008" spans="1:26" x14ac:dyDescent="0.25">
      <c r="A1008" s="11" t="s">
        <v>77</v>
      </c>
      <c r="B1008" s="12">
        <v>4</v>
      </c>
      <c r="C1008" s="14" t="str">
        <f>VLOOKUP(B1008,'Spisak usluga'!$A$2:$B$18,2)</f>
        <v>04 Dnevni boravak za decu sa teškoćama u razvoju 2012.</v>
      </c>
      <c r="D1008" s="5">
        <v>0</v>
      </c>
      <c r="E1008" s="5">
        <v>0</v>
      </c>
      <c r="F1008" s="5">
        <v>0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  <c r="N1008" s="5">
        <v>0</v>
      </c>
      <c r="O1008" s="5">
        <v>0</v>
      </c>
      <c r="P1008" s="5">
        <v>0</v>
      </c>
      <c r="Q1008" s="5">
        <v>0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0</v>
      </c>
      <c r="X1008" s="5">
        <f t="shared" si="15"/>
        <v>0</v>
      </c>
      <c r="Y1008" s="41">
        <v>0</v>
      </c>
      <c r="Z1008" s="41">
        <v>0</v>
      </c>
    </row>
    <row r="1009" spans="1:26" x14ac:dyDescent="0.25">
      <c r="A1009" s="11" t="s">
        <v>77</v>
      </c>
      <c r="B1009" s="12">
        <v>5</v>
      </c>
      <c r="C1009" s="14" t="str">
        <f>VLOOKUP(B1009,'Spisak usluga'!$A$2:$B$18,2)</f>
        <v>05 Dnevni boravak za stare  2012.</v>
      </c>
      <c r="D1009" s="5">
        <v>0</v>
      </c>
      <c r="E1009" s="5">
        <v>0</v>
      </c>
      <c r="F1009" s="5">
        <v>0</v>
      </c>
      <c r="G1009" s="5">
        <v>0</v>
      </c>
      <c r="H1009" s="5">
        <v>0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f t="shared" si="15"/>
        <v>0</v>
      </c>
      <c r="Y1009" s="41">
        <v>0</v>
      </c>
      <c r="Z1009" s="41">
        <v>0</v>
      </c>
    </row>
    <row r="1010" spans="1:26" x14ac:dyDescent="0.25">
      <c r="A1010" s="11" t="s">
        <v>77</v>
      </c>
      <c r="B1010" s="12">
        <v>6</v>
      </c>
      <c r="C1010" s="14" t="str">
        <f>VLOOKUP(B1010,'Spisak usluga'!$A$2:$B$18,2)</f>
        <v>06 Dnevni boravak/centar za decu i mlade sa poremećajima u ponašanju 2012.</v>
      </c>
      <c r="D1010" s="5">
        <v>0</v>
      </c>
      <c r="E1010" s="5">
        <v>0</v>
      </c>
      <c r="F1010" s="5">
        <v>0</v>
      </c>
      <c r="G1010" s="5">
        <v>0</v>
      </c>
      <c r="H1010" s="5">
        <v>0</v>
      </c>
      <c r="I1010" s="5">
        <v>0</v>
      </c>
      <c r="J1010" s="5">
        <v>0</v>
      </c>
      <c r="K1010" s="5">
        <v>0</v>
      </c>
      <c r="L1010" s="5">
        <v>0</v>
      </c>
      <c r="M1010" s="5">
        <v>0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0</v>
      </c>
      <c r="T1010" s="5">
        <v>0</v>
      </c>
      <c r="U1010" s="5">
        <v>0</v>
      </c>
      <c r="V1010" s="5">
        <v>0</v>
      </c>
      <c r="W1010" s="5">
        <v>0</v>
      </c>
      <c r="X1010" s="5">
        <f t="shared" si="15"/>
        <v>0</v>
      </c>
      <c r="Y1010" s="41">
        <v>0</v>
      </c>
      <c r="Z1010" s="41">
        <v>0</v>
      </c>
    </row>
    <row r="1011" spans="1:26" x14ac:dyDescent="0.25">
      <c r="A1011" s="11" t="s">
        <v>77</v>
      </c>
      <c r="B1011" s="12">
        <v>7</v>
      </c>
      <c r="C1011" s="14" t="str">
        <f>VLOOKUP(B1011,'Spisak usluga'!$A$2:$B$18,2)</f>
        <v>07 Personalna asistencija za odrasle  2012.</v>
      </c>
      <c r="D1011" s="5">
        <v>0</v>
      </c>
      <c r="E1011" s="5">
        <v>0</v>
      </c>
      <c r="F1011" s="5">
        <v>0</v>
      </c>
      <c r="G1011" s="5">
        <v>0</v>
      </c>
      <c r="H1011" s="5">
        <v>0</v>
      </c>
      <c r="I1011" s="5">
        <v>0</v>
      </c>
      <c r="J1011" s="5">
        <v>0</v>
      </c>
      <c r="K1011" s="5">
        <v>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  <c r="W1011" s="5">
        <v>0</v>
      </c>
      <c r="X1011" s="5">
        <f t="shared" si="15"/>
        <v>0</v>
      </c>
      <c r="Y1011" s="41">
        <v>0</v>
      </c>
      <c r="Z1011" s="41">
        <v>0</v>
      </c>
    </row>
    <row r="1012" spans="1:26" x14ac:dyDescent="0.25">
      <c r="A1012" s="11" t="s">
        <v>77</v>
      </c>
      <c r="B1012" s="12">
        <v>8</v>
      </c>
      <c r="C1012" s="14" t="str">
        <f>VLOOKUP(B1012,'Spisak usluga'!$A$2:$B$18,2)</f>
        <v>08 Svratište  2012.</v>
      </c>
      <c r="D1012" s="5">
        <v>0</v>
      </c>
      <c r="E1012" s="5">
        <v>0</v>
      </c>
      <c r="F1012" s="5">
        <v>0</v>
      </c>
      <c r="G1012" s="5">
        <v>0</v>
      </c>
      <c r="H1012" s="5">
        <v>0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f t="shared" si="15"/>
        <v>0</v>
      </c>
      <c r="Y1012" s="41">
        <v>0</v>
      </c>
      <c r="Z1012" s="41">
        <v>0</v>
      </c>
    </row>
    <row r="1013" spans="1:26" x14ac:dyDescent="0.25">
      <c r="A1013" s="11" t="s">
        <v>77</v>
      </c>
      <c r="B1013" s="12">
        <v>9</v>
      </c>
      <c r="C1013" s="14" t="str">
        <f>VLOOKUP(B1013,'Spisak usluga'!$A$2:$B$18,2)</f>
        <v>09 Prihvatilište (opšteg tipa) 2012.</v>
      </c>
      <c r="D1013" s="5">
        <v>0</v>
      </c>
      <c r="E1013" s="5">
        <v>0</v>
      </c>
      <c r="F1013" s="5">
        <v>0</v>
      </c>
      <c r="G1013" s="5">
        <v>0</v>
      </c>
      <c r="H1013" s="5">
        <v>0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0</v>
      </c>
      <c r="X1013" s="5">
        <f t="shared" si="15"/>
        <v>0</v>
      </c>
      <c r="Y1013" s="41">
        <v>0</v>
      </c>
      <c r="Z1013" s="41">
        <v>0</v>
      </c>
    </row>
    <row r="1014" spans="1:26" x14ac:dyDescent="0.25">
      <c r="A1014" s="11" t="s">
        <v>77</v>
      </c>
      <c r="B1014" s="12">
        <v>10</v>
      </c>
      <c r="C1014" s="14" t="str">
        <f>VLOOKUP(B1014,'Spisak usluga'!$A$2:$B$18,2)</f>
        <v>10 Prihvatilište za decu  2012.</v>
      </c>
      <c r="D1014" s="5">
        <v>0</v>
      </c>
      <c r="E1014" s="5">
        <v>0</v>
      </c>
      <c r="F1014" s="5">
        <v>0</v>
      </c>
      <c r="G1014" s="5">
        <v>0</v>
      </c>
      <c r="H1014" s="5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0</v>
      </c>
      <c r="S1014" s="5">
        <v>0</v>
      </c>
      <c r="T1014" s="5">
        <v>0</v>
      </c>
      <c r="U1014" s="5">
        <v>0</v>
      </c>
      <c r="V1014" s="5">
        <v>0</v>
      </c>
      <c r="W1014" s="5">
        <v>0</v>
      </c>
      <c r="X1014" s="5">
        <f t="shared" si="15"/>
        <v>0</v>
      </c>
      <c r="Y1014" s="41">
        <v>0</v>
      </c>
      <c r="Z1014" s="41">
        <v>0</v>
      </c>
    </row>
    <row r="1015" spans="1:26" x14ac:dyDescent="0.25">
      <c r="A1015" s="11" t="s">
        <v>77</v>
      </c>
      <c r="B1015" s="12">
        <v>11</v>
      </c>
      <c r="C1015" s="14" t="str">
        <f>VLOOKUP(B1015,'Spisak usluga'!$A$2:$B$18,2)</f>
        <v>11 Prihvatilište za žrtve nasilja u porodici (“sigurna kuća“) 2012.</v>
      </c>
      <c r="D1015" s="5">
        <v>0</v>
      </c>
      <c r="E1015" s="5">
        <v>0</v>
      </c>
      <c r="F1015" s="5">
        <v>0</v>
      </c>
      <c r="G1015" s="5">
        <v>0</v>
      </c>
      <c r="H1015" s="5">
        <v>0</v>
      </c>
      <c r="I1015" s="5">
        <v>0</v>
      </c>
      <c r="J1015" s="5">
        <v>0</v>
      </c>
      <c r="K1015" s="5">
        <v>0</v>
      </c>
      <c r="L1015" s="5">
        <v>0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f t="shared" si="15"/>
        <v>0</v>
      </c>
      <c r="Y1015" s="41">
        <v>0</v>
      </c>
      <c r="Z1015" s="41">
        <v>0</v>
      </c>
    </row>
    <row r="1016" spans="1:26" x14ac:dyDescent="0.25">
      <c r="A1016" s="11" t="s">
        <v>77</v>
      </c>
      <c r="B1016" s="12">
        <v>12</v>
      </c>
      <c r="C1016" s="14" t="str">
        <f>VLOOKUP(B1016,'Spisak usluga'!$A$2:$B$18,2)</f>
        <v>12 Prihvatilište za žrtve trgovine ljudima 2012.</v>
      </c>
      <c r="D1016" s="5">
        <v>0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  <c r="J1016" s="5">
        <v>0</v>
      </c>
      <c r="K1016" s="5">
        <v>0</v>
      </c>
      <c r="L1016" s="5">
        <v>0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0</v>
      </c>
      <c r="U1016" s="5">
        <v>0</v>
      </c>
      <c r="V1016" s="5">
        <v>0</v>
      </c>
      <c r="W1016" s="5">
        <v>0</v>
      </c>
      <c r="X1016" s="5">
        <f t="shared" si="15"/>
        <v>0</v>
      </c>
      <c r="Y1016" s="41">
        <v>0</v>
      </c>
      <c r="Z1016" s="41">
        <v>0</v>
      </c>
    </row>
    <row r="1017" spans="1:26" x14ac:dyDescent="0.25">
      <c r="A1017" s="11" t="s">
        <v>77</v>
      </c>
      <c r="B1017" s="12">
        <v>13</v>
      </c>
      <c r="C1017" s="14" t="str">
        <f>VLOOKUP(B1017,'Spisak usluga'!$A$2:$B$18,2)</f>
        <v>13 Predah smeštaj  2012.</v>
      </c>
      <c r="D1017" s="5">
        <v>0</v>
      </c>
      <c r="E1017" s="5">
        <v>0</v>
      </c>
      <c r="F1017" s="5">
        <v>0</v>
      </c>
      <c r="G1017" s="5">
        <v>0</v>
      </c>
      <c r="H1017" s="5">
        <v>0</v>
      </c>
      <c r="I1017" s="5">
        <v>0</v>
      </c>
      <c r="J1017" s="5">
        <v>0</v>
      </c>
      <c r="K1017" s="5">
        <v>0</v>
      </c>
      <c r="L1017" s="5">
        <v>0</v>
      </c>
      <c r="M1017" s="5">
        <v>0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0</v>
      </c>
      <c r="T1017" s="5">
        <v>0</v>
      </c>
      <c r="U1017" s="5">
        <v>0</v>
      </c>
      <c r="V1017" s="5">
        <v>0</v>
      </c>
      <c r="W1017" s="5">
        <v>0</v>
      </c>
      <c r="X1017" s="5">
        <f t="shared" si="15"/>
        <v>0</v>
      </c>
      <c r="Y1017" s="41">
        <v>0</v>
      </c>
      <c r="Z1017" s="41">
        <v>0</v>
      </c>
    </row>
    <row r="1018" spans="1:26" x14ac:dyDescent="0.25">
      <c r="A1018" s="11" t="s">
        <v>77</v>
      </c>
      <c r="B1018" s="12">
        <v>14</v>
      </c>
      <c r="C1018" s="14" t="str">
        <f>VLOOKUP(B1018,'Spisak usluga'!$A$2:$B$18,2)</f>
        <v>14 Stanovanje uz podršku osobe sa invaliditetom (OSI) 2012.</v>
      </c>
      <c r="D1018" s="16">
        <v>0</v>
      </c>
      <c r="E1018" s="16">
        <v>0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  <c r="V1018" s="16">
        <v>0</v>
      </c>
      <c r="W1018" s="16">
        <v>0</v>
      </c>
      <c r="X1018" s="5">
        <f t="shared" si="15"/>
        <v>0</v>
      </c>
      <c r="Y1018" s="41">
        <v>0</v>
      </c>
      <c r="Z1018" s="41">
        <v>0</v>
      </c>
    </row>
    <row r="1019" spans="1:26" x14ac:dyDescent="0.25">
      <c r="A1019" s="11" t="s">
        <v>77</v>
      </c>
      <c r="B1019" s="12">
        <v>15</v>
      </c>
      <c r="C1019" s="14" t="str">
        <f>VLOOKUP(B1019,'Spisak usluga'!$A$2:$B$18,2)</f>
        <v>15 Stanovanje uz podršku za mlade koji se osamostaljuju 2012.</v>
      </c>
      <c r="D1019" s="5">
        <v>0</v>
      </c>
      <c r="E1019" s="5">
        <v>0</v>
      </c>
      <c r="F1019" s="5">
        <v>0</v>
      </c>
      <c r="G1019" s="5">
        <v>0</v>
      </c>
      <c r="H1019" s="5">
        <v>0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0</v>
      </c>
      <c r="X1019" s="5">
        <f t="shared" si="15"/>
        <v>0</v>
      </c>
      <c r="Y1019" s="41">
        <v>0</v>
      </c>
      <c r="Z1019" s="41">
        <v>0</v>
      </c>
    </row>
    <row r="1020" spans="1:26" x14ac:dyDescent="0.25">
      <c r="A1020" s="11" t="s">
        <v>77</v>
      </c>
      <c r="B1020" s="12">
        <v>16</v>
      </c>
      <c r="C1020" s="14" t="str">
        <f>VLOOKUP(B1020,'Spisak usluga'!$A$2:$B$18,2)</f>
        <v>16 Savetovalište 2012.</v>
      </c>
      <c r="D1020" s="5">
        <v>0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f t="shared" si="15"/>
        <v>0</v>
      </c>
      <c r="Y1020" s="41">
        <v>0</v>
      </c>
      <c r="Z1020" s="41">
        <v>0</v>
      </c>
    </row>
    <row r="1021" spans="1:26" x14ac:dyDescent="0.25">
      <c r="A1021" s="11" t="s">
        <v>77</v>
      </c>
      <c r="B1021" s="12">
        <v>17</v>
      </c>
      <c r="C1021" s="14" t="str">
        <f>VLOOKUP(B1021,'Spisak usluga'!$A$2:$B$18,2)</f>
        <v>17 Klub 2012.</v>
      </c>
      <c r="D1021" s="5">
        <v>0</v>
      </c>
      <c r="E1021" s="5">
        <v>0</v>
      </c>
      <c r="F1021" s="5">
        <v>0</v>
      </c>
      <c r="G1021" s="5">
        <v>0</v>
      </c>
      <c r="H1021" s="5">
        <v>0</v>
      </c>
      <c r="I1021" s="5">
        <v>0</v>
      </c>
      <c r="J1021" s="5">
        <v>0</v>
      </c>
      <c r="K1021" s="5">
        <v>0</v>
      </c>
      <c r="L1021" s="5">
        <v>0</v>
      </c>
      <c r="M1021" s="5">
        <v>0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f t="shared" si="15"/>
        <v>0</v>
      </c>
      <c r="Y1021" s="41">
        <v>0</v>
      </c>
      <c r="Z1021" s="41">
        <v>0</v>
      </c>
    </row>
    <row r="1022" spans="1:26" x14ac:dyDescent="0.25">
      <c r="A1022" s="11" t="s">
        <v>78</v>
      </c>
      <c r="B1022" s="12">
        <v>1</v>
      </c>
      <c r="C1022" s="14" t="str">
        <f>VLOOKUP(B1022,'Spisak usluga'!$A$2:$B$18,2)</f>
        <v>01 Pomoć u kući za stare 2012.</v>
      </c>
      <c r="D1022" s="5">
        <v>0</v>
      </c>
      <c r="E1022" s="5">
        <v>0</v>
      </c>
      <c r="F1022" s="5">
        <v>0</v>
      </c>
      <c r="G1022" s="5">
        <v>0</v>
      </c>
      <c r="H1022" s="5">
        <v>0</v>
      </c>
      <c r="I1022" s="5">
        <v>0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f t="shared" si="15"/>
        <v>0</v>
      </c>
      <c r="Y1022" s="41">
        <v>0</v>
      </c>
      <c r="Z1022" s="41">
        <v>0</v>
      </c>
    </row>
    <row r="1023" spans="1:26" x14ac:dyDescent="0.25">
      <c r="A1023" s="11" t="s">
        <v>78</v>
      </c>
      <c r="B1023" s="12">
        <v>2</v>
      </c>
      <c r="C1023" s="14" t="str">
        <f>VLOOKUP(B1023,'Spisak usluga'!$A$2:$B$18,2)</f>
        <v>02 Pomoć u kući za odrasle OSI 2012.</v>
      </c>
      <c r="D1023" s="12">
        <v>99</v>
      </c>
      <c r="E1023" s="12">
        <v>99</v>
      </c>
      <c r="F1023" s="12">
        <v>30</v>
      </c>
      <c r="G1023" s="12">
        <v>0</v>
      </c>
      <c r="H1023" s="12">
        <v>1</v>
      </c>
      <c r="I1023" s="12">
        <v>6</v>
      </c>
      <c r="J1023" s="12">
        <v>92</v>
      </c>
      <c r="K1023" s="12">
        <v>0</v>
      </c>
      <c r="L1023" s="12">
        <v>0</v>
      </c>
      <c r="M1023" s="12">
        <v>99</v>
      </c>
      <c r="N1023" s="12">
        <v>9.6</v>
      </c>
      <c r="O1023" s="12">
        <v>27000</v>
      </c>
      <c r="P1023" s="12">
        <v>275959</v>
      </c>
      <c r="Q1023" s="12">
        <v>0</v>
      </c>
      <c r="R1023" s="12">
        <v>0</v>
      </c>
      <c r="S1023" s="12">
        <v>0</v>
      </c>
      <c r="T1023" s="12">
        <v>302959</v>
      </c>
      <c r="U1023" s="12">
        <v>1</v>
      </c>
      <c r="V1023" s="12">
        <v>0</v>
      </c>
      <c r="W1023" s="12">
        <v>1</v>
      </c>
      <c r="X1023" s="5">
        <f t="shared" si="15"/>
        <v>1</v>
      </c>
      <c r="Y1023" s="41">
        <v>0</v>
      </c>
      <c r="Z1023" s="41">
        <v>99</v>
      </c>
    </row>
    <row r="1024" spans="1:26" x14ac:dyDescent="0.25">
      <c r="A1024" s="11" t="s">
        <v>78</v>
      </c>
      <c r="B1024" s="12">
        <v>3</v>
      </c>
      <c r="C1024" s="14" t="str">
        <f>VLOOKUP(B1024,'Spisak usluga'!$A$2:$B$18,2)</f>
        <v>03 Pomoć u kući za decu sa teškoćama u razvoju 2012.</v>
      </c>
      <c r="D1024" s="5">
        <v>0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f t="shared" si="15"/>
        <v>0</v>
      </c>
      <c r="Y1024" s="41">
        <v>0</v>
      </c>
      <c r="Z1024" s="41">
        <v>0</v>
      </c>
    </row>
    <row r="1025" spans="1:26" x14ac:dyDescent="0.25">
      <c r="A1025" s="11" t="s">
        <v>78</v>
      </c>
      <c r="B1025" s="12">
        <v>4</v>
      </c>
      <c r="C1025" s="14" t="str">
        <f>VLOOKUP(B1025,'Spisak usluga'!$A$2:$B$18,2)</f>
        <v>04 Dnevni boravak za decu sa teškoćama u razvoju 2012.</v>
      </c>
      <c r="D1025" s="16">
        <v>0</v>
      </c>
      <c r="E1025" s="16">
        <v>0</v>
      </c>
      <c r="F1025" s="16">
        <v>0</v>
      </c>
      <c r="G1025" s="16">
        <v>0</v>
      </c>
      <c r="H1025" s="16">
        <v>0</v>
      </c>
      <c r="I1025" s="16">
        <v>0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  <c r="V1025" s="16">
        <v>0</v>
      </c>
      <c r="W1025" s="16">
        <v>0</v>
      </c>
      <c r="X1025" s="5">
        <f t="shared" si="15"/>
        <v>0</v>
      </c>
      <c r="Y1025" s="41">
        <v>0</v>
      </c>
      <c r="Z1025" s="41">
        <v>0</v>
      </c>
    </row>
    <row r="1026" spans="1:26" x14ac:dyDescent="0.25">
      <c r="A1026" s="11" t="s">
        <v>78</v>
      </c>
      <c r="B1026" s="12">
        <v>5</v>
      </c>
      <c r="C1026" s="14" t="str">
        <f>VLOOKUP(B1026,'Spisak usluga'!$A$2:$B$18,2)</f>
        <v>05 Dnevni boravak za stare  2012.</v>
      </c>
      <c r="D1026" s="5">
        <v>0</v>
      </c>
      <c r="E1026" s="5">
        <v>0</v>
      </c>
      <c r="F1026" s="5">
        <v>0</v>
      </c>
      <c r="G1026" s="5">
        <v>0</v>
      </c>
      <c r="H1026" s="5">
        <v>0</v>
      </c>
      <c r="I1026" s="5">
        <v>0</v>
      </c>
      <c r="J1026" s="5">
        <v>0</v>
      </c>
      <c r="K1026" s="5">
        <v>0</v>
      </c>
      <c r="L1026" s="5">
        <v>0</v>
      </c>
      <c r="M1026" s="5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f t="shared" ref="X1026:X1089" si="16">IF(U1026&gt;0, 1, 0)</f>
        <v>0</v>
      </c>
      <c r="Y1026" s="41">
        <v>0</v>
      </c>
      <c r="Z1026" s="41">
        <v>0</v>
      </c>
    </row>
    <row r="1027" spans="1:26" x14ac:dyDescent="0.25">
      <c r="A1027" s="11" t="s">
        <v>78</v>
      </c>
      <c r="B1027" s="12">
        <v>6</v>
      </c>
      <c r="C1027" s="14" t="str">
        <f>VLOOKUP(B1027,'Spisak usluga'!$A$2:$B$18,2)</f>
        <v>06 Dnevni boravak/centar za decu i mlade sa poremećajima u ponašanju 2012.</v>
      </c>
      <c r="D1027" s="5">
        <v>0</v>
      </c>
      <c r="E1027" s="5">
        <v>0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  <c r="W1027" s="5">
        <v>0</v>
      </c>
      <c r="X1027" s="5">
        <f t="shared" si="16"/>
        <v>0</v>
      </c>
      <c r="Y1027" s="41">
        <v>0</v>
      </c>
      <c r="Z1027" s="41">
        <v>0</v>
      </c>
    </row>
    <row r="1028" spans="1:26" x14ac:dyDescent="0.25">
      <c r="A1028" s="11" t="s">
        <v>78</v>
      </c>
      <c r="B1028" s="12">
        <v>7</v>
      </c>
      <c r="C1028" s="14" t="str">
        <f>VLOOKUP(B1028,'Spisak usluga'!$A$2:$B$18,2)</f>
        <v>07 Personalna asistencija za odrasle  2012.</v>
      </c>
      <c r="D1028" s="5">
        <v>0</v>
      </c>
      <c r="E1028" s="5">
        <v>0</v>
      </c>
      <c r="F1028" s="5">
        <v>0</v>
      </c>
      <c r="G1028" s="5">
        <v>0</v>
      </c>
      <c r="H1028" s="5">
        <v>0</v>
      </c>
      <c r="I1028" s="5">
        <v>0</v>
      </c>
      <c r="J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f t="shared" si="16"/>
        <v>0</v>
      </c>
      <c r="Y1028" s="41">
        <v>0</v>
      </c>
      <c r="Z1028" s="41">
        <v>0</v>
      </c>
    </row>
    <row r="1029" spans="1:26" x14ac:dyDescent="0.25">
      <c r="A1029" s="11" t="s">
        <v>78</v>
      </c>
      <c r="B1029" s="12">
        <v>8</v>
      </c>
      <c r="C1029" s="14" t="str">
        <f>VLOOKUP(B1029,'Spisak usluga'!$A$2:$B$18,2)</f>
        <v>08 Svratište  2012.</v>
      </c>
      <c r="D1029" s="5">
        <v>0</v>
      </c>
      <c r="E1029" s="5">
        <v>0</v>
      </c>
      <c r="F1029" s="5">
        <v>0</v>
      </c>
      <c r="G1029" s="5">
        <v>0</v>
      </c>
      <c r="H1029" s="5">
        <v>0</v>
      </c>
      <c r="I1029" s="5">
        <v>0</v>
      </c>
      <c r="J1029" s="5">
        <v>0</v>
      </c>
      <c r="K1029" s="5">
        <v>0</v>
      </c>
      <c r="L1029" s="5">
        <v>0</v>
      </c>
      <c r="M1029" s="5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0</v>
      </c>
      <c r="X1029" s="5">
        <f t="shared" si="16"/>
        <v>0</v>
      </c>
      <c r="Y1029" s="41">
        <v>0</v>
      </c>
      <c r="Z1029" s="41">
        <v>0</v>
      </c>
    </row>
    <row r="1030" spans="1:26" x14ac:dyDescent="0.25">
      <c r="A1030" s="11" t="s">
        <v>78</v>
      </c>
      <c r="B1030" s="12">
        <v>9</v>
      </c>
      <c r="C1030" s="14" t="str">
        <f>VLOOKUP(B1030,'Spisak usluga'!$A$2:$B$18,2)</f>
        <v>09 Prihvatilište (opšteg tipa) 2012.</v>
      </c>
      <c r="D1030" s="5">
        <v>0</v>
      </c>
      <c r="E1030" s="5">
        <v>0</v>
      </c>
      <c r="F1030" s="5">
        <v>0</v>
      </c>
      <c r="G1030" s="5">
        <v>0</v>
      </c>
      <c r="H1030" s="5">
        <v>0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f t="shared" si="16"/>
        <v>0</v>
      </c>
      <c r="Y1030" s="41">
        <v>0</v>
      </c>
      <c r="Z1030" s="41">
        <v>0</v>
      </c>
    </row>
    <row r="1031" spans="1:26" x14ac:dyDescent="0.25">
      <c r="A1031" s="11" t="s">
        <v>78</v>
      </c>
      <c r="B1031" s="12">
        <v>10</v>
      </c>
      <c r="C1031" s="14" t="str">
        <f>VLOOKUP(B1031,'Spisak usluga'!$A$2:$B$18,2)</f>
        <v>10 Prihvatilište za decu  2012.</v>
      </c>
      <c r="D1031" s="16">
        <v>0</v>
      </c>
      <c r="E1031" s="16">
        <v>0</v>
      </c>
      <c r="F1031" s="16">
        <v>0</v>
      </c>
      <c r="G1031" s="16">
        <v>0</v>
      </c>
      <c r="H1031" s="16">
        <v>0</v>
      </c>
      <c r="I1031" s="16">
        <v>0</v>
      </c>
      <c r="J1031" s="16">
        <v>0</v>
      </c>
      <c r="K1031" s="16">
        <v>0</v>
      </c>
      <c r="L1031" s="16">
        <v>0</v>
      </c>
      <c r="M1031" s="16">
        <v>0</v>
      </c>
      <c r="N1031" s="16">
        <v>0</v>
      </c>
      <c r="O1031" s="16">
        <v>0</v>
      </c>
      <c r="P1031" s="16">
        <v>0</v>
      </c>
      <c r="Q1031" s="16">
        <v>0</v>
      </c>
      <c r="R1031" s="16">
        <v>0</v>
      </c>
      <c r="S1031" s="16">
        <v>0</v>
      </c>
      <c r="T1031" s="16">
        <v>0</v>
      </c>
      <c r="U1031" s="16">
        <v>0</v>
      </c>
      <c r="V1031" s="16">
        <v>0</v>
      </c>
      <c r="W1031" s="16">
        <v>0</v>
      </c>
      <c r="X1031" s="5">
        <f t="shared" si="16"/>
        <v>0</v>
      </c>
      <c r="Y1031" s="41">
        <v>0</v>
      </c>
      <c r="Z1031" s="41">
        <v>0</v>
      </c>
    </row>
    <row r="1032" spans="1:26" x14ac:dyDescent="0.25">
      <c r="A1032" s="11" t="s">
        <v>78</v>
      </c>
      <c r="B1032" s="12">
        <v>11</v>
      </c>
      <c r="C1032" s="14" t="str">
        <f>VLOOKUP(B1032,'Spisak usluga'!$A$2:$B$18,2)</f>
        <v>11 Prihvatilište za žrtve nasilja u porodici (“sigurna kuća“) 2012.</v>
      </c>
      <c r="D1032" s="5">
        <v>0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  <c r="W1032" s="5">
        <v>0</v>
      </c>
      <c r="X1032" s="5">
        <f t="shared" si="16"/>
        <v>0</v>
      </c>
      <c r="Y1032" s="41">
        <v>0</v>
      </c>
      <c r="Z1032" s="41">
        <v>0</v>
      </c>
    </row>
    <row r="1033" spans="1:26" x14ac:dyDescent="0.25">
      <c r="A1033" s="11" t="s">
        <v>78</v>
      </c>
      <c r="B1033" s="12">
        <v>12</v>
      </c>
      <c r="C1033" s="14" t="str">
        <f>VLOOKUP(B1033,'Spisak usluga'!$A$2:$B$18,2)</f>
        <v>12 Prihvatilište za žrtve trgovine ljudima 2012.</v>
      </c>
      <c r="D1033" s="5">
        <v>0</v>
      </c>
      <c r="E1033" s="5">
        <v>0</v>
      </c>
      <c r="F1033" s="5">
        <v>0</v>
      </c>
      <c r="G1033" s="5">
        <v>0</v>
      </c>
      <c r="H1033" s="5">
        <v>0</v>
      </c>
      <c r="I1033" s="5">
        <v>0</v>
      </c>
      <c r="J1033" s="5">
        <v>0</v>
      </c>
      <c r="K1033" s="5">
        <v>0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0</v>
      </c>
      <c r="X1033" s="5">
        <f t="shared" si="16"/>
        <v>0</v>
      </c>
      <c r="Y1033" s="41">
        <v>0</v>
      </c>
      <c r="Z1033" s="41">
        <v>0</v>
      </c>
    </row>
    <row r="1034" spans="1:26" x14ac:dyDescent="0.25">
      <c r="A1034" s="11" t="s">
        <v>78</v>
      </c>
      <c r="B1034" s="12">
        <v>13</v>
      </c>
      <c r="C1034" s="14" t="str">
        <f>VLOOKUP(B1034,'Spisak usluga'!$A$2:$B$18,2)</f>
        <v>13 Predah smeštaj  2012.</v>
      </c>
      <c r="D1034" s="5">
        <v>0</v>
      </c>
      <c r="E1034" s="5">
        <v>0</v>
      </c>
      <c r="F1034" s="5">
        <v>0</v>
      </c>
      <c r="G1034" s="5">
        <v>0</v>
      </c>
      <c r="H1034" s="5">
        <v>0</v>
      </c>
      <c r="I1034" s="5">
        <v>0</v>
      </c>
      <c r="J1034" s="5">
        <v>0</v>
      </c>
      <c r="K1034" s="5">
        <v>0</v>
      </c>
      <c r="L1034" s="5">
        <v>0</v>
      </c>
      <c r="M1034" s="5">
        <v>0</v>
      </c>
      <c r="N1034" s="5">
        <v>0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f t="shared" si="16"/>
        <v>0</v>
      </c>
      <c r="Y1034" s="41">
        <v>0</v>
      </c>
      <c r="Z1034" s="41">
        <v>0</v>
      </c>
    </row>
    <row r="1035" spans="1:26" x14ac:dyDescent="0.25">
      <c r="A1035" s="11" t="s">
        <v>78</v>
      </c>
      <c r="B1035" s="12">
        <v>14</v>
      </c>
      <c r="C1035" s="14" t="str">
        <f>VLOOKUP(B1035,'Spisak usluga'!$A$2:$B$18,2)</f>
        <v>14 Stanovanje uz podršku osobe sa invaliditetom (OSI) 2012.</v>
      </c>
      <c r="D1035" s="5">
        <v>0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f t="shared" si="16"/>
        <v>0</v>
      </c>
      <c r="Y1035" s="41">
        <v>0</v>
      </c>
      <c r="Z1035" s="41">
        <v>0</v>
      </c>
    </row>
    <row r="1036" spans="1:26" x14ac:dyDescent="0.25">
      <c r="A1036" s="11" t="s">
        <v>78</v>
      </c>
      <c r="B1036" s="12">
        <v>15</v>
      </c>
      <c r="C1036" s="14" t="str">
        <f>VLOOKUP(B1036,'Spisak usluga'!$A$2:$B$18,2)</f>
        <v>15 Stanovanje uz podršku za mlade koji se osamostaljuju 2012.</v>
      </c>
      <c r="D1036" s="5">
        <v>0</v>
      </c>
      <c r="E1036" s="5">
        <v>0</v>
      </c>
      <c r="F1036" s="5">
        <v>0</v>
      </c>
      <c r="G1036" s="5">
        <v>0</v>
      </c>
      <c r="H1036" s="5">
        <v>0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f t="shared" si="16"/>
        <v>0</v>
      </c>
      <c r="Y1036" s="41">
        <v>0</v>
      </c>
      <c r="Z1036" s="41">
        <v>0</v>
      </c>
    </row>
    <row r="1037" spans="1:26" x14ac:dyDescent="0.25">
      <c r="A1037" s="11" t="s">
        <v>78</v>
      </c>
      <c r="B1037" s="12">
        <v>16</v>
      </c>
      <c r="C1037" s="14" t="str">
        <f>VLOOKUP(B1037,'Spisak usluga'!$A$2:$B$18,2)</f>
        <v>16 Savetovalište 2012.</v>
      </c>
      <c r="D1037" s="5">
        <v>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f t="shared" si="16"/>
        <v>0</v>
      </c>
      <c r="Y1037" s="41">
        <v>0</v>
      </c>
      <c r="Z1037" s="41">
        <v>0</v>
      </c>
    </row>
    <row r="1038" spans="1:26" x14ac:dyDescent="0.25">
      <c r="A1038" s="11" t="s">
        <v>78</v>
      </c>
      <c r="B1038" s="12">
        <v>17</v>
      </c>
      <c r="C1038" s="14" t="str">
        <f>VLOOKUP(B1038,'Spisak usluga'!$A$2:$B$18,2)</f>
        <v>17 Klub 2012.</v>
      </c>
      <c r="D1038" s="16">
        <v>0</v>
      </c>
      <c r="E1038" s="16">
        <v>0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  <c r="V1038" s="16">
        <v>0</v>
      </c>
      <c r="W1038" s="16">
        <v>0</v>
      </c>
      <c r="X1038" s="5">
        <f t="shared" si="16"/>
        <v>0</v>
      </c>
      <c r="Y1038" s="41">
        <v>0</v>
      </c>
      <c r="Z1038" s="41">
        <v>0</v>
      </c>
    </row>
    <row r="1039" spans="1:26" x14ac:dyDescent="0.25">
      <c r="A1039" s="11" t="s">
        <v>79</v>
      </c>
      <c r="B1039" s="12">
        <v>1</v>
      </c>
      <c r="C1039" s="14" t="str">
        <f>VLOOKUP(B1039,'Spisak usluga'!$A$2:$B$18,2)</f>
        <v>01 Pomoć u kući za stare 2012.</v>
      </c>
      <c r="D1039" s="12">
        <v>50</v>
      </c>
      <c r="E1039" s="12">
        <v>38</v>
      </c>
      <c r="F1039" s="12">
        <v>35</v>
      </c>
      <c r="G1039" s="12">
        <v>0</v>
      </c>
      <c r="H1039" s="12">
        <v>0</v>
      </c>
      <c r="I1039" s="12">
        <v>0</v>
      </c>
      <c r="J1039" s="12">
        <v>14</v>
      </c>
      <c r="K1039" s="12">
        <v>17</v>
      </c>
      <c r="L1039" s="12">
        <v>19</v>
      </c>
      <c r="M1039" s="12">
        <v>15</v>
      </c>
      <c r="N1039" s="12">
        <v>7</v>
      </c>
      <c r="O1039" s="12">
        <v>34708</v>
      </c>
      <c r="P1039" s="12">
        <v>230000</v>
      </c>
      <c r="Q1039" s="12">
        <v>0</v>
      </c>
      <c r="R1039" s="12">
        <v>7624</v>
      </c>
      <c r="S1039" s="12">
        <v>0</v>
      </c>
      <c r="T1039" s="12">
        <v>272332</v>
      </c>
      <c r="U1039" s="12">
        <v>1</v>
      </c>
      <c r="V1039" s="12">
        <v>1</v>
      </c>
      <c r="W1039" s="12">
        <v>0</v>
      </c>
      <c r="X1039" s="5">
        <f t="shared" si="16"/>
        <v>1</v>
      </c>
      <c r="Y1039" s="41">
        <v>50</v>
      </c>
      <c r="Z1039" s="41">
        <v>0</v>
      </c>
    </row>
    <row r="1040" spans="1:26" x14ac:dyDescent="0.25">
      <c r="A1040" s="11" t="s">
        <v>79</v>
      </c>
      <c r="B1040" s="12">
        <v>2</v>
      </c>
      <c r="C1040" s="14" t="str">
        <f>VLOOKUP(B1040,'Spisak usluga'!$A$2:$B$18,2)</f>
        <v>02 Pomoć u kući za odrasle OSI 2012.</v>
      </c>
      <c r="D1040" s="16">
        <v>0</v>
      </c>
      <c r="E1040" s="16">
        <v>0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6">
        <v>0</v>
      </c>
      <c r="N1040" s="16">
        <v>0</v>
      </c>
      <c r="O1040" s="16">
        <v>0</v>
      </c>
      <c r="P1040" s="16">
        <v>0</v>
      </c>
      <c r="Q1040" s="16">
        <v>0</v>
      </c>
      <c r="R1040" s="16">
        <v>0</v>
      </c>
      <c r="S1040" s="16">
        <v>0</v>
      </c>
      <c r="T1040" s="16">
        <v>0</v>
      </c>
      <c r="U1040" s="16">
        <v>0</v>
      </c>
      <c r="V1040" s="16">
        <v>0</v>
      </c>
      <c r="W1040" s="16">
        <v>0</v>
      </c>
      <c r="X1040" s="5">
        <f t="shared" si="16"/>
        <v>0</v>
      </c>
      <c r="Y1040" s="41">
        <v>0</v>
      </c>
      <c r="Z1040" s="41">
        <v>0</v>
      </c>
    </row>
    <row r="1041" spans="1:26" x14ac:dyDescent="0.25">
      <c r="A1041" s="11" t="s">
        <v>79</v>
      </c>
      <c r="B1041" s="12">
        <v>3</v>
      </c>
      <c r="C1041" s="14" t="str">
        <f>VLOOKUP(B1041,'Spisak usluga'!$A$2:$B$18,2)</f>
        <v>03 Pomoć u kući za decu sa teškoćama u razvoju 2012.</v>
      </c>
      <c r="D1041" s="5">
        <v>0</v>
      </c>
      <c r="E1041" s="5">
        <v>0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5">
        <f t="shared" si="16"/>
        <v>0</v>
      </c>
      <c r="Y1041" s="41">
        <v>0</v>
      </c>
      <c r="Z1041" s="41">
        <v>0</v>
      </c>
    </row>
    <row r="1042" spans="1:26" x14ac:dyDescent="0.25">
      <c r="A1042" s="11" t="s">
        <v>79</v>
      </c>
      <c r="B1042" s="12">
        <v>4</v>
      </c>
      <c r="C1042" s="14" t="str">
        <f>VLOOKUP(B1042,'Spisak usluga'!$A$2:$B$18,2)</f>
        <v>04 Dnevni boravak za decu sa teškoćama u razvoju 2012.</v>
      </c>
      <c r="D1042" s="12">
        <v>4</v>
      </c>
      <c r="E1042" s="12">
        <v>0</v>
      </c>
      <c r="F1042" s="12">
        <v>0</v>
      </c>
      <c r="G1042" s="12">
        <v>0</v>
      </c>
      <c r="H1042" s="12">
        <v>4</v>
      </c>
      <c r="I1042" s="12">
        <v>0</v>
      </c>
      <c r="J1042" s="12">
        <v>0</v>
      </c>
      <c r="K1042" s="12">
        <v>0</v>
      </c>
      <c r="L1042" s="12">
        <v>0</v>
      </c>
      <c r="M1042" s="12">
        <v>3</v>
      </c>
      <c r="N1042" s="12">
        <v>1</v>
      </c>
      <c r="O1042" s="12">
        <v>56496</v>
      </c>
      <c r="P1042" s="12">
        <v>0</v>
      </c>
      <c r="Q1042" s="12">
        <v>0</v>
      </c>
      <c r="R1042" s="12">
        <v>0</v>
      </c>
      <c r="S1042" s="12">
        <v>0</v>
      </c>
      <c r="T1042" s="12">
        <v>56496</v>
      </c>
      <c r="U1042" s="12">
        <v>1</v>
      </c>
      <c r="V1042" s="12">
        <v>1</v>
      </c>
      <c r="W1042" s="12">
        <v>0</v>
      </c>
      <c r="X1042" s="5">
        <f t="shared" si="16"/>
        <v>1</v>
      </c>
      <c r="Y1042" s="41">
        <v>4</v>
      </c>
      <c r="Z1042" s="41">
        <v>0</v>
      </c>
    </row>
    <row r="1043" spans="1:26" x14ac:dyDescent="0.25">
      <c r="A1043" s="11" t="s">
        <v>79</v>
      </c>
      <c r="B1043" s="12">
        <v>5</v>
      </c>
      <c r="C1043" s="14" t="str">
        <f>VLOOKUP(B1043,'Spisak usluga'!$A$2:$B$18,2)</f>
        <v>05 Dnevni boravak za stare  2012.</v>
      </c>
      <c r="D1043" s="5">
        <v>0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f t="shared" si="16"/>
        <v>0</v>
      </c>
      <c r="Y1043" s="41">
        <v>0</v>
      </c>
      <c r="Z1043" s="41">
        <v>0</v>
      </c>
    </row>
    <row r="1044" spans="1:26" x14ac:dyDescent="0.25">
      <c r="A1044" s="11" t="s">
        <v>79</v>
      </c>
      <c r="B1044" s="12">
        <v>6</v>
      </c>
      <c r="C1044" s="14" t="str">
        <f>VLOOKUP(B1044,'Spisak usluga'!$A$2:$B$18,2)</f>
        <v>06 Dnevni boravak/centar za decu i mlade sa poremećajima u ponašanju 2012.</v>
      </c>
      <c r="D1044" s="5">
        <v>0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0</v>
      </c>
      <c r="X1044" s="5">
        <f t="shared" si="16"/>
        <v>0</v>
      </c>
      <c r="Y1044" s="41">
        <v>0</v>
      </c>
      <c r="Z1044" s="41">
        <v>0</v>
      </c>
    </row>
    <row r="1045" spans="1:26" x14ac:dyDescent="0.25">
      <c r="A1045" s="11" t="s">
        <v>79</v>
      </c>
      <c r="B1045" s="12">
        <v>7</v>
      </c>
      <c r="C1045" s="14" t="str">
        <f>VLOOKUP(B1045,'Spisak usluga'!$A$2:$B$18,2)</f>
        <v>07 Personalna asistencija za odrasle  2012.</v>
      </c>
      <c r="D1045" s="5">
        <v>0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f t="shared" si="16"/>
        <v>0</v>
      </c>
      <c r="Y1045" s="41">
        <v>0</v>
      </c>
      <c r="Z1045" s="41">
        <v>0</v>
      </c>
    </row>
    <row r="1046" spans="1:26" x14ac:dyDescent="0.25">
      <c r="A1046" s="11" t="s">
        <v>79</v>
      </c>
      <c r="B1046" s="12">
        <v>8</v>
      </c>
      <c r="C1046" s="14" t="str">
        <f>VLOOKUP(B1046,'Spisak usluga'!$A$2:$B$18,2)</f>
        <v>08 Svratište  2012.</v>
      </c>
      <c r="D1046" s="5">
        <v>0</v>
      </c>
      <c r="E1046" s="5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f t="shared" si="16"/>
        <v>0</v>
      </c>
      <c r="Y1046" s="41">
        <v>0</v>
      </c>
      <c r="Z1046" s="41">
        <v>0</v>
      </c>
    </row>
    <row r="1047" spans="1:26" x14ac:dyDescent="0.25">
      <c r="A1047" s="11" t="s">
        <v>79</v>
      </c>
      <c r="B1047" s="12">
        <v>9</v>
      </c>
      <c r="C1047" s="14" t="str">
        <f>VLOOKUP(B1047,'Spisak usluga'!$A$2:$B$18,2)</f>
        <v>09 Prihvatilište (opšteg tipa) 2012.</v>
      </c>
      <c r="D1047" s="16">
        <v>0</v>
      </c>
      <c r="E1047" s="16">
        <v>0</v>
      </c>
      <c r="F1047" s="16">
        <v>0</v>
      </c>
      <c r="G1047" s="16">
        <v>0</v>
      </c>
      <c r="H1047" s="16">
        <v>0</v>
      </c>
      <c r="I1047" s="16">
        <v>0</v>
      </c>
      <c r="J1047" s="16">
        <v>0</v>
      </c>
      <c r="K1047" s="16">
        <v>0</v>
      </c>
      <c r="L1047" s="16">
        <v>0</v>
      </c>
      <c r="M1047" s="16">
        <v>0</v>
      </c>
      <c r="N1047" s="16">
        <v>0</v>
      </c>
      <c r="O1047" s="16">
        <v>0</v>
      </c>
      <c r="P1047" s="16">
        <v>0</v>
      </c>
      <c r="Q1047" s="16">
        <v>0</v>
      </c>
      <c r="R1047" s="16">
        <v>0</v>
      </c>
      <c r="S1047" s="16">
        <v>0</v>
      </c>
      <c r="T1047" s="16">
        <v>0</v>
      </c>
      <c r="U1047" s="16">
        <v>0</v>
      </c>
      <c r="V1047" s="16">
        <v>0</v>
      </c>
      <c r="W1047" s="16">
        <v>0</v>
      </c>
      <c r="X1047" s="5">
        <f t="shared" si="16"/>
        <v>0</v>
      </c>
      <c r="Y1047" s="41">
        <v>0</v>
      </c>
      <c r="Z1047" s="41">
        <v>0</v>
      </c>
    </row>
    <row r="1048" spans="1:26" x14ac:dyDescent="0.25">
      <c r="A1048" s="11" t="s">
        <v>79</v>
      </c>
      <c r="B1048" s="12">
        <v>10</v>
      </c>
      <c r="C1048" s="14" t="str">
        <f>VLOOKUP(B1048,'Spisak usluga'!$A$2:$B$18,2)</f>
        <v>10 Prihvatilište za decu  2012.</v>
      </c>
      <c r="D1048" s="5">
        <v>0</v>
      </c>
      <c r="E1048" s="5">
        <v>0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f t="shared" si="16"/>
        <v>0</v>
      </c>
      <c r="Y1048" s="41">
        <v>0</v>
      </c>
      <c r="Z1048" s="41">
        <v>0</v>
      </c>
    </row>
    <row r="1049" spans="1:26" x14ac:dyDescent="0.25">
      <c r="A1049" s="11" t="s">
        <v>79</v>
      </c>
      <c r="B1049" s="12">
        <v>11</v>
      </c>
      <c r="C1049" s="14" t="str">
        <f>VLOOKUP(B1049,'Spisak usluga'!$A$2:$B$18,2)</f>
        <v>11 Prihvatilište za žrtve nasilja u porodici (“sigurna kuća“) 2012.</v>
      </c>
      <c r="D1049" s="5">
        <v>0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f t="shared" si="16"/>
        <v>0</v>
      </c>
      <c r="Y1049" s="41">
        <v>0</v>
      </c>
      <c r="Z1049" s="41">
        <v>0</v>
      </c>
    </row>
    <row r="1050" spans="1:26" x14ac:dyDescent="0.25">
      <c r="A1050" s="11" t="s">
        <v>79</v>
      </c>
      <c r="B1050" s="12">
        <v>12</v>
      </c>
      <c r="C1050" s="14" t="str">
        <f>VLOOKUP(B1050,'Spisak usluga'!$A$2:$B$18,2)</f>
        <v>12 Prihvatilište za žrtve trgovine ljudima 2012.</v>
      </c>
      <c r="D1050" s="5">
        <v>0</v>
      </c>
      <c r="E1050" s="5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f t="shared" si="16"/>
        <v>0</v>
      </c>
      <c r="Y1050" s="41">
        <v>0</v>
      </c>
      <c r="Z1050" s="41">
        <v>0</v>
      </c>
    </row>
    <row r="1051" spans="1:26" x14ac:dyDescent="0.25">
      <c r="A1051" s="11" t="s">
        <v>79</v>
      </c>
      <c r="B1051" s="12">
        <v>13</v>
      </c>
      <c r="C1051" s="14" t="str">
        <f>VLOOKUP(B1051,'Spisak usluga'!$A$2:$B$18,2)</f>
        <v>13 Predah smeštaj  2012.</v>
      </c>
      <c r="D1051" s="5">
        <v>0</v>
      </c>
      <c r="E1051" s="5">
        <v>0</v>
      </c>
      <c r="F1051" s="5">
        <v>0</v>
      </c>
      <c r="G1051" s="5">
        <v>0</v>
      </c>
      <c r="H1051" s="5">
        <v>0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f t="shared" si="16"/>
        <v>0</v>
      </c>
      <c r="Y1051" s="41">
        <v>0</v>
      </c>
      <c r="Z1051" s="41">
        <v>0</v>
      </c>
    </row>
    <row r="1052" spans="1:26" x14ac:dyDescent="0.25">
      <c r="A1052" s="11" t="s">
        <v>79</v>
      </c>
      <c r="B1052" s="12">
        <v>14</v>
      </c>
      <c r="C1052" s="14" t="str">
        <f>VLOOKUP(B1052,'Spisak usluga'!$A$2:$B$18,2)</f>
        <v>14 Stanovanje uz podršku osobe sa invaliditetom (OSI) 2012.</v>
      </c>
      <c r="D1052" s="5">
        <v>0</v>
      </c>
      <c r="E1052" s="5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f t="shared" si="16"/>
        <v>0</v>
      </c>
      <c r="Y1052" s="41">
        <v>0</v>
      </c>
      <c r="Z1052" s="41">
        <v>0</v>
      </c>
    </row>
    <row r="1053" spans="1:26" x14ac:dyDescent="0.25">
      <c r="A1053" s="11" t="s">
        <v>79</v>
      </c>
      <c r="B1053" s="12">
        <v>15</v>
      </c>
      <c r="C1053" s="14" t="str">
        <f>VLOOKUP(B1053,'Spisak usluga'!$A$2:$B$18,2)</f>
        <v>15 Stanovanje uz podršku za mlade koji se osamostaljuju 2012.</v>
      </c>
      <c r="D1053" s="16">
        <v>0</v>
      </c>
      <c r="E1053" s="16">
        <v>0</v>
      </c>
      <c r="F1053" s="16">
        <v>0</v>
      </c>
      <c r="G1053" s="16">
        <v>0</v>
      </c>
      <c r="H1053" s="16">
        <v>0</v>
      </c>
      <c r="I1053" s="16">
        <v>0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  <c r="V1053" s="16">
        <v>0</v>
      </c>
      <c r="W1053" s="16">
        <v>0</v>
      </c>
      <c r="X1053" s="5">
        <f t="shared" si="16"/>
        <v>0</v>
      </c>
      <c r="Y1053" s="41">
        <v>0</v>
      </c>
      <c r="Z1053" s="41">
        <v>0</v>
      </c>
    </row>
    <row r="1054" spans="1:26" x14ac:dyDescent="0.25">
      <c r="A1054" s="11" t="s">
        <v>79</v>
      </c>
      <c r="B1054" s="12">
        <v>16</v>
      </c>
      <c r="C1054" s="14" t="str">
        <f>VLOOKUP(B1054,'Spisak usluga'!$A$2:$B$18,2)</f>
        <v>16 Savetovalište 2012.</v>
      </c>
      <c r="D1054" s="5">
        <v>0</v>
      </c>
      <c r="E1054" s="5">
        <v>0</v>
      </c>
      <c r="F1054" s="5">
        <v>0</v>
      </c>
      <c r="G1054" s="5">
        <v>0</v>
      </c>
      <c r="H1054" s="5">
        <v>0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  <c r="W1054" s="5">
        <v>0</v>
      </c>
      <c r="X1054" s="5">
        <f t="shared" si="16"/>
        <v>0</v>
      </c>
      <c r="Y1054" s="41">
        <v>0</v>
      </c>
      <c r="Z1054" s="41">
        <v>0</v>
      </c>
    </row>
    <row r="1055" spans="1:26" x14ac:dyDescent="0.25">
      <c r="A1055" s="11" t="s">
        <v>79</v>
      </c>
      <c r="B1055" s="12">
        <v>17</v>
      </c>
      <c r="C1055" s="14" t="str">
        <f>VLOOKUP(B1055,'Spisak usluga'!$A$2:$B$18,2)</f>
        <v>17 Klub 2012.</v>
      </c>
      <c r="D1055" s="16">
        <v>0</v>
      </c>
      <c r="E1055" s="16">
        <v>0</v>
      </c>
      <c r="F1055" s="16">
        <v>0</v>
      </c>
      <c r="G1055" s="16">
        <v>0</v>
      </c>
      <c r="H1055" s="16">
        <v>0</v>
      </c>
      <c r="I1055" s="16">
        <v>0</v>
      </c>
      <c r="J1055" s="16">
        <v>0</v>
      </c>
      <c r="K1055" s="16">
        <v>0</v>
      </c>
      <c r="L1055" s="16">
        <v>0</v>
      </c>
      <c r="M1055" s="16">
        <v>0</v>
      </c>
      <c r="N1055" s="16">
        <v>0</v>
      </c>
      <c r="O1055" s="16">
        <v>0</v>
      </c>
      <c r="P1055" s="16">
        <v>0</v>
      </c>
      <c r="Q1055" s="16">
        <v>0</v>
      </c>
      <c r="R1055" s="16">
        <v>0</v>
      </c>
      <c r="S1055" s="16">
        <v>0</v>
      </c>
      <c r="T1055" s="16">
        <v>0</v>
      </c>
      <c r="U1055" s="16">
        <v>0</v>
      </c>
      <c r="V1055" s="16">
        <v>0</v>
      </c>
      <c r="W1055" s="16">
        <v>0</v>
      </c>
      <c r="X1055" s="5">
        <f t="shared" si="16"/>
        <v>0</v>
      </c>
      <c r="Y1055" s="41">
        <v>0</v>
      </c>
      <c r="Z1055" s="41">
        <v>0</v>
      </c>
    </row>
    <row r="1056" spans="1:26" x14ac:dyDescent="0.25">
      <c r="A1056" s="11" t="s">
        <v>80</v>
      </c>
      <c r="B1056" s="12">
        <v>1</v>
      </c>
      <c r="C1056" s="14" t="str">
        <f>VLOOKUP(B1056,'Spisak usluga'!$A$2:$B$18,2)</f>
        <v>01 Pomoć u kući za stare 2012.</v>
      </c>
      <c r="D1056" s="12">
        <v>30</v>
      </c>
      <c r="E1056" s="12">
        <v>27</v>
      </c>
      <c r="F1056" s="12">
        <v>21</v>
      </c>
      <c r="G1056" s="12">
        <v>0</v>
      </c>
      <c r="H1056" s="12">
        <v>0</v>
      </c>
      <c r="I1056" s="12">
        <v>0</v>
      </c>
      <c r="J1056" s="12">
        <v>0</v>
      </c>
      <c r="K1056" s="12">
        <v>19</v>
      </c>
      <c r="L1056" s="12">
        <v>11</v>
      </c>
      <c r="M1056" s="12">
        <v>20</v>
      </c>
      <c r="N1056" s="12">
        <v>4.3</v>
      </c>
      <c r="O1056" s="12">
        <v>113006</v>
      </c>
      <c r="P1056" s="12">
        <v>0</v>
      </c>
      <c r="Q1056" s="12">
        <v>0</v>
      </c>
      <c r="R1056" s="12">
        <v>0</v>
      </c>
      <c r="S1056" s="12">
        <v>0</v>
      </c>
      <c r="T1056" s="12">
        <v>113006</v>
      </c>
      <c r="U1056" s="12">
        <v>1</v>
      </c>
      <c r="V1056" s="12">
        <v>1</v>
      </c>
      <c r="W1056" s="12">
        <v>0</v>
      </c>
      <c r="X1056" s="5">
        <f t="shared" si="16"/>
        <v>1</v>
      </c>
      <c r="Y1056" s="41">
        <v>30</v>
      </c>
      <c r="Z1056" s="41">
        <v>0</v>
      </c>
    </row>
    <row r="1057" spans="1:26" x14ac:dyDescent="0.25">
      <c r="A1057" s="11" t="s">
        <v>80</v>
      </c>
      <c r="B1057" s="12">
        <v>2</v>
      </c>
      <c r="C1057" s="14" t="str">
        <f>VLOOKUP(B1057,'Spisak usluga'!$A$2:$B$18,2)</f>
        <v>02 Pomoć u kući za odrasle OSI 2012.</v>
      </c>
      <c r="D1057" s="16">
        <v>0</v>
      </c>
      <c r="E1057" s="16">
        <v>0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  <c r="V1057" s="16">
        <v>0</v>
      </c>
      <c r="W1057" s="16">
        <v>0</v>
      </c>
      <c r="X1057" s="5">
        <f t="shared" si="16"/>
        <v>0</v>
      </c>
      <c r="Y1057" s="41">
        <v>0</v>
      </c>
      <c r="Z1057" s="41">
        <v>0</v>
      </c>
    </row>
    <row r="1058" spans="1:26" x14ac:dyDescent="0.25">
      <c r="A1058" s="11" t="s">
        <v>80</v>
      </c>
      <c r="B1058" s="12">
        <v>3</v>
      </c>
      <c r="C1058" s="14" t="str">
        <f>VLOOKUP(B1058,'Spisak usluga'!$A$2:$B$18,2)</f>
        <v>03 Pomoć u kući za decu sa teškoćama u razvoju 2012.</v>
      </c>
      <c r="D1058" s="5">
        <v>0</v>
      </c>
      <c r="E1058" s="5">
        <v>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0</v>
      </c>
      <c r="O1058" s="5">
        <v>0</v>
      </c>
      <c r="P1058" s="5">
        <v>0</v>
      </c>
      <c r="Q1058" s="5">
        <v>0</v>
      </c>
      <c r="R1058" s="5">
        <v>0</v>
      </c>
      <c r="S1058" s="5">
        <v>0</v>
      </c>
      <c r="T1058" s="5">
        <v>0</v>
      </c>
      <c r="U1058" s="5">
        <v>0</v>
      </c>
      <c r="V1058" s="5">
        <v>0</v>
      </c>
      <c r="W1058" s="5">
        <v>0</v>
      </c>
      <c r="X1058" s="5">
        <f t="shared" si="16"/>
        <v>0</v>
      </c>
      <c r="Y1058" s="41">
        <v>0</v>
      </c>
      <c r="Z1058" s="41">
        <v>0</v>
      </c>
    </row>
    <row r="1059" spans="1:26" x14ac:dyDescent="0.25">
      <c r="A1059" s="11" t="s">
        <v>80</v>
      </c>
      <c r="B1059" s="12">
        <v>4</v>
      </c>
      <c r="C1059" s="14" t="str">
        <f>VLOOKUP(B1059,'Spisak usluga'!$A$2:$B$18,2)</f>
        <v>04 Dnevni boravak za decu sa teškoćama u razvoju 2012.</v>
      </c>
      <c r="D1059" s="12">
        <v>29</v>
      </c>
      <c r="E1059" s="12">
        <v>0</v>
      </c>
      <c r="F1059" s="12">
        <v>17</v>
      </c>
      <c r="G1059" s="12">
        <v>0</v>
      </c>
      <c r="H1059" s="12">
        <v>2</v>
      </c>
      <c r="I1059" s="12">
        <v>10</v>
      </c>
      <c r="J1059" s="12">
        <v>17</v>
      </c>
      <c r="K1059" s="12">
        <v>0</v>
      </c>
      <c r="L1059" s="12">
        <v>0</v>
      </c>
      <c r="M1059" s="12">
        <v>9</v>
      </c>
      <c r="N1059" s="12">
        <v>5.2</v>
      </c>
      <c r="O1059" s="12">
        <v>250000</v>
      </c>
      <c r="P1059" s="12">
        <v>0</v>
      </c>
      <c r="Q1059" s="12">
        <v>58000</v>
      </c>
      <c r="R1059" s="12">
        <v>42000</v>
      </c>
      <c r="S1059" s="12">
        <v>0</v>
      </c>
      <c r="T1059" s="12">
        <v>350000</v>
      </c>
      <c r="U1059" s="12">
        <v>1</v>
      </c>
      <c r="V1059" s="12">
        <v>0</v>
      </c>
      <c r="W1059" s="12">
        <v>1</v>
      </c>
      <c r="X1059" s="5">
        <f t="shared" si="16"/>
        <v>1</v>
      </c>
      <c r="Y1059" s="41">
        <v>0</v>
      </c>
      <c r="Z1059" s="41">
        <v>29</v>
      </c>
    </row>
    <row r="1060" spans="1:26" x14ac:dyDescent="0.25">
      <c r="A1060" s="11" t="s">
        <v>80</v>
      </c>
      <c r="B1060" s="12">
        <v>5</v>
      </c>
      <c r="C1060" s="14" t="str">
        <f>VLOOKUP(B1060,'Spisak usluga'!$A$2:$B$18,2)</f>
        <v>05 Dnevni boravak za stare  2012.</v>
      </c>
      <c r="D1060" s="5">
        <v>0</v>
      </c>
      <c r="E1060" s="5">
        <v>0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0</v>
      </c>
      <c r="O1060" s="5">
        <v>0</v>
      </c>
      <c r="P1060" s="5">
        <v>0</v>
      </c>
      <c r="Q1060" s="5">
        <v>0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  <c r="W1060" s="5">
        <v>0</v>
      </c>
      <c r="X1060" s="5">
        <f t="shared" si="16"/>
        <v>0</v>
      </c>
      <c r="Y1060" s="41">
        <v>0</v>
      </c>
      <c r="Z1060" s="41">
        <v>0</v>
      </c>
    </row>
    <row r="1061" spans="1:26" x14ac:dyDescent="0.25">
      <c r="A1061" s="11" t="s">
        <v>80</v>
      </c>
      <c r="B1061" s="12">
        <v>6</v>
      </c>
      <c r="C1061" s="14" t="str">
        <f>VLOOKUP(B1061,'Spisak usluga'!$A$2:$B$18,2)</f>
        <v>06 Dnevni boravak/centar za decu i mlade sa poremećajima u ponašanju 2012.</v>
      </c>
      <c r="D1061" s="16">
        <v>0</v>
      </c>
      <c r="E1061" s="16">
        <v>0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  <c r="V1061" s="16">
        <v>0</v>
      </c>
      <c r="W1061" s="16">
        <v>0</v>
      </c>
      <c r="X1061" s="5">
        <f t="shared" si="16"/>
        <v>0</v>
      </c>
      <c r="Y1061" s="41">
        <v>0</v>
      </c>
      <c r="Z1061" s="41">
        <v>0</v>
      </c>
    </row>
    <row r="1062" spans="1:26" x14ac:dyDescent="0.25">
      <c r="A1062" s="11" t="s">
        <v>80</v>
      </c>
      <c r="B1062" s="12">
        <v>7</v>
      </c>
      <c r="C1062" s="14" t="str">
        <f>VLOOKUP(B1062,'Spisak usluga'!$A$2:$B$18,2)</f>
        <v>07 Personalna asistencija za odrasle  2012.</v>
      </c>
      <c r="D1062" s="5">
        <v>0</v>
      </c>
      <c r="E1062" s="5">
        <v>0</v>
      </c>
      <c r="F1062" s="5">
        <v>0</v>
      </c>
      <c r="G1062" s="5">
        <v>0</v>
      </c>
      <c r="H1062" s="5">
        <v>0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  <c r="N1062" s="5">
        <v>0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f t="shared" si="16"/>
        <v>0</v>
      </c>
      <c r="Y1062" s="41">
        <v>0</v>
      </c>
      <c r="Z1062" s="41">
        <v>0</v>
      </c>
    </row>
    <row r="1063" spans="1:26" x14ac:dyDescent="0.25">
      <c r="A1063" s="11" t="s">
        <v>80</v>
      </c>
      <c r="B1063" s="12">
        <v>8</v>
      </c>
      <c r="C1063" s="14" t="str">
        <f>VLOOKUP(B1063,'Spisak usluga'!$A$2:$B$18,2)</f>
        <v>08 Svratište  2012.</v>
      </c>
      <c r="D1063" s="5">
        <v>0</v>
      </c>
      <c r="E1063" s="5">
        <v>0</v>
      </c>
      <c r="F1063" s="5">
        <v>0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v>0</v>
      </c>
      <c r="U1063" s="5">
        <v>0</v>
      </c>
      <c r="V1063" s="5">
        <v>0</v>
      </c>
      <c r="W1063" s="5">
        <v>0</v>
      </c>
      <c r="X1063" s="5">
        <f t="shared" si="16"/>
        <v>0</v>
      </c>
      <c r="Y1063" s="41">
        <v>0</v>
      </c>
      <c r="Z1063" s="41">
        <v>0</v>
      </c>
    </row>
    <row r="1064" spans="1:26" x14ac:dyDescent="0.25">
      <c r="A1064" s="11" t="s">
        <v>80</v>
      </c>
      <c r="B1064" s="12">
        <v>9</v>
      </c>
      <c r="C1064" s="14" t="str">
        <f>VLOOKUP(B1064,'Spisak usluga'!$A$2:$B$18,2)</f>
        <v>09 Prihvatilište (opšteg tipa) 2012.</v>
      </c>
      <c r="D1064" s="5">
        <v>0</v>
      </c>
      <c r="E1064" s="5">
        <v>0</v>
      </c>
      <c r="F1064" s="5">
        <v>0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0</v>
      </c>
      <c r="U1064" s="5">
        <v>0</v>
      </c>
      <c r="V1064" s="5">
        <v>0</v>
      </c>
      <c r="W1064" s="5">
        <v>0</v>
      </c>
      <c r="X1064" s="5">
        <f t="shared" si="16"/>
        <v>0</v>
      </c>
      <c r="Y1064" s="41">
        <v>0</v>
      </c>
      <c r="Z1064" s="41">
        <v>0</v>
      </c>
    </row>
    <row r="1065" spans="1:26" x14ac:dyDescent="0.25">
      <c r="A1065" s="11" t="s">
        <v>80</v>
      </c>
      <c r="B1065" s="12">
        <v>10</v>
      </c>
      <c r="C1065" s="14" t="str">
        <f>VLOOKUP(B1065,'Spisak usluga'!$A$2:$B$18,2)</f>
        <v>10 Prihvatilište za decu  2012.</v>
      </c>
      <c r="D1065" s="5">
        <v>0</v>
      </c>
      <c r="E1065" s="5">
        <v>0</v>
      </c>
      <c r="F1065" s="5">
        <v>0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0</v>
      </c>
      <c r="U1065" s="5">
        <v>0</v>
      </c>
      <c r="V1065" s="5">
        <v>0</v>
      </c>
      <c r="W1065" s="5">
        <v>0</v>
      </c>
      <c r="X1065" s="5">
        <f t="shared" si="16"/>
        <v>0</v>
      </c>
      <c r="Y1065" s="41">
        <v>0</v>
      </c>
      <c r="Z1065" s="41">
        <v>0</v>
      </c>
    </row>
    <row r="1066" spans="1:26" x14ac:dyDescent="0.25">
      <c r="A1066" s="11" t="s">
        <v>80</v>
      </c>
      <c r="B1066" s="12">
        <v>11</v>
      </c>
      <c r="C1066" s="14" t="str">
        <f>VLOOKUP(B1066,'Spisak usluga'!$A$2:$B$18,2)</f>
        <v>11 Prihvatilište za žrtve nasilja u porodici (“sigurna kuća“) 2012.</v>
      </c>
      <c r="D1066" s="12">
        <v>236</v>
      </c>
      <c r="E1066" s="12">
        <v>0</v>
      </c>
      <c r="F1066" s="12">
        <v>236</v>
      </c>
      <c r="G1066" s="12">
        <v>0</v>
      </c>
      <c r="H1066" s="12">
        <v>0</v>
      </c>
      <c r="I1066" s="12">
        <v>26</v>
      </c>
      <c r="J1066" s="12">
        <v>210</v>
      </c>
      <c r="K1066" s="12">
        <v>0</v>
      </c>
      <c r="L1066" s="12">
        <v>0</v>
      </c>
      <c r="M1066" s="12">
        <v>0</v>
      </c>
      <c r="N1066" s="12">
        <v>2.9</v>
      </c>
      <c r="O1066" s="12">
        <v>129362</v>
      </c>
      <c r="P1066" s="12">
        <v>0</v>
      </c>
      <c r="Q1066" s="12">
        <v>0</v>
      </c>
      <c r="R1066" s="12">
        <v>0</v>
      </c>
      <c r="S1066" s="12">
        <v>0</v>
      </c>
      <c r="T1066" s="12">
        <v>129362</v>
      </c>
      <c r="U1066" s="12">
        <v>1</v>
      </c>
      <c r="V1066" s="12">
        <v>1</v>
      </c>
      <c r="W1066" s="12">
        <v>0</v>
      </c>
      <c r="X1066" s="5">
        <f t="shared" si="16"/>
        <v>1</v>
      </c>
      <c r="Y1066" s="41">
        <v>236</v>
      </c>
      <c r="Z1066" s="41">
        <v>0</v>
      </c>
    </row>
    <row r="1067" spans="1:26" x14ac:dyDescent="0.25">
      <c r="A1067" s="11" t="s">
        <v>80</v>
      </c>
      <c r="B1067" s="12">
        <v>12</v>
      </c>
      <c r="C1067" s="14" t="str">
        <f>VLOOKUP(B1067,'Spisak usluga'!$A$2:$B$18,2)</f>
        <v>12 Prihvatilište za žrtve trgovine ljudima 2012.</v>
      </c>
      <c r="D1067" s="5">
        <v>0</v>
      </c>
      <c r="E1067" s="5">
        <v>0</v>
      </c>
      <c r="F1067" s="5">
        <v>0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0</v>
      </c>
      <c r="U1067" s="5">
        <v>0</v>
      </c>
      <c r="V1067" s="5">
        <v>0</v>
      </c>
      <c r="W1067" s="5">
        <v>0</v>
      </c>
      <c r="X1067" s="5">
        <f t="shared" si="16"/>
        <v>0</v>
      </c>
      <c r="Y1067" s="41">
        <v>0</v>
      </c>
      <c r="Z1067" s="41">
        <v>0</v>
      </c>
    </row>
    <row r="1068" spans="1:26" x14ac:dyDescent="0.25">
      <c r="A1068" s="11" t="s">
        <v>80</v>
      </c>
      <c r="B1068" s="12">
        <v>13</v>
      </c>
      <c r="C1068" s="14" t="str">
        <f>VLOOKUP(B1068,'Spisak usluga'!$A$2:$B$18,2)</f>
        <v>13 Predah smeštaj  2012.</v>
      </c>
      <c r="D1068" s="16">
        <v>0</v>
      </c>
      <c r="E1068" s="16">
        <v>0</v>
      </c>
      <c r="F1068" s="16">
        <v>0</v>
      </c>
      <c r="G1068" s="16">
        <v>0</v>
      </c>
      <c r="H1068" s="16">
        <v>0</v>
      </c>
      <c r="I1068" s="16">
        <v>0</v>
      </c>
      <c r="J1068" s="16">
        <v>0</v>
      </c>
      <c r="K1068" s="16">
        <v>0</v>
      </c>
      <c r="L1068" s="16">
        <v>0</v>
      </c>
      <c r="M1068" s="16">
        <v>0</v>
      </c>
      <c r="N1068" s="16">
        <v>0</v>
      </c>
      <c r="O1068" s="16">
        <v>0</v>
      </c>
      <c r="P1068" s="16">
        <v>0</v>
      </c>
      <c r="Q1068" s="16">
        <v>0</v>
      </c>
      <c r="R1068" s="16">
        <v>0</v>
      </c>
      <c r="S1068" s="16">
        <v>0</v>
      </c>
      <c r="T1068" s="16">
        <v>0</v>
      </c>
      <c r="U1068" s="16">
        <v>0</v>
      </c>
      <c r="V1068" s="16">
        <v>0</v>
      </c>
      <c r="W1068" s="16">
        <v>0</v>
      </c>
      <c r="X1068" s="5">
        <f t="shared" si="16"/>
        <v>0</v>
      </c>
      <c r="Y1068" s="41">
        <v>0</v>
      </c>
      <c r="Z1068" s="41">
        <v>0</v>
      </c>
    </row>
    <row r="1069" spans="1:26" x14ac:dyDescent="0.25">
      <c r="A1069" s="11" t="s">
        <v>80</v>
      </c>
      <c r="B1069" s="12">
        <v>14</v>
      </c>
      <c r="C1069" s="14" t="str">
        <f>VLOOKUP(B1069,'Spisak usluga'!$A$2:$B$18,2)</f>
        <v>14 Stanovanje uz podršku osobe sa invaliditetom (OSI) 2012.</v>
      </c>
      <c r="D1069" s="16">
        <v>0</v>
      </c>
      <c r="E1069" s="16">
        <v>0</v>
      </c>
      <c r="F1069" s="16">
        <v>0</v>
      </c>
      <c r="G1069" s="16">
        <v>0</v>
      </c>
      <c r="H1069" s="16">
        <v>0</v>
      </c>
      <c r="I1069" s="16">
        <v>0</v>
      </c>
      <c r="J1069" s="16">
        <v>0</v>
      </c>
      <c r="K1069" s="16">
        <v>0</v>
      </c>
      <c r="L1069" s="16">
        <v>0</v>
      </c>
      <c r="M1069" s="16">
        <v>0</v>
      </c>
      <c r="N1069" s="16">
        <v>0</v>
      </c>
      <c r="O1069" s="16">
        <v>0</v>
      </c>
      <c r="P1069" s="16">
        <v>0</v>
      </c>
      <c r="Q1069" s="16">
        <v>0</v>
      </c>
      <c r="R1069" s="16">
        <v>0</v>
      </c>
      <c r="S1069" s="16">
        <v>0</v>
      </c>
      <c r="T1069" s="16">
        <v>0</v>
      </c>
      <c r="U1069" s="16">
        <v>0</v>
      </c>
      <c r="V1069" s="16">
        <v>0</v>
      </c>
      <c r="W1069" s="16">
        <v>0</v>
      </c>
      <c r="X1069" s="5">
        <f t="shared" si="16"/>
        <v>0</v>
      </c>
      <c r="Y1069" s="41">
        <v>0</v>
      </c>
      <c r="Z1069" s="41">
        <v>0</v>
      </c>
    </row>
    <row r="1070" spans="1:26" x14ac:dyDescent="0.25">
      <c r="A1070" s="11" t="s">
        <v>80</v>
      </c>
      <c r="B1070" s="12">
        <v>15</v>
      </c>
      <c r="C1070" s="14" t="str">
        <f>VLOOKUP(B1070,'Spisak usluga'!$A$2:$B$18,2)</f>
        <v>15 Stanovanje uz podršku za mlade koji se osamostaljuju 2012.</v>
      </c>
      <c r="D1070" s="5">
        <v>0</v>
      </c>
      <c r="E1070" s="5">
        <v>0</v>
      </c>
      <c r="F1070" s="5">
        <v>0</v>
      </c>
      <c r="G1070" s="5">
        <v>0</v>
      </c>
      <c r="H1070" s="5">
        <v>0</v>
      </c>
      <c r="I1070" s="5">
        <v>0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  <c r="W1070" s="5">
        <v>0</v>
      </c>
      <c r="X1070" s="5">
        <f t="shared" si="16"/>
        <v>0</v>
      </c>
      <c r="Y1070" s="41">
        <v>0</v>
      </c>
      <c r="Z1070" s="41">
        <v>0</v>
      </c>
    </row>
    <row r="1071" spans="1:26" x14ac:dyDescent="0.25">
      <c r="A1071" s="11" t="s">
        <v>80</v>
      </c>
      <c r="B1071" s="12">
        <v>16</v>
      </c>
      <c r="C1071" s="14" t="str">
        <f>VLOOKUP(B1071,'Spisak usluga'!$A$2:$B$18,2)</f>
        <v>16 Savetovalište 2012.</v>
      </c>
      <c r="D1071" s="5">
        <v>0</v>
      </c>
      <c r="E1071" s="5">
        <v>0</v>
      </c>
      <c r="F1071" s="5">
        <v>0</v>
      </c>
      <c r="G1071" s="5">
        <v>0</v>
      </c>
      <c r="H1071" s="5">
        <v>0</v>
      </c>
      <c r="I1071" s="5">
        <v>0</v>
      </c>
      <c r="J1071" s="5">
        <v>0</v>
      </c>
      <c r="K1071" s="5">
        <v>0</v>
      </c>
      <c r="L1071" s="5">
        <v>0</v>
      </c>
      <c r="M1071" s="5">
        <v>0</v>
      </c>
      <c r="N1071" s="5">
        <v>0</v>
      </c>
      <c r="O1071" s="5">
        <v>0</v>
      </c>
      <c r="P1071" s="5">
        <v>0</v>
      </c>
      <c r="Q1071" s="5">
        <v>0</v>
      </c>
      <c r="R1071" s="5">
        <v>0</v>
      </c>
      <c r="S1071" s="5">
        <v>0</v>
      </c>
      <c r="T1071" s="5">
        <v>0</v>
      </c>
      <c r="U1071" s="5">
        <v>0</v>
      </c>
      <c r="V1071" s="5">
        <v>0</v>
      </c>
      <c r="W1071" s="5">
        <v>0</v>
      </c>
      <c r="X1071" s="5">
        <f t="shared" si="16"/>
        <v>0</v>
      </c>
      <c r="Y1071" s="41">
        <v>0</v>
      </c>
      <c r="Z1071" s="41">
        <v>0</v>
      </c>
    </row>
    <row r="1072" spans="1:26" x14ac:dyDescent="0.25">
      <c r="A1072" s="11" t="s">
        <v>80</v>
      </c>
      <c r="B1072" s="12">
        <v>17</v>
      </c>
      <c r="C1072" s="14" t="str">
        <f>VLOOKUP(B1072,'Spisak usluga'!$A$2:$B$18,2)</f>
        <v>17 Klub 2012.</v>
      </c>
      <c r="D1072" s="16">
        <v>0</v>
      </c>
      <c r="E1072" s="16">
        <v>0</v>
      </c>
      <c r="F1072" s="16">
        <v>0</v>
      </c>
      <c r="G1072" s="16">
        <v>0</v>
      </c>
      <c r="H1072" s="16">
        <v>0</v>
      </c>
      <c r="I1072" s="16">
        <v>0</v>
      </c>
      <c r="J1072" s="16">
        <v>0</v>
      </c>
      <c r="K1072" s="16">
        <v>0</v>
      </c>
      <c r="L1072" s="16">
        <v>0</v>
      </c>
      <c r="M1072" s="16">
        <v>0</v>
      </c>
      <c r="N1072" s="16">
        <v>0</v>
      </c>
      <c r="O1072" s="16">
        <v>0</v>
      </c>
      <c r="P1072" s="16">
        <v>0</v>
      </c>
      <c r="Q1072" s="16">
        <v>0</v>
      </c>
      <c r="R1072" s="16">
        <v>0</v>
      </c>
      <c r="S1072" s="16">
        <v>0</v>
      </c>
      <c r="T1072" s="16">
        <v>0</v>
      </c>
      <c r="U1072" s="16">
        <v>0</v>
      </c>
      <c r="V1072" s="16">
        <v>0</v>
      </c>
      <c r="W1072" s="16">
        <v>0</v>
      </c>
      <c r="X1072" s="5">
        <f t="shared" si="16"/>
        <v>0</v>
      </c>
      <c r="Y1072" s="41">
        <v>0</v>
      </c>
      <c r="Z1072" s="41">
        <v>0</v>
      </c>
    </row>
    <row r="1073" spans="1:26" x14ac:dyDescent="0.25">
      <c r="A1073" s="11" t="s">
        <v>81</v>
      </c>
      <c r="B1073" s="12">
        <v>1</v>
      </c>
      <c r="C1073" s="14" t="str">
        <f>VLOOKUP(B1073,'Spisak usluga'!$A$2:$B$18,2)</f>
        <v>01 Pomoć u kući za stare 2012.</v>
      </c>
      <c r="D1073" s="5">
        <v>0</v>
      </c>
      <c r="E1073" s="5">
        <v>0</v>
      </c>
      <c r="F1073" s="5">
        <v>0</v>
      </c>
      <c r="G1073" s="5">
        <v>0</v>
      </c>
      <c r="H1073" s="5">
        <v>0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0</v>
      </c>
      <c r="P1073" s="5">
        <v>0</v>
      </c>
      <c r="Q1073" s="5">
        <v>0</v>
      </c>
      <c r="R1073" s="5">
        <v>0</v>
      </c>
      <c r="S1073" s="5">
        <v>0</v>
      </c>
      <c r="T1073" s="5">
        <v>0</v>
      </c>
      <c r="U1073" s="5">
        <v>0</v>
      </c>
      <c r="V1073" s="5">
        <v>0</v>
      </c>
      <c r="W1073" s="5">
        <v>0</v>
      </c>
      <c r="X1073" s="5">
        <f t="shared" si="16"/>
        <v>0</v>
      </c>
      <c r="Y1073" s="41">
        <v>0</v>
      </c>
      <c r="Z1073" s="41">
        <v>0</v>
      </c>
    </row>
    <row r="1074" spans="1:26" x14ac:dyDescent="0.25">
      <c r="A1074" s="11" t="s">
        <v>81</v>
      </c>
      <c r="B1074" s="12">
        <v>2</v>
      </c>
      <c r="C1074" s="14" t="str">
        <f>VLOOKUP(B1074,'Spisak usluga'!$A$2:$B$18,2)</f>
        <v>02 Pomoć u kući za odrasle OSI 2012.</v>
      </c>
      <c r="D1074" s="5">
        <v>0</v>
      </c>
      <c r="E1074" s="5">
        <v>0</v>
      </c>
      <c r="F1074" s="5">
        <v>0</v>
      </c>
      <c r="G1074" s="5">
        <v>0</v>
      </c>
      <c r="H1074" s="5">
        <v>0</v>
      </c>
      <c r="I1074" s="5">
        <v>0</v>
      </c>
      <c r="J1074" s="5">
        <v>0</v>
      </c>
      <c r="K1074" s="5">
        <v>0</v>
      </c>
      <c r="L1074" s="5">
        <v>0</v>
      </c>
      <c r="M1074" s="5">
        <v>0</v>
      </c>
      <c r="N1074" s="5">
        <v>0</v>
      </c>
      <c r="O1074" s="5">
        <v>0</v>
      </c>
      <c r="P1074" s="5">
        <v>0</v>
      </c>
      <c r="Q1074" s="5"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  <c r="W1074" s="5">
        <v>0</v>
      </c>
      <c r="X1074" s="5">
        <f t="shared" si="16"/>
        <v>0</v>
      </c>
      <c r="Y1074" s="41">
        <v>0</v>
      </c>
      <c r="Z1074" s="41">
        <v>0</v>
      </c>
    </row>
    <row r="1075" spans="1:26" x14ac:dyDescent="0.25">
      <c r="A1075" s="11" t="s">
        <v>81</v>
      </c>
      <c r="B1075" s="12">
        <v>3</v>
      </c>
      <c r="C1075" s="14" t="str">
        <f>VLOOKUP(B1075,'Spisak usluga'!$A$2:$B$18,2)</f>
        <v>03 Pomoć u kući za decu sa teškoćama u razvoju 2012.</v>
      </c>
      <c r="D1075" s="5">
        <v>0</v>
      </c>
      <c r="E1075" s="5">
        <v>0</v>
      </c>
      <c r="F1075" s="5">
        <v>0</v>
      </c>
      <c r="G1075" s="5">
        <v>0</v>
      </c>
      <c r="H1075" s="5">
        <v>0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0</v>
      </c>
      <c r="S1075" s="5">
        <v>0</v>
      </c>
      <c r="T1075" s="5">
        <v>0</v>
      </c>
      <c r="U1075" s="5">
        <v>0</v>
      </c>
      <c r="V1075" s="5">
        <v>0</v>
      </c>
      <c r="W1075" s="5">
        <v>0</v>
      </c>
      <c r="X1075" s="5">
        <f t="shared" si="16"/>
        <v>0</v>
      </c>
      <c r="Y1075" s="41">
        <v>0</v>
      </c>
      <c r="Z1075" s="41">
        <v>0</v>
      </c>
    </row>
    <row r="1076" spans="1:26" x14ac:dyDescent="0.25">
      <c r="A1076" s="11" t="s">
        <v>81</v>
      </c>
      <c r="B1076" s="12">
        <v>4</v>
      </c>
      <c r="C1076" s="14" t="str">
        <f>VLOOKUP(B1076,'Spisak usluga'!$A$2:$B$18,2)</f>
        <v>04 Dnevni boravak za decu sa teškoćama u razvoju 2012.</v>
      </c>
      <c r="D1076" s="5">
        <v>0</v>
      </c>
      <c r="E1076" s="5">
        <v>0</v>
      </c>
      <c r="F1076" s="5">
        <v>0</v>
      </c>
      <c r="G1076" s="5">
        <v>0</v>
      </c>
      <c r="H1076" s="5">
        <v>0</v>
      </c>
      <c r="I1076" s="5">
        <v>0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5">
        <v>0</v>
      </c>
      <c r="P1076" s="5">
        <v>0</v>
      </c>
      <c r="Q1076" s="5">
        <v>0</v>
      </c>
      <c r="R1076" s="5">
        <v>0</v>
      </c>
      <c r="S1076" s="5">
        <v>0</v>
      </c>
      <c r="T1076" s="5">
        <v>0</v>
      </c>
      <c r="U1076" s="5">
        <v>0</v>
      </c>
      <c r="V1076" s="5">
        <v>0</v>
      </c>
      <c r="W1076" s="5">
        <v>0</v>
      </c>
      <c r="X1076" s="5">
        <f t="shared" si="16"/>
        <v>0</v>
      </c>
      <c r="Y1076" s="41">
        <v>0</v>
      </c>
      <c r="Z1076" s="41">
        <v>0</v>
      </c>
    </row>
    <row r="1077" spans="1:26" x14ac:dyDescent="0.25">
      <c r="A1077" s="11" t="s">
        <v>81</v>
      </c>
      <c r="B1077" s="12">
        <v>5</v>
      </c>
      <c r="C1077" s="14" t="str">
        <f>VLOOKUP(B1077,'Spisak usluga'!$A$2:$B$18,2)</f>
        <v>05 Dnevni boravak za stare  2012.</v>
      </c>
      <c r="D1077" s="5">
        <v>0</v>
      </c>
      <c r="E1077" s="5">
        <v>0</v>
      </c>
      <c r="F1077" s="5">
        <v>0</v>
      </c>
      <c r="G1077" s="5">
        <v>0</v>
      </c>
      <c r="H1077" s="5">
        <v>0</v>
      </c>
      <c r="I1077" s="5">
        <v>0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5">
        <v>0</v>
      </c>
      <c r="U1077" s="5">
        <v>0</v>
      </c>
      <c r="V1077" s="5">
        <v>0</v>
      </c>
      <c r="W1077" s="5">
        <v>0</v>
      </c>
      <c r="X1077" s="5">
        <f t="shared" si="16"/>
        <v>0</v>
      </c>
      <c r="Y1077" s="41">
        <v>0</v>
      </c>
      <c r="Z1077" s="41">
        <v>0</v>
      </c>
    </row>
    <row r="1078" spans="1:26" x14ac:dyDescent="0.25">
      <c r="A1078" s="11" t="s">
        <v>81</v>
      </c>
      <c r="B1078" s="12">
        <v>6</v>
      </c>
      <c r="C1078" s="14" t="str">
        <f>VLOOKUP(B1078,'Spisak usluga'!$A$2:$B$18,2)</f>
        <v>06 Dnevni boravak/centar za decu i mlade sa poremećajima u ponašanju 2012.</v>
      </c>
      <c r="D1078" s="5">
        <v>0</v>
      </c>
      <c r="E1078" s="5">
        <v>0</v>
      </c>
      <c r="F1078" s="5">
        <v>0</v>
      </c>
      <c r="G1078" s="5">
        <v>0</v>
      </c>
      <c r="H1078" s="5">
        <v>0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v>0</v>
      </c>
      <c r="P1078" s="5">
        <v>0</v>
      </c>
      <c r="Q1078" s="5"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0</v>
      </c>
      <c r="W1078" s="5">
        <v>0</v>
      </c>
      <c r="X1078" s="5">
        <f t="shared" si="16"/>
        <v>0</v>
      </c>
      <c r="Y1078" s="41">
        <v>0</v>
      </c>
      <c r="Z1078" s="41">
        <v>0</v>
      </c>
    </row>
    <row r="1079" spans="1:26" x14ac:dyDescent="0.25">
      <c r="A1079" s="11" t="s">
        <v>81</v>
      </c>
      <c r="B1079" s="12">
        <v>7</v>
      </c>
      <c r="C1079" s="14" t="str">
        <f>VLOOKUP(B1079,'Spisak usluga'!$A$2:$B$18,2)</f>
        <v>07 Personalna asistencija za odrasle  2012.</v>
      </c>
      <c r="D1079" s="5">
        <v>0</v>
      </c>
      <c r="E1079" s="5">
        <v>0</v>
      </c>
      <c r="F1079" s="5">
        <v>0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v>0</v>
      </c>
      <c r="U1079" s="5">
        <v>0</v>
      </c>
      <c r="V1079" s="5">
        <v>0</v>
      </c>
      <c r="W1079" s="5">
        <v>0</v>
      </c>
      <c r="X1079" s="5">
        <f t="shared" si="16"/>
        <v>0</v>
      </c>
      <c r="Y1079" s="41">
        <v>0</v>
      </c>
      <c r="Z1079" s="41">
        <v>0</v>
      </c>
    </row>
    <row r="1080" spans="1:26" x14ac:dyDescent="0.25">
      <c r="A1080" s="11" t="s">
        <v>81</v>
      </c>
      <c r="B1080" s="12">
        <v>8</v>
      </c>
      <c r="C1080" s="14" t="str">
        <f>VLOOKUP(B1080,'Spisak usluga'!$A$2:$B$18,2)</f>
        <v>08 Svratište  2012.</v>
      </c>
      <c r="D1080" s="5">
        <v>0</v>
      </c>
      <c r="E1080" s="5">
        <v>0</v>
      </c>
      <c r="F1080" s="5">
        <v>0</v>
      </c>
      <c r="G1080" s="5">
        <v>0</v>
      </c>
      <c r="H1080" s="5">
        <v>0</v>
      </c>
      <c r="I1080" s="5">
        <v>0</v>
      </c>
      <c r="J1080" s="5">
        <v>0</v>
      </c>
      <c r="K1080" s="5">
        <v>0</v>
      </c>
      <c r="L1080" s="5">
        <v>0</v>
      </c>
      <c r="M1080" s="5">
        <v>0</v>
      </c>
      <c r="N1080" s="5">
        <v>0</v>
      </c>
      <c r="O1080" s="5">
        <v>0</v>
      </c>
      <c r="P1080" s="5">
        <v>0</v>
      </c>
      <c r="Q1080" s="5">
        <v>0</v>
      </c>
      <c r="R1080" s="5">
        <v>0</v>
      </c>
      <c r="S1080" s="5">
        <v>0</v>
      </c>
      <c r="T1080" s="5">
        <v>0</v>
      </c>
      <c r="U1080" s="5">
        <v>0</v>
      </c>
      <c r="V1080" s="5">
        <v>0</v>
      </c>
      <c r="W1080" s="5">
        <v>0</v>
      </c>
      <c r="X1080" s="5">
        <f t="shared" si="16"/>
        <v>0</v>
      </c>
      <c r="Y1080" s="41">
        <v>0</v>
      </c>
      <c r="Z1080" s="41">
        <v>0</v>
      </c>
    </row>
    <row r="1081" spans="1:26" x14ac:dyDescent="0.25">
      <c r="A1081" s="11" t="s">
        <v>81</v>
      </c>
      <c r="B1081" s="12">
        <v>9</v>
      </c>
      <c r="C1081" s="14" t="str">
        <f>VLOOKUP(B1081,'Spisak usluga'!$A$2:$B$18,2)</f>
        <v>09 Prihvatilište (opšteg tipa) 2012.</v>
      </c>
      <c r="D1081" s="16">
        <v>0</v>
      </c>
      <c r="E1081" s="16">
        <v>0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  <c r="V1081" s="16">
        <v>0</v>
      </c>
      <c r="W1081" s="16">
        <v>0</v>
      </c>
      <c r="X1081" s="5">
        <f t="shared" si="16"/>
        <v>0</v>
      </c>
      <c r="Y1081" s="41">
        <v>0</v>
      </c>
      <c r="Z1081" s="41">
        <v>0</v>
      </c>
    </row>
    <row r="1082" spans="1:26" x14ac:dyDescent="0.25">
      <c r="A1082" s="11" t="s">
        <v>81</v>
      </c>
      <c r="B1082" s="12">
        <v>10</v>
      </c>
      <c r="C1082" s="14" t="str">
        <f>VLOOKUP(B1082,'Spisak usluga'!$A$2:$B$18,2)</f>
        <v>10 Prihvatilište za decu  2012.</v>
      </c>
      <c r="D1082" s="16">
        <v>0</v>
      </c>
      <c r="E1082" s="16">
        <v>0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  <c r="V1082" s="16">
        <v>0</v>
      </c>
      <c r="W1082" s="16">
        <v>0</v>
      </c>
      <c r="X1082" s="5">
        <f t="shared" si="16"/>
        <v>0</v>
      </c>
      <c r="Y1082" s="41">
        <v>0</v>
      </c>
      <c r="Z1082" s="41">
        <v>0</v>
      </c>
    </row>
    <row r="1083" spans="1:26" x14ac:dyDescent="0.25">
      <c r="A1083" s="11" t="s">
        <v>81</v>
      </c>
      <c r="B1083" s="12">
        <v>11</v>
      </c>
      <c r="C1083" s="14" t="str">
        <f>VLOOKUP(B1083,'Spisak usluga'!$A$2:$B$18,2)</f>
        <v>11 Prihvatilište za žrtve nasilja u porodici (“sigurna kuća“) 2012.</v>
      </c>
      <c r="D1083" s="16">
        <v>0</v>
      </c>
      <c r="E1083" s="16">
        <v>0</v>
      </c>
      <c r="F1083" s="16">
        <v>0</v>
      </c>
      <c r="G1083" s="16">
        <v>0</v>
      </c>
      <c r="H1083" s="16">
        <v>0</v>
      </c>
      <c r="I1083" s="16">
        <v>0</v>
      </c>
      <c r="J1083" s="16">
        <v>0</v>
      </c>
      <c r="K1083" s="16">
        <v>0</v>
      </c>
      <c r="L1083" s="16">
        <v>0</v>
      </c>
      <c r="M1083" s="16">
        <v>0</v>
      </c>
      <c r="N1083" s="16">
        <v>0</v>
      </c>
      <c r="O1083" s="16">
        <v>0</v>
      </c>
      <c r="P1083" s="16">
        <v>0</v>
      </c>
      <c r="Q1083" s="16">
        <v>0</v>
      </c>
      <c r="R1083" s="16">
        <v>0</v>
      </c>
      <c r="S1083" s="16">
        <v>0</v>
      </c>
      <c r="T1083" s="16">
        <v>0</v>
      </c>
      <c r="U1083" s="16">
        <v>0</v>
      </c>
      <c r="V1083" s="16">
        <v>0</v>
      </c>
      <c r="W1083" s="16">
        <v>0</v>
      </c>
      <c r="X1083" s="5">
        <f t="shared" si="16"/>
        <v>0</v>
      </c>
      <c r="Y1083" s="41">
        <v>0</v>
      </c>
      <c r="Z1083" s="41">
        <v>0</v>
      </c>
    </row>
    <row r="1084" spans="1:26" x14ac:dyDescent="0.25">
      <c r="A1084" s="11" t="s">
        <v>81</v>
      </c>
      <c r="B1084" s="12">
        <v>12</v>
      </c>
      <c r="C1084" s="14" t="str">
        <f>VLOOKUP(B1084,'Spisak usluga'!$A$2:$B$18,2)</f>
        <v>12 Prihvatilište za žrtve trgovine ljudima 2012.</v>
      </c>
      <c r="D1084" s="5">
        <v>0</v>
      </c>
      <c r="E1084" s="5">
        <v>0</v>
      </c>
      <c r="F1084" s="5">
        <v>0</v>
      </c>
      <c r="G1084" s="5">
        <v>0</v>
      </c>
      <c r="H1084" s="5">
        <v>0</v>
      </c>
      <c r="I1084" s="5">
        <v>0</v>
      </c>
      <c r="J1084" s="5">
        <v>0</v>
      </c>
      <c r="K1084" s="5">
        <v>0</v>
      </c>
      <c r="L1084" s="5">
        <v>0</v>
      </c>
      <c r="M1084" s="5">
        <v>0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  <c r="W1084" s="5">
        <v>0</v>
      </c>
      <c r="X1084" s="5">
        <f t="shared" si="16"/>
        <v>0</v>
      </c>
      <c r="Y1084" s="41">
        <v>0</v>
      </c>
      <c r="Z1084" s="41">
        <v>0</v>
      </c>
    </row>
    <row r="1085" spans="1:26" x14ac:dyDescent="0.25">
      <c r="A1085" s="11" t="s">
        <v>81</v>
      </c>
      <c r="B1085" s="12">
        <v>13</v>
      </c>
      <c r="C1085" s="14" t="str">
        <f>VLOOKUP(B1085,'Spisak usluga'!$A$2:$B$18,2)</f>
        <v>13 Predah smeštaj  2012.</v>
      </c>
      <c r="D1085" s="16">
        <v>0</v>
      </c>
      <c r="E1085" s="16">
        <v>0</v>
      </c>
      <c r="F1085" s="16">
        <v>0</v>
      </c>
      <c r="G1085" s="16">
        <v>0</v>
      </c>
      <c r="H1085" s="16">
        <v>0</v>
      </c>
      <c r="I1085" s="16">
        <v>0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  <c r="V1085" s="16">
        <v>0</v>
      </c>
      <c r="W1085" s="16">
        <v>0</v>
      </c>
      <c r="X1085" s="5">
        <f t="shared" si="16"/>
        <v>0</v>
      </c>
      <c r="Y1085" s="41">
        <v>0</v>
      </c>
      <c r="Z1085" s="41">
        <v>0</v>
      </c>
    </row>
    <row r="1086" spans="1:26" x14ac:dyDescent="0.25">
      <c r="A1086" s="11" t="s">
        <v>81</v>
      </c>
      <c r="B1086" s="12">
        <v>14</v>
      </c>
      <c r="C1086" s="14" t="str">
        <f>VLOOKUP(B1086,'Spisak usluga'!$A$2:$B$18,2)</f>
        <v>14 Stanovanje uz podršku osobe sa invaliditetom (OSI) 2012.</v>
      </c>
      <c r="D1086" s="5">
        <v>0</v>
      </c>
      <c r="E1086" s="5">
        <v>0</v>
      </c>
      <c r="F1086" s="5">
        <v>0</v>
      </c>
      <c r="G1086" s="5">
        <v>0</v>
      </c>
      <c r="H1086" s="5">
        <v>0</v>
      </c>
      <c r="I1086" s="5">
        <v>0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  <c r="W1086" s="5">
        <v>0</v>
      </c>
      <c r="X1086" s="5">
        <f t="shared" si="16"/>
        <v>0</v>
      </c>
      <c r="Y1086" s="41">
        <v>0</v>
      </c>
      <c r="Z1086" s="41">
        <v>0</v>
      </c>
    </row>
    <row r="1087" spans="1:26" x14ac:dyDescent="0.25">
      <c r="A1087" s="11" t="s">
        <v>81</v>
      </c>
      <c r="B1087" s="12">
        <v>15</v>
      </c>
      <c r="C1087" s="14" t="str">
        <f>VLOOKUP(B1087,'Spisak usluga'!$A$2:$B$18,2)</f>
        <v>15 Stanovanje uz podršku za mlade koji se osamostaljuju 2012.</v>
      </c>
      <c r="D1087" s="16">
        <v>0</v>
      </c>
      <c r="E1087" s="16">
        <v>0</v>
      </c>
      <c r="F1087" s="16">
        <v>0</v>
      </c>
      <c r="G1087" s="16">
        <v>0</v>
      </c>
      <c r="H1087" s="16">
        <v>0</v>
      </c>
      <c r="I1087" s="16">
        <v>0</v>
      </c>
      <c r="J1087" s="16">
        <v>0</v>
      </c>
      <c r="K1087" s="16">
        <v>0</v>
      </c>
      <c r="L1087" s="16">
        <v>0</v>
      </c>
      <c r="M1087" s="16">
        <v>0</v>
      </c>
      <c r="N1087" s="16">
        <v>0</v>
      </c>
      <c r="O1087" s="16">
        <v>0</v>
      </c>
      <c r="P1087" s="16">
        <v>0</v>
      </c>
      <c r="Q1087" s="16">
        <v>0</v>
      </c>
      <c r="R1087" s="16">
        <v>0</v>
      </c>
      <c r="S1087" s="16">
        <v>0</v>
      </c>
      <c r="T1087" s="16">
        <v>0</v>
      </c>
      <c r="U1087" s="16">
        <v>0</v>
      </c>
      <c r="V1087" s="16">
        <v>0</v>
      </c>
      <c r="W1087" s="16">
        <v>0</v>
      </c>
      <c r="X1087" s="5">
        <f t="shared" si="16"/>
        <v>0</v>
      </c>
      <c r="Y1087" s="41">
        <v>0</v>
      </c>
      <c r="Z1087" s="41">
        <v>0</v>
      </c>
    </row>
    <row r="1088" spans="1:26" x14ac:dyDescent="0.25">
      <c r="A1088" s="11" t="s">
        <v>81</v>
      </c>
      <c r="B1088" s="12">
        <v>16</v>
      </c>
      <c r="C1088" s="14" t="str">
        <f>VLOOKUP(B1088,'Spisak usluga'!$A$2:$B$18,2)</f>
        <v>16 Savetovalište 2012.</v>
      </c>
      <c r="D1088" s="5">
        <v>0</v>
      </c>
      <c r="E1088" s="5">
        <v>0</v>
      </c>
      <c r="F1088" s="5">
        <v>0</v>
      </c>
      <c r="G1088" s="5">
        <v>0</v>
      </c>
      <c r="H1088" s="5">
        <v>0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0</v>
      </c>
      <c r="S1088" s="5">
        <v>0</v>
      </c>
      <c r="T1088" s="5">
        <v>0</v>
      </c>
      <c r="U1088" s="5">
        <v>0</v>
      </c>
      <c r="V1088" s="5">
        <v>0</v>
      </c>
      <c r="W1088" s="5">
        <v>0</v>
      </c>
      <c r="X1088" s="5">
        <f t="shared" si="16"/>
        <v>0</v>
      </c>
      <c r="Y1088" s="41">
        <v>0</v>
      </c>
      <c r="Z1088" s="41">
        <v>0</v>
      </c>
    </row>
    <row r="1089" spans="1:26" x14ac:dyDescent="0.25">
      <c r="A1089" s="11" t="s">
        <v>81</v>
      </c>
      <c r="B1089" s="12">
        <v>17</v>
      </c>
      <c r="C1089" s="14" t="str">
        <f>VLOOKUP(B1089,'Spisak usluga'!$A$2:$B$18,2)</f>
        <v>17 Klub 2012.</v>
      </c>
      <c r="D1089" s="16">
        <v>0</v>
      </c>
      <c r="E1089" s="16">
        <v>0</v>
      </c>
      <c r="F1089" s="16">
        <v>0</v>
      </c>
      <c r="G1089" s="16">
        <v>0</v>
      </c>
      <c r="H1089" s="16">
        <v>0</v>
      </c>
      <c r="I1089" s="16">
        <v>0</v>
      </c>
      <c r="J1089" s="16">
        <v>0</v>
      </c>
      <c r="K1089" s="16">
        <v>0</v>
      </c>
      <c r="L1089" s="16">
        <v>0</v>
      </c>
      <c r="M1089" s="16">
        <v>0</v>
      </c>
      <c r="N1089" s="16">
        <v>0</v>
      </c>
      <c r="O1089" s="16">
        <v>0</v>
      </c>
      <c r="P1089" s="16">
        <v>0</v>
      </c>
      <c r="Q1089" s="16">
        <v>0</v>
      </c>
      <c r="R1089" s="16">
        <v>0</v>
      </c>
      <c r="S1089" s="16">
        <v>0</v>
      </c>
      <c r="T1089" s="16">
        <v>0</v>
      </c>
      <c r="U1089" s="16">
        <v>0</v>
      </c>
      <c r="V1089" s="16">
        <v>0</v>
      </c>
      <c r="W1089" s="16">
        <v>0</v>
      </c>
      <c r="X1089" s="5">
        <f t="shared" si="16"/>
        <v>0</v>
      </c>
      <c r="Y1089" s="41">
        <v>0</v>
      </c>
      <c r="Z1089" s="41">
        <v>0</v>
      </c>
    </row>
    <row r="1090" spans="1:26" x14ac:dyDescent="0.25">
      <c r="A1090" s="11" t="s">
        <v>82</v>
      </c>
      <c r="B1090" s="12">
        <v>1</v>
      </c>
      <c r="C1090" s="14" t="str">
        <f>VLOOKUP(B1090,'Spisak usluga'!$A$2:$B$18,2)</f>
        <v>01 Pomoć u kući za stare 2012.</v>
      </c>
      <c r="D1090" s="12">
        <v>18</v>
      </c>
      <c r="E1090" s="12">
        <v>17</v>
      </c>
      <c r="F1090" s="12">
        <v>12</v>
      </c>
      <c r="G1090" s="12">
        <v>0</v>
      </c>
      <c r="H1090" s="12">
        <v>0</v>
      </c>
      <c r="I1090" s="12">
        <v>0</v>
      </c>
      <c r="J1090" s="12">
        <v>7</v>
      </c>
      <c r="K1090" s="12">
        <v>11</v>
      </c>
      <c r="L1090" s="12">
        <v>0</v>
      </c>
      <c r="M1090" s="12">
        <v>9</v>
      </c>
      <c r="N1090" s="12">
        <v>4.5999999999999996</v>
      </c>
      <c r="O1090" s="12">
        <v>35992</v>
      </c>
      <c r="P1090" s="12">
        <v>131003</v>
      </c>
      <c r="Q1090" s="12">
        <v>0</v>
      </c>
      <c r="R1090" s="12">
        <v>0</v>
      </c>
      <c r="S1090" s="12">
        <v>0</v>
      </c>
      <c r="T1090" s="12">
        <v>166995</v>
      </c>
      <c r="U1090" s="12">
        <v>1</v>
      </c>
      <c r="V1090" s="12">
        <v>1</v>
      </c>
      <c r="W1090" s="12">
        <v>0</v>
      </c>
      <c r="X1090" s="5">
        <f t="shared" ref="X1090:X1153" si="17">IF(U1090&gt;0, 1, 0)</f>
        <v>1</v>
      </c>
      <c r="Y1090" s="41">
        <v>18</v>
      </c>
      <c r="Z1090" s="41">
        <v>0</v>
      </c>
    </row>
    <row r="1091" spans="1:26" x14ac:dyDescent="0.25">
      <c r="A1091" s="11" t="s">
        <v>82</v>
      </c>
      <c r="B1091" s="12">
        <v>2</v>
      </c>
      <c r="C1091" s="14" t="str">
        <f>VLOOKUP(B1091,'Spisak usluga'!$A$2:$B$18,2)</f>
        <v>02 Pomoć u kući za odrasle OSI 2012.</v>
      </c>
      <c r="D1091" s="5">
        <v>0</v>
      </c>
      <c r="E1091" s="5">
        <v>0</v>
      </c>
      <c r="F1091" s="5">
        <v>0</v>
      </c>
      <c r="G1091" s="5">
        <v>0</v>
      </c>
      <c r="H1091" s="5">
        <v>0</v>
      </c>
      <c r="I1091" s="5">
        <v>0</v>
      </c>
      <c r="J1091" s="5">
        <v>0</v>
      </c>
      <c r="K1091" s="5">
        <v>0</v>
      </c>
      <c r="L1091" s="5">
        <v>0</v>
      </c>
      <c r="M1091" s="5">
        <v>0</v>
      </c>
      <c r="N1091" s="5">
        <v>0</v>
      </c>
      <c r="O1091" s="5">
        <v>0</v>
      </c>
      <c r="P1091" s="5">
        <v>0</v>
      </c>
      <c r="Q1091" s="5">
        <v>0</v>
      </c>
      <c r="R1091" s="5">
        <v>0</v>
      </c>
      <c r="S1091" s="5">
        <v>0</v>
      </c>
      <c r="T1091" s="5">
        <v>0</v>
      </c>
      <c r="U1091" s="5">
        <v>0</v>
      </c>
      <c r="V1091" s="5">
        <v>0</v>
      </c>
      <c r="W1091" s="5">
        <v>0</v>
      </c>
      <c r="X1091" s="5">
        <f t="shared" si="17"/>
        <v>0</v>
      </c>
      <c r="Y1091" s="41">
        <v>0</v>
      </c>
      <c r="Z1091" s="41">
        <v>0</v>
      </c>
    </row>
    <row r="1092" spans="1:26" x14ac:dyDescent="0.25">
      <c r="A1092" s="11" t="s">
        <v>82</v>
      </c>
      <c r="B1092" s="12">
        <v>3</v>
      </c>
      <c r="C1092" s="14" t="str">
        <f>VLOOKUP(B1092,'Spisak usluga'!$A$2:$B$18,2)</f>
        <v>03 Pomoć u kući za decu sa teškoćama u razvoju 2012.</v>
      </c>
      <c r="D1092" s="5">
        <v>0</v>
      </c>
      <c r="E1092" s="5">
        <v>0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f t="shared" si="17"/>
        <v>0</v>
      </c>
      <c r="Y1092" s="41">
        <v>0</v>
      </c>
      <c r="Z1092" s="41">
        <v>0</v>
      </c>
    </row>
    <row r="1093" spans="1:26" x14ac:dyDescent="0.25">
      <c r="A1093" s="11" t="s">
        <v>82</v>
      </c>
      <c r="B1093" s="12">
        <v>4</v>
      </c>
      <c r="C1093" s="14" t="str">
        <f>VLOOKUP(B1093,'Spisak usluga'!$A$2:$B$18,2)</f>
        <v>04 Dnevni boravak za decu sa teškoćama u razvoju 2012.</v>
      </c>
      <c r="D1093" s="12">
        <v>8</v>
      </c>
      <c r="E1093" s="12">
        <v>0</v>
      </c>
      <c r="F1093" s="12">
        <v>6</v>
      </c>
      <c r="G1093" s="12">
        <v>0</v>
      </c>
      <c r="H1093" s="12">
        <v>2</v>
      </c>
      <c r="I1093" s="12">
        <v>5</v>
      </c>
      <c r="J1093" s="12">
        <v>1</v>
      </c>
      <c r="K1093" s="12">
        <v>0</v>
      </c>
      <c r="L1093" s="12">
        <v>0</v>
      </c>
      <c r="M1093" s="12">
        <v>2</v>
      </c>
      <c r="N1093" s="12">
        <v>2.6</v>
      </c>
      <c r="O1093" s="12">
        <v>16198</v>
      </c>
      <c r="P1093" s="12">
        <v>98526</v>
      </c>
      <c r="Q1093" s="12">
        <v>0</v>
      </c>
      <c r="R1093" s="12">
        <v>0</v>
      </c>
      <c r="S1093" s="12">
        <v>0</v>
      </c>
      <c r="T1093" s="12">
        <v>114724</v>
      </c>
      <c r="U1093" s="12">
        <v>1</v>
      </c>
      <c r="V1093" s="12">
        <v>0</v>
      </c>
      <c r="W1093" s="12">
        <v>1</v>
      </c>
      <c r="X1093" s="5">
        <f t="shared" si="17"/>
        <v>1</v>
      </c>
      <c r="Y1093" s="41">
        <v>0</v>
      </c>
      <c r="Z1093" s="41">
        <v>8</v>
      </c>
    </row>
    <row r="1094" spans="1:26" x14ac:dyDescent="0.25">
      <c r="A1094" s="11" t="s">
        <v>82</v>
      </c>
      <c r="B1094" s="12">
        <v>5</v>
      </c>
      <c r="C1094" s="14" t="str">
        <f>VLOOKUP(B1094,'Spisak usluga'!$A$2:$B$18,2)</f>
        <v>05 Dnevni boravak za stare  2012.</v>
      </c>
      <c r="D1094" s="5">
        <v>0</v>
      </c>
      <c r="E1094" s="5">
        <v>0</v>
      </c>
      <c r="F1094" s="5">
        <v>0</v>
      </c>
      <c r="G1094" s="5">
        <v>0</v>
      </c>
      <c r="H1094" s="5">
        <v>0</v>
      </c>
      <c r="I1094" s="5">
        <v>0</v>
      </c>
      <c r="J1094" s="5">
        <v>0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0</v>
      </c>
      <c r="Q1094" s="5">
        <v>0</v>
      </c>
      <c r="R1094" s="5">
        <v>0</v>
      </c>
      <c r="S1094" s="5">
        <v>0</v>
      </c>
      <c r="T1094" s="5">
        <v>0</v>
      </c>
      <c r="U1094" s="5">
        <v>0</v>
      </c>
      <c r="V1094" s="5">
        <v>0</v>
      </c>
      <c r="W1094" s="5">
        <v>0</v>
      </c>
      <c r="X1094" s="5">
        <f t="shared" si="17"/>
        <v>0</v>
      </c>
      <c r="Y1094" s="41">
        <v>0</v>
      </c>
      <c r="Z1094" s="41">
        <v>0</v>
      </c>
    </row>
    <row r="1095" spans="1:26" x14ac:dyDescent="0.25">
      <c r="A1095" s="11" t="s">
        <v>82</v>
      </c>
      <c r="B1095" s="12">
        <v>6</v>
      </c>
      <c r="C1095" s="14" t="str">
        <f>VLOOKUP(B1095,'Spisak usluga'!$A$2:$B$18,2)</f>
        <v>06 Dnevni boravak/centar za decu i mlade sa poremećajima u ponašanju 2012.</v>
      </c>
      <c r="D1095" s="5">
        <v>0</v>
      </c>
      <c r="E1095" s="5">
        <v>0</v>
      </c>
      <c r="F1095" s="5">
        <v>0</v>
      </c>
      <c r="G1095" s="5">
        <v>0</v>
      </c>
      <c r="H1095" s="5">
        <v>0</v>
      </c>
      <c r="I1095" s="5">
        <v>0</v>
      </c>
      <c r="J1095" s="5">
        <v>0</v>
      </c>
      <c r="K1095" s="5">
        <v>0</v>
      </c>
      <c r="L1095" s="5">
        <v>0</v>
      </c>
      <c r="M1095" s="5">
        <v>0</v>
      </c>
      <c r="N1095" s="5">
        <v>0</v>
      </c>
      <c r="O1095" s="5">
        <v>0</v>
      </c>
      <c r="P1095" s="5">
        <v>0</v>
      </c>
      <c r="Q1095" s="5">
        <v>0</v>
      </c>
      <c r="R1095" s="5">
        <v>0</v>
      </c>
      <c r="S1095" s="5">
        <v>0</v>
      </c>
      <c r="T1095" s="5">
        <v>0</v>
      </c>
      <c r="U1095" s="5">
        <v>0</v>
      </c>
      <c r="V1095" s="5">
        <v>0</v>
      </c>
      <c r="W1095" s="5">
        <v>0</v>
      </c>
      <c r="X1095" s="5">
        <f t="shared" si="17"/>
        <v>0</v>
      </c>
      <c r="Y1095" s="41">
        <v>0</v>
      </c>
      <c r="Z1095" s="41">
        <v>0</v>
      </c>
    </row>
    <row r="1096" spans="1:26" x14ac:dyDescent="0.25">
      <c r="A1096" s="11" t="s">
        <v>82</v>
      </c>
      <c r="B1096" s="12">
        <v>7</v>
      </c>
      <c r="C1096" s="14" t="str">
        <f>VLOOKUP(B1096,'Spisak usluga'!$A$2:$B$18,2)</f>
        <v>07 Personalna asistencija za odrasle  2012.</v>
      </c>
      <c r="D1096" s="5">
        <v>0</v>
      </c>
      <c r="E1096" s="5">
        <v>0</v>
      </c>
      <c r="F1096" s="5">
        <v>0</v>
      </c>
      <c r="G1096" s="5">
        <v>0</v>
      </c>
      <c r="H1096" s="5">
        <v>0</v>
      </c>
      <c r="I1096" s="5">
        <v>0</v>
      </c>
      <c r="J1096" s="5">
        <v>0</v>
      </c>
      <c r="K1096" s="5">
        <v>0</v>
      </c>
      <c r="L1096" s="5">
        <v>0</v>
      </c>
      <c r="M1096" s="5">
        <v>0</v>
      </c>
      <c r="N1096" s="5">
        <v>0</v>
      </c>
      <c r="O1096" s="5">
        <v>0</v>
      </c>
      <c r="P1096" s="5">
        <v>0</v>
      </c>
      <c r="Q1096" s="5">
        <v>0</v>
      </c>
      <c r="R1096" s="5">
        <v>0</v>
      </c>
      <c r="S1096" s="5">
        <v>0</v>
      </c>
      <c r="T1096" s="5">
        <v>0</v>
      </c>
      <c r="U1096" s="5">
        <v>0</v>
      </c>
      <c r="V1096" s="5">
        <v>0</v>
      </c>
      <c r="W1096" s="5">
        <v>0</v>
      </c>
      <c r="X1096" s="5">
        <f t="shared" si="17"/>
        <v>0</v>
      </c>
      <c r="Y1096" s="41">
        <v>0</v>
      </c>
      <c r="Z1096" s="41">
        <v>0</v>
      </c>
    </row>
    <row r="1097" spans="1:26" x14ac:dyDescent="0.25">
      <c r="A1097" s="11" t="s">
        <v>82</v>
      </c>
      <c r="B1097" s="12">
        <v>8</v>
      </c>
      <c r="C1097" s="14" t="str">
        <f>VLOOKUP(B1097,'Spisak usluga'!$A$2:$B$18,2)</f>
        <v>08 Svratište  2012.</v>
      </c>
      <c r="D1097" s="5">
        <v>0</v>
      </c>
      <c r="E1097" s="5">
        <v>0</v>
      </c>
      <c r="F1097" s="5">
        <v>0</v>
      </c>
      <c r="G1097" s="5">
        <v>0</v>
      </c>
      <c r="H1097" s="5">
        <v>0</v>
      </c>
      <c r="I1097" s="5">
        <v>0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5">
        <v>0</v>
      </c>
      <c r="P1097" s="5">
        <v>0</v>
      </c>
      <c r="Q1097" s="5">
        <v>0</v>
      </c>
      <c r="R1097" s="5">
        <v>0</v>
      </c>
      <c r="S1097" s="5">
        <v>0</v>
      </c>
      <c r="T1097" s="5">
        <v>0</v>
      </c>
      <c r="U1097" s="5">
        <v>0</v>
      </c>
      <c r="V1097" s="5">
        <v>0</v>
      </c>
      <c r="W1097" s="5">
        <v>0</v>
      </c>
      <c r="X1097" s="5">
        <f t="shared" si="17"/>
        <v>0</v>
      </c>
      <c r="Y1097" s="41">
        <v>0</v>
      </c>
      <c r="Z1097" s="41">
        <v>0</v>
      </c>
    </row>
    <row r="1098" spans="1:26" x14ac:dyDescent="0.25">
      <c r="A1098" s="11" t="s">
        <v>82</v>
      </c>
      <c r="B1098" s="12">
        <v>9</v>
      </c>
      <c r="C1098" s="14" t="str">
        <f>VLOOKUP(B1098,'Spisak usluga'!$A$2:$B$18,2)</f>
        <v>09 Prihvatilište (opšteg tipa) 2012.</v>
      </c>
      <c r="D1098" s="16">
        <v>0</v>
      </c>
      <c r="E1098" s="16">
        <v>0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  <c r="V1098" s="16">
        <v>0</v>
      </c>
      <c r="W1098" s="16">
        <v>0</v>
      </c>
      <c r="X1098" s="5">
        <f t="shared" si="17"/>
        <v>0</v>
      </c>
      <c r="Y1098" s="41">
        <v>0</v>
      </c>
      <c r="Z1098" s="41">
        <v>0</v>
      </c>
    </row>
    <row r="1099" spans="1:26" x14ac:dyDescent="0.25">
      <c r="A1099" s="11" t="s">
        <v>82</v>
      </c>
      <c r="B1099" s="12">
        <v>10</v>
      </c>
      <c r="C1099" s="14" t="str">
        <f>VLOOKUP(B1099,'Spisak usluga'!$A$2:$B$18,2)</f>
        <v>10 Prihvatilište za decu  2012.</v>
      </c>
      <c r="D1099" s="5">
        <v>0</v>
      </c>
      <c r="E1099" s="5">
        <v>0</v>
      </c>
      <c r="F1099" s="5">
        <v>0</v>
      </c>
      <c r="G1099" s="5">
        <v>0</v>
      </c>
      <c r="H1099" s="5">
        <v>0</v>
      </c>
      <c r="I1099" s="5">
        <v>0</v>
      </c>
      <c r="J1099" s="5">
        <v>0</v>
      </c>
      <c r="K1099" s="5">
        <v>0</v>
      </c>
      <c r="L1099" s="5">
        <v>0</v>
      </c>
      <c r="M1099" s="5">
        <v>0</v>
      </c>
      <c r="N1099" s="5">
        <v>0</v>
      </c>
      <c r="O1099" s="5">
        <v>0</v>
      </c>
      <c r="P1099" s="5">
        <v>0</v>
      </c>
      <c r="Q1099" s="5">
        <v>0</v>
      </c>
      <c r="R1099" s="5">
        <v>0</v>
      </c>
      <c r="S1099" s="5">
        <v>0</v>
      </c>
      <c r="T1099" s="5">
        <v>0</v>
      </c>
      <c r="U1099" s="5">
        <v>0</v>
      </c>
      <c r="V1099" s="5">
        <v>0</v>
      </c>
      <c r="W1099" s="5">
        <v>0</v>
      </c>
      <c r="X1099" s="5">
        <f t="shared" si="17"/>
        <v>0</v>
      </c>
      <c r="Y1099" s="41">
        <v>0</v>
      </c>
      <c r="Z1099" s="41">
        <v>0</v>
      </c>
    </row>
    <row r="1100" spans="1:26" x14ac:dyDescent="0.25">
      <c r="A1100" s="11" t="s">
        <v>82</v>
      </c>
      <c r="B1100" s="12">
        <v>11</v>
      </c>
      <c r="C1100" s="14" t="str">
        <f>VLOOKUP(B1100,'Spisak usluga'!$A$2:$B$18,2)</f>
        <v>11 Prihvatilište za žrtve nasilja u porodici (“sigurna kuća“) 2012.</v>
      </c>
      <c r="D1100" s="5">
        <v>0</v>
      </c>
      <c r="E1100" s="5">
        <v>0</v>
      </c>
      <c r="F1100" s="5">
        <v>0</v>
      </c>
      <c r="G1100" s="5">
        <v>0</v>
      </c>
      <c r="H1100" s="5">
        <v>0</v>
      </c>
      <c r="I1100" s="5">
        <v>0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f t="shared" si="17"/>
        <v>0</v>
      </c>
      <c r="Y1100" s="41">
        <v>0</v>
      </c>
      <c r="Z1100" s="41">
        <v>0</v>
      </c>
    </row>
    <row r="1101" spans="1:26" x14ac:dyDescent="0.25">
      <c r="A1101" s="11" t="s">
        <v>82</v>
      </c>
      <c r="B1101" s="12">
        <v>12</v>
      </c>
      <c r="C1101" s="14" t="str">
        <f>VLOOKUP(B1101,'Spisak usluga'!$A$2:$B$18,2)</f>
        <v>12 Prihvatilište za žrtve trgovine ljudima 2012.</v>
      </c>
      <c r="D1101" s="5">
        <v>0</v>
      </c>
      <c r="E1101" s="5">
        <v>0</v>
      </c>
      <c r="F1101" s="5">
        <v>0</v>
      </c>
      <c r="G1101" s="5">
        <v>0</v>
      </c>
      <c r="H1101" s="5">
        <v>0</v>
      </c>
      <c r="I1101" s="5">
        <v>0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f t="shared" si="17"/>
        <v>0</v>
      </c>
      <c r="Y1101" s="41">
        <v>0</v>
      </c>
      <c r="Z1101" s="41">
        <v>0</v>
      </c>
    </row>
    <row r="1102" spans="1:26" x14ac:dyDescent="0.25">
      <c r="A1102" s="11" t="s">
        <v>82</v>
      </c>
      <c r="B1102" s="12">
        <v>13</v>
      </c>
      <c r="C1102" s="14" t="str">
        <f>VLOOKUP(B1102,'Spisak usluga'!$A$2:$B$18,2)</f>
        <v>13 Predah smeštaj  2012.</v>
      </c>
      <c r="D1102" s="16">
        <v>0</v>
      </c>
      <c r="E1102" s="16">
        <v>0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  <c r="V1102" s="16">
        <v>0</v>
      </c>
      <c r="W1102" s="16">
        <v>0</v>
      </c>
      <c r="X1102" s="5">
        <f t="shared" si="17"/>
        <v>0</v>
      </c>
      <c r="Y1102" s="41">
        <v>0</v>
      </c>
      <c r="Z1102" s="41">
        <v>0</v>
      </c>
    </row>
    <row r="1103" spans="1:26" x14ac:dyDescent="0.25">
      <c r="A1103" s="11" t="s">
        <v>82</v>
      </c>
      <c r="B1103" s="12">
        <v>14</v>
      </c>
      <c r="C1103" s="14" t="str">
        <f>VLOOKUP(B1103,'Spisak usluga'!$A$2:$B$18,2)</f>
        <v>14 Stanovanje uz podršku osobe sa invaliditetom (OSI) 2012.</v>
      </c>
      <c r="D1103" s="5">
        <v>0</v>
      </c>
      <c r="E1103" s="5">
        <v>0</v>
      </c>
      <c r="F1103" s="5">
        <v>0</v>
      </c>
      <c r="G1103" s="5">
        <v>0</v>
      </c>
      <c r="H1103" s="5">
        <v>0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0</v>
      </c>
      <c r="V1103" s="5">
        <v>0</v>
      </c>
      <c r="W1103" s="5">
        <v>0</v>
      </c>
      <c r="X1103" s="5">
        <f t="shared" si="17"/>
        <v>0</v>
      </c>
      <c r="Y1103" s="41">
        <v>0</v>
      </c>
      <c r="Z1103" s="41">
        <v>0</v>
      </c>
    </row>
    <row r="1104" spans="1:26" x14ac:dyDescent="0.25">
      <c r="A1104" s="11" t="s">
        <v>82</v>
      </c>
      <c r="B1104" s="12">
        <v>15</v>
      </c>
      <c r="C1104" s="14" t="str">
        <f>VLOOKUP(B1104,'Spisak usluga'!$A$2:$B$18,2)</f>
        <v>15 Stanovanje uz podršku za mlade koji se osamostaljuju 2012.</v>
      </c>
      <c r="D1104" s="16">
        <v>0</v>
      </c>
      <c r="E1104" s="16">
        <v>0</v>
      </c>
      <c r="F1104" s="16">
        <v>0</v>
      </c>
      <c r="G1104" s="16">
        <v>0</v>
      </c>
      <c r="H1104" s="16">
        <v>0</v>
      </c>
      <c r="I1104" s="16">
        <v>0</v>
      </c>
      <c r="J1104" s="16">
        <v>0</v>
      </c>
      <c r="K1104" s="16">
        <v>0</v>
      </c>
      <c r="L1104" s="16">
        <v>0</v>
      </c>
      <c r="M1104" s="16">
        <v>0</v>
      </c>
      <c r="N1104" s="16">
        <v>0</v>
      </c>
      <c r="O1104" s="16">
        <v>0</v>
      </c>
      <c r="P1104" s="16">
        <v>0</v>
      </c>
      <c r="Q1104" s="16">
        <v>0</v>
      </c>
      <c r="R1104" s="16">
        <v>0</v>
      </c>
      <c r="S1104" s="16">
        <v>0</v>
      </c>
      <c r="T1104" s="16">
        <v>0</v>
      </c>
      <c r="U1104" s="16">
        <v>0</v>
      </c>
      <c r="V1104" s="16">
        <v>0</v>
      </c>
      <c r="W1104" s="16">
        <v>0</v>
      </c>
      <c r="X1104" s="5">
        <f t="shared" si="17"/>
        <v>0</v>
      </c>
      <c r="Y1104" s="41">
        <v>0</v>
      </c>
      <c r="Z1104" s="41">
        <v>0</v>
      </c>
    </row>
    <row r="1105" spans="1:26" x14ac:dyDescent="0.25">
      <c r="A1105" s="11" t="s">
        <v>82</v>
      </c>
      <c r="B1105" s="12">
        <v>16</v>
      </c>
      <c r="C1105" s="14" t="str">
        <f>VLOOKUP(B1105,'Spisak usluga'!$A$2:$B$18,2)</f>
        <v>16 Savetovalište 2012.</v>
      </c>
      <c r="D1105" s="5">
        <v>0</v>
      </c>
      <c r="E1105" s="5">
        <v>0</v>
      </c>
      <c r="F1105" s="5">
        <v>0</v>
      </c>
      <c r="G1105" s="5">
        <v>0</v>
      </c>
      <c r="H1105" s="5">
        <v>0</v>
      </c>
      <c r="I1105" s="5">
        <v>0</v>
      </c>
      <c r="J1105" s="5">
        <v>0</v>
      </c>
      <c r="K1105" s="5">
        <v>0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0</v>
      </c>
      <c r="X1105" s="5">
        <f t="shared" si="17"/>
        <v>0</v>
      </c>
      <c r="Y1105" s="41">
        <v>0</v>
      </c>
      <c r="Z1105" s="41">
        <v>0</v>
      </c>
    </row>
    <row r="1106" spans="1:26" x14ac:dyDescent="0.25">
      <c r="A1106" s="11" t="s">
        <v>82</v>
      </c>
      <c r="B1106" s="12">
        <v>17</v>
      </c>
      <c r="C1106" s="14" t="str">
        <f>VLOOKUP(B1106,'Spisak usluga'!$A$2:$B$18,2)</f>
        <v>17 Klub 2012.</v>
      </c>
      <c r="D1106" s="5">
        <v>0</v>
      </c>
      <c r="E1106" s="5">
        <v>0</v>
      </c>
      <c r="F1106" s="5">
        <v>0</v>
      </c>
      <c r="G1106" s="5">
        <v>0</v>
      </c>
      <c r="H1106" s="5">
        <v>0</v>
      </c>
      <c r="I1106" s="5">
        <v>0</v>
      </c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  <c r="Q1106" s="5">
        <v>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f t="shared" si="17"/>
        <v>0</v>
      </c>
      <c r="Y1106" s="41">
        <v>0</v>
      </c>
      <c r="Z1106" s="41">
        <v>0</v>
      </c>
    </row>
    <row r="1107" spans="1:26" x14ac:dyDescent="0.25">
      <c r="A1107" s="11" t="s">
        <v>83</v>
      </c>
      <c r="B1107" s="12">
        <v>1</v>
      </c>
      <c r="C1107" s="14" t="str">
        <f>VLOOKUP(B1107,'Spisak usluga'!$A$2:$B$18,2)</f>
        <v>01 Pomoć u kući za stare 2012.</v>
      </c>
      <c r="D1107" s="12">
        <v>43</v>
      </c>
      <c r="E1107" s="12">
        <v>41</v>
      </c>
      <c r="F1107" s="12">
        <v>31</v>
      </c>
      <c r="G1107" s="12">
        <v>0</v>
      </c>
      <c r="H1107" s="12">
        <v>0</v>
      </c>
      <c r="I1107" s="12">
        <v>0</v>
      </c>
      <c r="J1107" s="12">
        <v>23</v>
      </c>
      <c r="K1107" s="12">
        <v>18</v>
      </c>
      <c r="L1107" s="12">
        <v>2</v>
      </c>
      <c r="M1107" s="12">
        <v>35</v>
      </c>
      <c r="N1107" s="12">
        <v>4.5</v>
      </c>
      <c r="O1107" s="12">
        <v>342866</v>
      </c>
      <c r="P1107" s="12">
        <v>0</v>
      </c>
      <c r="Q1107" s="12">
        <v>0</v>
      </c>
      <c r="R1107" s="12">
        <v>32000</v>
      </c>
      <c r="S1107" s="12">
        <v>0</v>
      </c>
      <c r="T1107" s="12">
        <v>374866</v>
      </c>
      <c r="U1107" s="12">
        <v>1</v>
      </c>
      <c r="V1107" s="12">
        <v>1</v>
      </c>
      <c r="W1107" s="12">
        <v>0</v>
      </c>
      <c r="X1107" s="5">
        <f t="shared" si="17"/>
        <v>1</v>
      </c>
      <c r="Y1107" s="41">
        <v>43</v>
      </c>
      <c r="Z1107" s="41">
        <v>0</v>
      </c>
    </row>
    <row r="1108" spans="1:26" x14ac:dyDescent="0.25">
      <c r="A1108" s="11" t="s">
        <v>83</v>
      </c>
      <c r="B1108" s="12">
        <v>2</v>
      </c>
      <c r="C1108" s="14" t="str">
        <f>VLOOKUP(B1108,'Spisak usluga'!$A$2:$B$18,2)</f>
        <v>02 Pomoć u kući za odrasle OSI 2012.</v>
      </c>
      <c r="D1108" s="16">
        <v>0</v>
      </c>
      <c r="E1108" s="16">
        <v>0</v>
      </c>
      <c r="F1108" s="16">
        <v>0</v>
      </c>
      <c r="G1108" s="16">
        <v>0</v>
      </c>
      <c r="H1108" s="16">
        <v>0</v>
      </c>
      <c r="I1108" s="16">
        <v>0</v>
      </c>
      <c r="J1108" s="16">
        <v>0</v>
      </c>
      <c r="K1108" s="16">
        <v>0</v>
      </c>
      <c r="L1108" s="16">
        <v>0</v>
      </c>
      <c r="M1108" s="16">
        <v>0</v>
      </c>
      <c r="N1108" s="16">
        <v>0</v>
      </c>
      <c r="O1108" s="16">
        <v>0</v>
      </c>
      <c r="P1108" s="16">
        <v>0</v>
      </c>
      <c r="Q1108" s="16">
        <v>0</v>
      </c>
      <c r="R1108" s="16">
        <v>0</v>
      </c>
      <c r="S1108" s="16">
        <v>0</v>
      </c>
      <c r="T1108" s="16">
        <v>0</v>
      </c>
      <c r="U1108" s="16">
        <v>0</v>
      </c>
      <c r="V1108" s="16">
        <v>0</v>
      </c>
      <c r="W1108" s="16">
        <v>0</v>
      </c>
      <c r="X1108" s="5">
        <f t="shared" si="17"/>
        <v>0</v>
      </c>
      <c r="Y1108" s="41">
        <v>0</v>
      </c>
      <c r="Z1108" s="41">
        <v>0</v>
      </c>
    </row>
    <row r="1109" spans="1:26" x14ac:dyDescent="0.25">
      <c r="A1109" s="11" t="s">
        <v>83</v>
      </c>
      <c r="B1109" s="12">
        <v>3</v>
      </c>
      <c r="C1109" s="14" t="str">
        <f>VLOOKUP(B1109,'Spisak usluga'!$A$2:$B$18,2)</f>
        <v>03 Pomoć u kući za decu sa teškoćama u razvoju 2012.</v>
      </c>
      <c r="D1109" s="5">
        <v>0</v>
      </c>
      <c r="E1109" s="5">
        <v>0</v>
      </c>
      <c r="F1109" s="5">
        <v>0</v>
      </c>
      <c r="G1109" s="5">
        <v>0</v>
      </c>
      <c r="H1109" s="5">
        <v>0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0</v>
      </c>
      <c r="S1109" s="5">
        <v>0</v>
      </c>
      <c r="T1109" s="5">
        <v>0</v>
      </c>
      <c r="U1109" s="5">
        <v>0</v>
      </c>
      <c r="V1109" s="5">
        <v>0</v>
      </c>
      <c r="W1109" s="5">
        <v>0</v>
      </c>
      <c r="X1109" s="5">
        <f t="shared" si="17"/>
        <v>0</v>
      </c>
      <c r="Y1109" s="41">
        <v>0</v>
      </c>
      <c r="Z1109" s="41">
        <v>0</v>
      </c>
    </row>
    <row r="1110" spans="1:26" x14ac:dyDescent="0.25">
      <c r="A1110" s="11" t="s">
        <v>83</v>
      </c>
      <c r="B1110" s="12">
        <v>4</v>
      </c>
      <c r="C1110" s="14" t="str">
        <f>VLOOKUP(B1110,'Spisak usluga'!$A$2:$B$18,2)</f>
        <v>04 Dnevni boravak za decu sa teškoćama u razvoju 2012.</v>
      </c>
      <c r="D1110" s="12">
        <v>14</v>
      </c>
      <c r="E1110" s="12">
        <v>0</v>
      </c>
      <c r="F1110" s="12">
        <v>6</v>
      </c>
      <c r="G1110" s="12">
        <v>0</v>
      </c>
      <c r="H1110" s="12">
        <v>2</v>
      </c>
      <c r="I1110" s="12">
        <v>10</v>
      </c>
      <c r="J1110" s="12">
        <v>2</v>
      </c>
      <c r="K1110" s="12">
        <v>0</v>
      </c>
      <c r="L1110" s="12">
        <v>0</v>
      </c>
      <c r="M1110" s="12">
        <v>13</v>
      </c>
      <c r="N1110" s="12">
        <v>4.5</v>
      </c>
      <c r="O1110" s="12">
        <v>387533</v>
      </c>
      <c r="P1110" s="12">
        <v>0</v>
      </c>
      <c r="Q1110" s="12">
        <v>0</v>
      </c>
      <c r="R1110" s="12">
        <v>0</v>
      </c>
      <c r="S1110" s="12">
        <v>0</v>
      </c>
      <c r="T1110" s="12">
        <v>387533</v>
      </c>
      <c r="U1110" s="12">
        <v>1</v>
      </c>
      <c r="V1110" s="12">
        <v>1</v>
      </c>
      <c r="W1110" s="12">
        <v>0</v>
      </c>
      <c r="X1110" s="5">
        <f t="shared" si="17"/>
        <v>1</v>
      </c>
      <c r="Y1110" s="41">
        <v>14</v>
      </c>
      <c r="Z1110" s="41">
        <v>0</v>
      </c>
    </row>
    <row r="1111" spans="1:26" x14ac:dyDescent="0.25">
      <c r="A1111" s="11" t="s">
        <v>83</v>
      </c>
      <c r="B1111" s="12">
        <v>5</v>
      </c>
      <c r="C1111" s="14" t="str">
        <f>VLOOKUP(B1111,'Spisak usluga'!$A$2:$B$18,2)</f>
        <v>05 Dnevni boravak za stare  2012.</v>
      </c>
      <c r="D1111" s="5">
        <v>0</v>
      </c>
      <c r="E1111" s="5">
        <v>0</v>
      </c>
      <c r="F1111" s="5">
        <v>0</v>
      </c>
      <c r="G1111" s="5">
        <v>0</v>
      </c>
      <c r="H1111" s="5">
        <v>0</v>
      </c>
      <c r="I1111" s="5">
        <v>0</v>
      </c>
      <c r="J1111" s="5">
        <v>0</v>
      </c>
      <c r="K1111" s="5">
        <v>0</v>
      </c>
      <c r="L1111" s="5">
        <v>0</v>
      </c>
      <c r="M1111" s="5">
        <v>0</v>
      </c>
      <c r="N1111" s="5">
        <v>0</v>
      </c>
      <c r="O1111" s="5">
        <v>0</v>
      </c>
      <c r="P1111" s="5">
        <v>0</v>
      </c>
      <c r="Q1111" s="5"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f t="shared" si="17"/>
        <v>0</v>
      </c>
      <c r="Y1111" s="41">
        <v>0</v>
      </c>
      <c r="Z1111" s="41">
        <v>0</v>
      </c>
    </row>
    <row r="1112" spans="1:26" x14ac:dyDescent="0.25">
      <c r="A1112" s="11" t="s">
        <v>83</v>
      </c>
      <c r="B1112" s="12">
        <v>6</v>
      </c>
      <c r="C1112" s="14" t="str">
        <f>VLOOKUP(B1112,'Spisak usluga'!$A$2:$B$18,2)</f>
        <v>06 Dnevni boravak/centar za decu i mlade sa poremećajima u ponašanju 2012.</v>
      </c>
      <c r="D1112" s="5">
        <v>0</v>
      </c>
      <c r="E1112" s="5">
        <v>0</v>
      </c>
      <c r="F1112" s="5">
        <v>0</v>
      </c>
      <c r="G1112" s="5">
        <v>0</v>
      </c>
      <c r="H1112" s="5">
        <v>0</v>
      </c>
      <c r="I1112" s="5">
        <v>0</v>
      </c>
      <c r="J1112" s="5">
        <v>0</v>
      </c>
      <c r="K1112" s="5">
        <v>0</v>
      </c>
      <c r="L1112" s="5">
        <v>0</v>
      </c>
      <c r="M1112" s="5">
        <v>0</v>
      </c>
      <c r="N1112" s="5">
        <v>0</v>
      </c>
      <c r="O1112" s="5">
        <v>0</v>
      </c>
      <c r="P1112" s="5">
        <v>0</v>
      </c>
      <c r="Q1112" s="5">
        <v>0</v>
      </c>
      <c r="R1112" s="5">
        <v>0</v>
      </c>
      <c r="S1112" s="5">
        <v>0</v>
      </c>
      <c r="T1112" s="5">
        <v>0</v>
      </c>
      <c r="U1112" s="5">
        <v>0</v>
      </c>
      <c r="V1112" s="5">
        <v>0</v>
      </c>
      <c r="W1112" s="5">
        <v>0</v>
      </c>
      <c r="X1112" s="5">
        <f t="shared" si="17"/>
        <v>0</v>
      </c>
      <c r="Y1112" s="41">
        <v>0</v>
      </c>
      <c r="Z1112" s="41">
        <v>0</v>
      </c>
    </row>
    <row r="1113" spans="1:26" x14ac:dyDescent="0.25">
      <c r="A1113" s="11" t="s">
        <v>83</v>
      </c>
      <c r="B1113" s="12">
        <v>7</v>
      </c>
      <c r="C1113" s="14" t="str">
        <f>VLOOKUP(B1113,'Spisak usluga'!$A$2:$B$18,2)</f>
        <v>07 Personalna asistencija za odrasle  2012.</v>
      </c>
      <c r="D1113" s="16">
        <v>0</v>
      </c>
      <c r="E1113" s="16">
        <v>0</v>
      </c>
      <c r="F1113" s="16">
        <v>0</v>
      </c>
      <c r="G1113" s="16">
        <v>0</v>
      </c>
      <c r="H1113" s="16">
        <v>0</v>
      </c>
      <c r="I1113" s="16">
        <v>0</v>
      </c>
      <c r="J1113" s="16">
        <v>0</v>
      </c>
      <c r="K1113" s="16">
        <v>0</v>
      </c>
      <c r="L1113" s="16">
        <v>0</v>
      </c>
      <c r="M1113" s="16">
        <v>0</v>
      </c>
      <c r="N1113" s="16">
        <v>0</v>
      </c>
      <c r="O1113" s="16">
        <v>0</v>
      </c>
      <c r="P1113" s="16">
        <v>0</v>
      </c>
      <c r="Q1113" s="16">
        <v>0</v>
      </c>
      <c r="R1113" s="16">
        <v>0</v>
      </c>
      <c r="S1113" s="16">
        <v>0</v>
      </c>
      <c r="T1113" s="16">
        <v>0</v>
      </c>
      <c r="U1113" s="16">
        <v>0</v>
      </c>
      <c r="V1113" s="16">
        <v>0</v>
      </c>
      <c r="W1113" s="16">
        <v>0</v>
      </c>
      <c r="X1113" s="5">
        <f t="shared" si="17"/>
        <v>0</v>
      </c>
      <c r="Y1113" s="41">
        <v>0</v>
      </c>
      <c r="Z1113" s="41">
        <v>0</v>
      </c>
    </row>
    <row r="1114" spans="1:26" x14ac:dyDescent="0.25">
      <c r="A1114" s="11" t="s">
        <v>83</v>
      </c>
      <c r="B1114" s="12">
        <v>8</v>
      </c>
      <c r="C1114" s="14" t="str">
        <f>VLOOKUP(B1114,'Spisak usluga'!$A$2:$B$18,2)</f>
        <v>08 Svratište  2012.</v>
      </c>
      <c r="D1114" s="5">
        <v>0</v>
      </c>
      <c r="E1114" s="5">
        <v>0</v>
      </c>
      <c r="F1114" s="5">
        <v>0</v>
      </c>
      <c r="G1114" s="5">
        <v>0</v>
      </c>
      <c r="H1114" s="5">
        <v>0</v>
      </c>
      <c r="I1114" s="5">
        <v>0</v>
      </c>
      <c r="J1114" s="5">
        <v>0</v>
      </c>
      <c r="K1114" s="5">
        <v>0</v>
      </c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f t="shared" si="17"/>
        <v>0</v>
      </c>
      <c r="Y1114" s="41">
        <v>0</v>
      </c>
      <c r="Z1114" s="41">
        <v>0</v>
      </c>
    </row>
    <row r="1115" spans="1:26" x14ac:dyDescent="0.25">
      <c r="A1115" s="11" t="s">
        <v>83</v>
      </c>
      <c r="B1115" s="12">
        <v>9</v>
      </c>
      <c r="C1115" s="14" t="str">
        <f>VLOOKUP(B1115,'Spisak usluga'!$A$2:$B$18,2)</f>
        <v>09 Prihvatilište (opšteg tipa) 2012.</v>
      </c>
      <c r="D1115" s="5">
        <v>0</v>
      </c>
      <c r="E1115" s="5">
        <v>0</v>
      </c>
      <c r="F1115" s="5">
        <v>0</v>
      </c>
      <c r="G1115" s="5">
        <v>0</v>
      </c>
      <c r="H1115" s="5">
        <v>0</v>
      </c>
      <c r="I1115" s="5">
        <v>0</v>
      </c>
      <c r="J1115" s="5">
        <v>0</v>
      </c>
      <c r="K1115" s="5">
        <v>0</v>
      </c>
      <c r="L1115" s="5">
        <v>0</v>
      </c>
      <c r="M1115" s="5">
        <v>0</v>
      </c>
      <c r="N1115" s="5">
        <v>0</v>
      </c>
      <c r="O1115" s="5">
        <v>0</v>
      </c>
      <c r="P1115" s="5">
        <v>0</v>
      </c>
      <c r="Q1115" s="5">
        <v>0</v>
      </c>
      <c r="R1115" s="5">
        <v>0</v>
      </c>
      <c r="S1115" s="5">
        <v>0</v>
      </c>
      <c r="T1115" s="5">
        <v>0</v>
      </c>
      <c r="U1115" s="5">
        <v>0</v>
      </c>
      <c r="V1115" s="5">
        <v>0</v>
      </c>
      <c r="W1115" s="5">
        <v>0</v>
      </c>
      <c r="X1115" s="5">
        <f t="shared" si="17"/>
        <v>0</v>
      </c>
      <c r="Y1115" s="41">
        <v>0</v>
      </c>
      <c r="Z1115" s="41">
        <v>0</v>
      </c>
    </row>
    <row r="1116" spans="1:26" x14ac:dyDescent="0.25">
      <c r="A1116" s="11" t="s">
        <v>83</v>
      </c>
      <c r="B1116" s="12">
        <v>10</v>
      </c>
      <c r="C1116" s="14" t="str">
        <f>VLOOKUP(B1116,'Spisak usluga'!$A$2:$B$18,2)</f>
        <v>10 Prihvatilište za decu  2012.</v>
      </c>
      <c r="D1116" s="5">
        <v>0</v>
      </c>
      <c r="E1116" s="5">
        <v>0</v>
      </c>
      <c r="F1116" s="5">
        <v>0</v>
      </c>
      <c r="G1116" s="5">
        <v>0</v>
      </c>
      <c r="H1116" s="5">
        <v>0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f t="shared" si="17"/>
        <v>0</v>
      </c>
      <c r="Y1116" s="41">
        <v>0</v>
      </c>
      <c r="Z1116" s="41">
        <v>0</v>
      </c>
    </row>
    <row r="1117" spans="1:26" x14ac:dyDescent="0.25">
      <c r="A1117" s="11" t="s">
        <v>83</v>
      </c>
      <c r="B1117" s="12">
        <v>11</v>
      </c>
      <c r="C1117" s="14" t="str">
        <f>VLOOKUP(B1117,'Spisak usluga'!$A$2:$B$18,2)</f>
        <v>11 Prihvatilište za žrtve nasilja u porodici (“sigurna kuća“) 2012.</v>
      </c>
      <c r="D1117" s="16">
        <v>0</v>
      </c>
      <c r="E1117" s="16">
        <v>0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  <c r="V1117" s="16">
        <v>0</v>
      </c>
      <c r="W1117" s="16">
        <v>0</v>
      </c>
      <c r="X1117" s="5">
        <f t="shared" si="17"/>
        <v>0</v>
      </c>
      <c r="Y1117" s="41">
        <v>0</v>
      </c>
      <c r="Z1117" s="41">
        <v>0</v>
      </c>
    </row>
    <row r="1118" spans="1:26" x14ac:dyDescent="0.25">
      <c r="A1118" s="11" t="s">
        <v>83</v>
      </c>
      <c r="B1118" s="12">
        <v>12</v>
      </c>
      <c r="C1118" s="14" t="str">
        <f>VLOOKUP(B1118,'Spisak usluga'!$A$2:$B$18,2)</f>
        <v>12 Prihvatilište za žrtve trgovine ljudima 2012.</v>
      </c>
      <c r="D1118" s="5">
        <v>0</v>
      </c>
      <c r="E1118" s="5">
        <v>0</v>
      </c>
      <c r="F1118" s="5">
        <v>0</v>
      </c>
      <c r="G1118" s="5">
        <v>0</v>
      </c>
      <c r="H1118" s="5">
        <v>0</v>
      </c>
      <c r="I1118" s="5">
        <v>0</v>
      </c>
      <c r="J1118" s="5">
        <v>0</v>
      </c>
      <c r="K1118" s="5">
        <v>0</v>
      </c>
      <c r="L1118" s="5">
        <v>0</v>
      </c>
      <c r="M1118" s="5">
        <v>0</v>
      </c>
      <c r="N1118" s="5">
        <v>0</v>
      </c>
      <c r="O1118" s="5">
        <v>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f t="shared" si="17"/>
        <v>0</v>
      </c>
      <c r="Y1118" s="41">
        <v>0</v>
      </c>
      <c r="Z1118" s="41">
        <v>0</v>
      </c>
    </row>
    <row r="1119" spans="1:26" x14ac:dyDescent="0.25">
      <c r="A1119" s="11" t="s">
        <v>83</v>
      </c>
      <c r="B1119" s="12">
        <v>13</v>
      </c>
      <c r="C1119" s="14" t="str">
        <f>VLOOKUP(B1119,'Spisak usluga'!$A$2:$B$18,2)</f>
        <v>13 Predah smeštaj  2012.</v>
      </c>
      <c r="D1119" s="16">
        <v>0</v>
      </c>
      <c r="E1119" s="16">
        <v>0</v>
      </c>
      <c r="F1119" s="16">
        <v>0</v>
      </c>
      <c r="G1119" s="16">
        <v>0</v>
      </c>
      <c r="H1119" s="16">
        <v>0</v>
      </c>
      <c r="I1119" s="16">
        <v>0</v>
      </c>
      <c r="J1119" s="16">
        <v>0</v>
      </c>
      <c r="K1119" s="16">
        <v>0</v>
      </c>
      <c r="L1119" s="16">
        <v>0</v>
      </c>
      <c r="M1119" s="16">
        <v>0</v>
      </c>
      <c r="N1119" s="16">
        <v>0</v>
      </c>
      <c r="O1119" s="16">
        <v>0</v>
      </c>
      <c r="P1119" s="16">
        <v>0</v>
      </c>
      <c r="Q1119" s="16">
        <v>0</v>
      </c>
      <c r="R1119" s="16">
        <v>0</v>
      </c>
      <c r="S1119" s="16">
        <v>0</v>
      </c>
      <c r="T1119" s="16">
        <v>0</v>
      </c>
      <c r="U1119" s="16">
        <v>0</v>
      </c>
      <c r="V1119" s="16">
        <v>0</v>
      </c>
      <c r="W1119" s="16">
        <v>0</v>
      </c>
      <c r="X1119" s="5">
        <f t="shared" si="17"/>
        <v>0</v>
      </c>
      <c r="Y1119" s="41">
        <v>0</v>
      </c>
      <c r="Z1119" s="41">
        <v>0</v>
      </c>
    </row>
    <row r="1120" spans="1:26" x14ac:dyDescent="0.25">
      <c r="A1120" s="11" t="s">
        <v>83</v>
      </c>
      <c r="B1120" s="12">
        <v>14</v>
      </c>
      <c r="C1120" s="14" t="str">
        <f>VLOOKUP(B1120,'Spisak usluga'!$A$2:$B$18,2)</f>
        <v>14 Stanovanje uz podršku osobe sa invaliditetom (OSI) 2012.</v>
      </c>
      <c r="D1120" s="5">
        <v>0</v>
      </c>
      <c r="E1120" s="5">
        <v>0</v>
      </c>
      <c r="F1120" s="5">
        <v>0</v>
      </c>
      <c r="G1120" s="5">
        <v>0</v>
      </c>
      <c r="H1120" s="5">
        <v>0</v>
      </c>
      <c r="I1120" s="5">
        <v>0</v>
      </c>
      <c r="J1120" s="5">
        <v>0</v>
      </c>
      <c r="K1120" s="5">
        <v>0</v>
      </c>
      <c r="L1120" s="5">
        <v>0</v>
      </c>
      <c r="M1120" s="5">
        <v>0</v>
      </c>
      <c r="N1120" s="5">
        <v>0</v>
      </c>
      <c r="O1120" s="5">
        <v>0</v>
      </c>
      <c r="P1120" s="5">
        <v>0</v>
      </c>
      <c r="Q1120" s="5">
        <v>0</v>
      </c>
      <c r="R1120" s="5">
        <v>0</v>
      </c>
      <c r="S1120" s="5">
        <v>0</v>
      </c>
      <c r="T1120" s="5">
        <v>0</v>
      </c>
      <c r="U1120" s="5">
        <v>0</v>
      </c>
      <c r="V1120" s="5">
        <v>0</v>
      </c>
      <c r="W1120" s="5">
        <v>0</v>
      </c>
      <c r="X1120" s="5">
        <f t="shared" si="17"/>
        <v>0</v>
      </c>
      <c r="Y1120" s="41">
        <v>0</v>
      </c>
      <c r="Z1120" s="41">
        <v>0</v>
      </c>
    </row>
    <row r="1121" spans="1:26" x14ac:dyDescent="0.25">
      <c r="A1121" s="11" t="s">
        <v>83</v>
      </c>
      <c r="B1121" s="12">
        <v>15</v>
      </c>
      <c r="C1121" s="14" t="str">
        <f>VLOOKUP(B1121,'Spisak usluga'!$A$2:$B$18,2)</f>
        <v>15 Stanovanje uz podršku za mlade koji se osamostaljuju 2012.</v>
      </c>
      <c r="D1121" s="5">
        <v>0</v>
      </c>
      <c r="E1121" s="5">
        <v>0</v>
      </c>
      <c r="F1121" s="5">
        <v>0</v>
      </c>
      <c r="G1121" s="5">
        <v>0</v>
      </c>
      <c r="H1121" s="5">
        <v>0</v>
      </c>
      <c r="I1121" s="5">
        <v>0</v>
      </c>
      <c r="J1121" s="5">
        <v>0</v>
      </c>
      <c r="K1121" s="5">
        <v>0</v>
      </c>
      <c r="L1121" s="5">
        <v>0</v>
      </c>
      <c r="M1121" s="5">
        <v>0</v>
      </c>
      <c r="N1121" s="5">
        <v>0</v>
      </c>
      <c r="O1121" s="5">
        <v>0</v>
      </c>
      <c r="P1121" s="5">
        <v>0</v>
      </c>
      <c r="Q1121" s="5"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f t="shared" si="17"/>
        <v>0</v>
      </c>
      <c r="Y1121" s="41">
        <v>0</v>
      </c>
      <c r="Z1121" s="41">
        <v>0</v>
      </c>
    </row>
    <row r="1122" spans="1:26" x14ac:dyDescent="0.25">
      <c r="A1122" s="11" t="s">
        <v>83</v>
      </c>
      <c r="B1122" s="12">
        <v>16</v>
      </c>
      <c r="C1122" s="14" t="str">
        <f>VLOOKUP(B1122,'Spisak usluga'!$A$2:$B$18,2)</f>
        <v>16 Savetovalište 2012.</v>
      </c>
      <c r="D1122" s="5">
        <v>0</v>
      </c>
      <c r="E1122" s="5">
        <v>0</v>
      </c>
      <c r="F1122" s="5">
        <v>0</v>
      </c>
      <c r="G1122" s="5">
        <v>0</v>
      </c>
      <c r="H1122" s="5">
        <v>0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0</v>
      </c>
      <c r="W1122" s="5">
        <v>0</v>
      </c>
      <c r="X1122" s="5">
        <f t="shared" si="17"/>
        <v>0</v>
      </c>
      <c r="Y1122" s="41">
        <v>0</v>
      </c>
      <c r="Z1122" s="41">
        <v>0</v>
      </c>
    </row>
    <row r="1123" spans="1:26" x14ac:dyDescent="0.25">
      <c r="A1123" s="11" t="s">
        <v>83</v>
      </c>
      <c r="B1123" s="12">
        <v>17</v>
      </c>
      <c r="C1123" s="14" t="str">
        <f>VLOOKUP(B1123,'Spisak usluga'!$A$2:$B$18,2)</f>
        <v>17 Klub 2012.</v>
      </c>
      <c r="D1123" s="12">
        <v>10</v>
      </c>
      <c r="E1123" s="12">
        <v>0</v>
      </c>
      <c r="F1123" s="12">
        <v>2</v>
      </c>
      <c r="G1123" s="12">
        <v>0</v>
      </c>
      <c r="H1123" s="12">
        <v>0</v>
      </c>
      <c r="I1123" s="12">
        <v>10</v>
      </c>
      <c r="J1123" s="12">
        <v>0</v>
      </c>
      <c r="K1123" s="12">
        <v>0</v>
      </c>
      <c r="L1123" s="12">
        <v>0</v>
      </c>
      <c r="M1123" s="12">
        <v>10</v>
      </c>
      <c r="N1123" s="12">
        <v>0.5</v>
      </c>
      <c r="O1123" s="12">
        <v>65000</v>
      </c>
      <c r="P1123" s="12">
        <v>0</v>
      </c>
      <c r="Q1123" s="12">
        <v>0</v>
      </c>
      <c r="R1123" s="12">
        <v>0</v>
      </c>
      <c r="S1123" s="12">
        <v>0</v>
      </c>
      <c r="T1123" s="12">
        <v>65000</v>
      </c>
      <c r="U1123" s="12">
        <v>1</v>
      </c>
      <c r="V1123" s="12">
        <v>0</v>
      </c>
      <c r="W1123" s="12">
        <v>1</v>
      </c>
      <c r="X1123" s="5">
        <f t="shared" si="17"/>
        <v>1</v>
      </c>
      <c r="Y1123" s="41">
        <v>0</v>
      </c>
      <c r="Z1123" s="41">
        <v>10</v>
      </c>
    </row>
    <row r="1124" spans="1:26" x14ac:dyDescent="0.25">
      <c r="A1124" s="11" t="s">
        <v>84</v>
      </c>
      <c r="B1124" s="12">
        <v>1</v>
      </c>
      <c r="C1124" s="14" t="str">
        <f>VLOOKUP(B1124,'Spisak usluga'!$A$2:$B$18,2)</f>
        <v>01 Pomoć u kući za stare 2012.</v>
      </c>
      <c r="D1124" s="5">
        <v>0</v>
      </c>
      <c r="E1124" s="5">
        <v>0</v>
      </c>
      <c r="F1124" s="5">
        <v>0</v>
      </c>
      <c r="G1124" s="5">
        <v>0</v>
      </c>
      <c r="H1124" s="5">
        <v>0</v>
      </c>
      <c r="I1124" s="5">
        <v>0</v>
      </c>
      <c r="J1124" s="5">
        <v>0</v>
      </c>
      <c r="K1124" s="5">
        <v>0</v>
      </c>
      <c r="L1124" s="5">
        <v>0</v>
      </c>
      <c r="M1124" s="5">
        <v>0</v>
      </c>
      <c r="N1124" s="5">
        <v>0</v>
      </c>
      <c r="O1124" s="5">
        <v>0</v>
      </c>
      <c r="P1124" s="5">
        <v>0</v>
      </c>
      <c r="Q1124" s="5"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0</v>
      </c>
      <c r="X1124" s="5">
        <f t="shared" si="17"/>
        <v>0</v>
      </c>
      <c r="Y1124" s="41">
        <v>0</v>
      </c>
      <c r="Z1124" s="41">
        <v>0</v>
      </c>
    </row>
    <row r="1125" spans="1:26" x14ac:dyDescent="0.25">
      <c r="A1125" s="11" t="s">
        <v>84</v>
      </c>
      <c r="B1125" s="12">
        <v>2</v>
      </c>
      <c r="C1125" s="14" t="str">
        <f>VLOOKUP(B1125,'Spisak usluga'!$A$2:$B$18,2)</f>
        <v>02 Pomoć u kući za odrasle OSI 2012.</v>
      </c>
      <c r="D1125" s="16">
        <v>0</v>
      </c>
      <c r="E1125" s="16">
        <v>0</v>
      </c>
      <c r="F1125" s="16">
        <v>0</v>
      </c>
      <c r="G1125" s="16">
        <v>0</v>
      </c>
      <c r="H1125" s="16">
        <v>0</v>
      </c>
      <c r="I1125" s="16">
        <v>0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  <c r="V1125" s="16">
        <v>0</v>
      </c>
      <c r="W1125" s="16">
        <v>0</v>
      </c>
      <c r="X1125" s="5">
        <f t="shared" si="17"/>
        <v>0</v>
      </c>
      <c r="Y1125" s="41">
        <v>0</v>
      </c>
      <c r="Z1125" s="41">
        <v>0</v>
      </c>
    </row>
    <row r="1126" spans="1:26" x14ac:dyDescent="0.25">
      <c r="A1126" s="11" t="s">
        <v>84</v>
      </c>
      <c r="B1126" s="12">
        <v>3</v>
      </c>
      <c r="C1126" s="14" t="str">
        <f>VLOOKUP(B1126,'Spisak usluga'!$A$2:$B$18,2)</f>
        <v>03 Pomoć u kući za decu sa teškoćama u razvoju 2012.</v>
      </c>
      <c r="D1126" s="5">
        <v>0</v>
      </c>
      <c r="E1126" s="5">
        <v>0</v>
      </c>
      <c r="F1126" s="5">
        <v>0</v>
      </c>
      <c r="G1126" s="5">
        <v>0</v>
      </c>
      <c r="H1126" s="5">
        <v>0</v>
      </c>
      <c r="I1126" s="5">
        <v>0</v>
      </c>
      <c r="J1126" s="5">
        <v>0</v>
      </c>
      <c r="K1126" s="5">
        <v>0</v>
      </c>
      <c r="L1126" s="5">
        <v>0</v>
      </c>
      <c r="M1126" s="5">
        <v>0</v>
      </c>
      <c r="N1126" s="5">
        <v>0</v>
      </c>
      <c r="O1126" s="5">
        <v>0</v>
      </c>
      <c r="P1126" s="5">
        <v>0</v>
      </c>
      <c r="Q1126" s="5">
        <v>0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f t="shared" si="17"/>
        <v>0</v>
      </c>
      <c r="Y1126" s="41">
        <v>0</v>
      </c>
      <c r="Z1126" s="41">
        <v>0</v>
      </c>
    </row>
    <row r="1127" spans="1:26" x14ac:dyDescent="0.25">
      <c r="A1127" s="11" t="s">
        <v>84</v>
      </c>
      <c r="B1127" s="12">
        <v>4</v>
      </c>
      <c r="C1127" s="14" t="str">
        <f>VLOOKUP(B1127,'Spisak usluga'!$A$2:$B$18,2)</f>
        <v>04 Dnevni boravak za decu sa teškoćama u razvoju 2012.</v>
      </c>
      <c r="D1127" s="16">
        <v>0</v>
      </c>
      <c r="E1127" s="16">
        <v>0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6">
        <v>0</v>
      </c>
      <c r="N1127" s="16">
        <v>0</v>
      </c>
      <c r="O1127" s="16">
        <v>0</v>
      </c>
      <c r="P1127" s="16">
        <v>0</v>
      </c>
      <c r="Q1127" s="16">
        <v>0</v>
      </c>
      <c r="R1127" s="16">
        <v>0</v>
      </c>
      <c r="S1127" s="16">
        <v>0</v>
      </c>
      <c r="T1127" s="16">
        <v>0</v>
      </c>
      <c r="U1127" s="16">
        <v>0</v>
      </c>
      <c r="V1127" s="16">
        <v>0</v>
      </c>
      <c r="W1127" s="16">
        <v>0</v>
      </c>
      <c r="X1127" s="5">
        <f t="shared" si="17"/>
        <v>0</v>
      </c>
      <c r="Y1127" s="41">
        <v>0</v>
      </c>
      <c r="Z1127" s="41">
        <v>0</v>
      </c>
    </row>
    <row r="1128" spans="1:26" x14ac:dyDescent="0.25">
      <c r="A1128" s="11" t="s">
        <v>84</v>
      </c>
      <c r="B1128" s="12">
        <v>5</v>
      </c>
      <c r="C1128" s="14" t="str">
        <f>VLOOKUP(B1128,'Spisak usluga'!$A$2:$B$18,2)</f>
        <v>05 Dnevni boravak za stare  2012.</v>
      </c>
      <c r="D1128" s="16">
        <v>0</v>
      </c>
      <c r="E1128" s="16">
        <v>0</v>
      </c>
      <c r="F1128" s="16">
        <v>0</v>
      </c>
      <c r="G1128" s="16">
        <v>0</v>
      </c>
      <c r="H1128" s="16">
        <v>0</v>
      </c>
      <c r="I1128" s="16">
        <v>0</v>
      </c>
      <c r="J1128" s="16">
        <v>0</v>
      </c>
      <c r="K1128" s="16">
        <v>0</v>
      </c>
      <c r="L1128" s="16">
        <v>0</v>
      </c>
      <c r="M1128" s="16">
        <v>0</v>
      </c>
      <c r="N1128" s="16">
        <v>0</v>
      </c>
      <c r="O1128" s="16">
        <v>0</v>
      </c>
      <c r="P1128" s="16">
        <v>0</v>
      </c>
      <c r="Q1128" s="16">
        <v>0</v>
      </c>
      <c r="R1128" s="16">
        <v>0</v>
      </c>
      <c r="S1128" s="16">
        <v>0</v>
      </c>
      <c r="T1128" s="16">
        <v>0</v>
      </c>
      <c r="U1128" s="16">
        <v>0</v>
      </c>
      <c r="V1128" s="16">
        <v>0</v>
      </c>
      <c r="W1128" s="16">
        <v>0</v>
      </c>
      <c r="X1128" s="5">
        <f t="shared" si="17"/>
        <v>0</v>
      </c>
      <c r="Y1128" s="41">
        <v>0</v>
      </c>
      <c r="Z1128" s="41">
        <v>0</v>
      </c>
    </row>
    <row r="1129" spans="1:26" x14ac:dyDescent="0.25">
      <c r="A1129" s="11" t="s">
        <v>84</v>
      </c>
      <c r="B1129" s="12">
        <v>6</v>
      </c>
      <c r="C1129" s="14" t="str">
        <f>VLOOKUP(B1129,'Spisak usluga'!$A$2:$B$18,2)</f>
        <v>06 Dnevni boravak/centar za decu i mlade sa poremećajima u ponašanju 2012.</v>
      </c>
      <c r="D1129" s="5">
        <v>0</v>
      </c>
      <c r="E1129" s="5">
        <v>0</v>
      </c>
      <c r="F1129" s="5">
        <v>0</v>
      </c>
      <c r="G1129" s="5">
        <v>0</v>
      </c>
      <c r="H1129" s="5">
        <v>0</v>
      </c>
      <c r="I1129" s="5">
        <v>0</v>
      </c>
      <c r="J1129" s="5">
        <v>0</v>
      </c>
      <c r="K1129" s="5">
        <v>0</v>
      </c>
      <c r="L1129" s="5">
        <v>0</v>
      </c>
      <c r="M1129" s="5">
        <v>0</v>
      </c>
      <c r="N1129" s="5">
        <v>0</v>
      </c>
      <c r="O1129" s="5">
        <v>0</v>
      </c>
      <c r="P1129" s="5">
        <v>0</v>
      </c>
      <c r="Q1129" s="5">
        <v>0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  <c r="W1129" s="5">
        <v>0</v>
      </c>
      <c r="X1129" s="5">
        <f t="shared" si="17"/>
        <v>0</v>
      </c>
      <c r="Y1129" s="41">
        <v>0</v>
      </c>
      <c r="Z1129" s="41">
        <v>0</v>
      </c>
    </row>
    <row r="1130" spans="1:26" x14ac:dyDescent="0.25">
      <c r="A1130" s="11" t="s">
        <v>84</v>
      </c>
      <c r="B1130" s="12">
        <v>7</v>
      </c>
      <c r="C1130" s="14" t="str">
        <f>VLOOKUP(B1130,'Spisak usluga'!$A$2:$B$18,2)</f>
        <v>07 Personalna asistencija za odrasle  2012.</v>
      </c>
      <c r="D1130" s="16">
        <v>0</v>
      </c>
      <c r="E1130" s="16">
        <v>0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  <c r="V1130" s="16">
        <v>0</v>
      </c>
      <c r="W1130" s="16">
        <v>0</v>
      </c>
      <c r="X1130" s="5">
        <f t="shared" si="17"/>
        <v>0</v>
      </c>
      <c r="Y1130" s="41">
        <v>0</v>
      </c>
      <c r="Z1130" s="41">
        <v>0</v>
      </c>
    </row>
    <row r="1131" spans="1:26" x14ac:dyDescent="0.25">
      <c r="A1131" s="11" t="s">
        <v>84</v>
      </c>
      <c r="B1131" s="12">
        <v>8</v>
      </c>
      <c r="C1131" s="14" t="str">
        <f>VLOOKUP(B1131,'Spisak usluga'!$A$2:$B$18,2)</f>
        <v>08 Svratište  2012.</v>
      </c>
      <c r="D1131" s="5">
        <v>0</v>
      </c>
      <c r="E1131" s="5">
        <v>0</v>
      </c>
      <c r="F1131" s="5">
        <v>0</v>
      </c>
      <c r="G1131" s="5">
        <v>0</v>
      </c>
      <c r="H1131" s="5">
        <v>0</v>
      </c>
      <c r="I1131" s="5">
        <v>0</v>
      </c>
      <c r="J1131" s="5">
        <v>0</v>
      </c>
      <c r="K1131" s="5">
        <v>0</v>
      </c>
      <c r="L1131" s="5">
        <v>0</v>
      </c>
      <c r="M1131" s="5">
        <v>0</v>
      </c>
      <c r="N1131" s="5">
        <v>0</v>
      </c>
      <c r="O1131" s="5">
        <v>0</v>
      </c>
      <c r="P1131" s="5">
        <v>0</v>
      </c>
      <c r="Q1131" s="5">
        <v>0</v>
      </c>
      <c r="R1131" s="5">
        <v>0</v>
      </c>
      <c r="S1131" s="5">
        <v>0</v>
      </c>
      <c r="T1131" s="5">
        <v>0</v>
      </c>
      <c r="U1131" s="5">
        <v>0</v>
      </c>
      <c r="V1131" s="5">
        <v>0</v>
      </c>
      <c r="W1131" s="5">
        <v>0</v>
      </c>
      <c r="X1131" s="5">
        <f t="shared" si="17"/>
        <v>0</v>
      </c>
      <c r="Y1131" s="41">
        <v>0</v>
      </c>
      <c r="Z1131" s="41">
        <v>0</v>
      </c>
    </row>
    <row r="1132" spans="1:26" x14ac:dyDescent="0.25">
      <c r="A1132" s="11" t="s">
        <v>84</v>
      </c>
      <c r="B1132" s="12">
        <v>9</v>
      </c>
      <c r="C1132" s="14" t="str">
        <f>VLOOKUP(B1132,'Spisak usluga'!$A$2:$B$18,2)</f>
        <v>09 Prihvatilište (opšteg tipa) 2012.</v>
      </c>
      <c r="D1132" s="16">
        <v>0</v>
      </c>
      <c r="E1132" s="16">
        <v>0</v>
      </c>
      <c r="F1132" s="16">
        <v>0</v>
      </c>
      <c r="G1132" s="16">
        <v>0</v>
      </c>
      <c r="H1132" s="16">
        <v>0</v>
      </c>
      <c r="I1132" s="16">
        <v>0</v>
      </c>
      <c r="J1132" s="16">
        <v>0</v>
      </c>
      <c r="K1132" s="16">
        <v>0</v>
      </c>
      <c r="L1132" s="16">
        <v>0</v>
      </c>
      <c r="M1132" s="16">
        <v>0</v>
      </c>
      <c r="N1132" s="16">
        <v>0</v>
      </c>
      <c r="O1132" s="16">
        <v>0</v>
      </c>
      <c r="P1132" s="16">
        <v>0</v>
      </c>
      <c r="Q1132" s="16">
        <v>0</v>
      </c>
      <c r="R1132" s="16">
        <v>0</v>
      </c>
      <c r="S1132" s="16">
        <v>0</v>
      </c>
      <c r="T1132" s="16">
        <v>0</v>
      </c>
      <c r="U1132" s="16">
        <v>0</v>
      </c>
      <c r="V1132" s="16">
        <v>0</v>
      </c>
      <c r="W1132" s="16">
        <v>0</v>
      </c>
      <c r="X1132" s="5">
        <f t="shared" si="17"/>
        <v>0</v>
      </c>
      <c r="Y1132" s="41">
        <v>0</v>
      </c>
      <c r="Z1132" s="41">
        <v>0</v>
      </c>
    </row>
    <row r="1133" spans="1:26" x14ac:dyDescent="0.25">
      <c r="A1133" s="11" t="s">
        <v>84</v>
      </c>
      <c r="B1133" s="12">
        <v>10</v>
      </c>
      <c r="C1133" s="14" t="str">
        <f>VLOOKUP(B1133,'Spisak usluga'!$A$2:$B$18,2)</f>
        <v>10 Prihvatilište za decu  2012.</v>
      </c>
      <c r="D1133" s="5">
        <v>0</v>
      </c>
      <c r="E1133" s="5">
        <v>0</v>
      </c>
      <c r="F1133" s="5">
        <v>0</v>
      </c>
      <c r="G1133" s="5">
        <v>0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5">
        <v>0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f t="shared" si="17"/>
        <v>0</v>
      </c>
      <c r="Y1133" s="41">
        <v>0</v>
      </c>
      <c r="Z1133" s="41">
        <v>0</v>
      </c>
    </row>
    <row r="1134" spans="1:26" x14ac:dyDescent="0.25">
      <c r="A1134" s="11" t="s">
        <v>84</v>
      </c>
      <c r="B1134" s="12">
        <v>11</v>
      </c>
      <c r="C1134" s="14" t="str">
        <f>VLOOKUP(B1134,'Spisak usluga'!$A$2:$B$18,2)</f>
        <v>11 Prihvatilište za žrtve nasilja u porodici (“sigurna kuća“) 2012.</v>
      </c>
      <c r="D1134" s="16">
        <v>0</v>
      </c>
      <c r="E1134" s="16">
        <v>0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  <c r="V1134" s="16">
        <v>0</v>
      </c>
      <c r="W1134" s="16">
        <v>0</v>
      </c>
      <c r="X1134" s="5">
        <f t="shared" si="17"/>
        <v>0</v>
      </c>
      <c r="Y1134" s="41">
        <v>0</v>
      </c>
      <c r="Z1134" s="41">
        <v>0</v>
      </c>
    </row>
    <row r="1135" spans="1:26" x14ac:dyDescent="0.25">
      <c r="A1135" s="11" t="s">
        <v>84</v>
      </c>
      <c r="B1135" s="12">
        <v>12</v>
      </c>
      <c r="C1135" s="14" t="str">
        <f>VLOOKUP(B1135,'Spisak usluga'!$A$2:$B$18,2)</f>
        <v>12 Prihvatilište za žrtve trgovine ljudima 2012.</v>
      </c>
      <c r="D1135" s="5">
        <v>0</v>
      </c>
      <c r="E1135" s="5">
        <v>0</v>
      </c>
      <c r="F1135" s="5">
        <v>0</v>
      </c>
      <c r="G1135" s="5">
        <v>0</v>
      </c>
      <c r="H1135" s="5">
        <v>0</v>
      </c>
      <c r="I1135" s="5">
        <v>0</v>
      </c>
      <c r="J1135" s="5">
        <v>0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0</v>
      </c>
      <c r="S1135" s="5">
        <v>0</v>
      </c>
      <c r="T1135" s="5">
        <v>0</v>
      </c>
      <c r="U1135" s="5">
        <v>0</v>
      </c>
      <c r="V1135" s="5">
        <v>0</v>
      </c>
      <c r="W1135" s="5">
        <v>0</v>
      </c>
      <c r="X1135" s="5">
        <f t="shared" si="17"/>
        <v>0</v>
      </c>
      <c r="Y1135" s="41">
        <v>0</v>
      </c>
      <c r="Z1135" s="41">
        <v>0</v>
      </c>
    </row>
    <row r="1136" spans="1:26" x14ac:dyDescent="0.25">
      <c r="A1136" s="11" t="s">
        <v>84</v>
      </c>
      <c r="B1136" s="12">
        <v>13</v>
      </c>
      <c r="C1136" s="14" t="str">
        <f>VLOOKUP(B1136,'Spisak usluga'!$A$2:$B$18,2)</f>
        <v>13 Predah smeštaj  2012.</v>
      </c>
      <c r="D1136" s="16">
        <v>0</v>
      </c>
      <c r="E1136" s="16">
        <v>0</v>
      </c>
      <c r="F1136" s="16">
        <v>0</v>
      </c>
      <c r="G1136" s="16">
        <v>0</v>
      </c>
      <c r="H1136" s="16">
        <v>0</v>
      </c>
      <c r="I1136" s="16">
        <v>0</v>
      </c>
      <c r="J1136" s="16">
        <v>0</v>
      </c>
      <c r="K1136" s="16">
        <v>0</v>
      </c>
      <c r="L1136" s="16">
        <v>0</v>
      </c>
      <c r="M1136" s="16">
        <v>0</v>
      </c>
      <c r="N1136" s="16">
        <v>0</v>
      </c>
      <c r="O1136" s="16">
        <v>0</v>
      </c>
      <c r="P1136" s="16">
        <v>0</v>
      </c>
      <c r="Q1136" s="16">
        <v>0</v>
      </c>
      <c r="R1136" s="16">
        <v>0</v>
      </c>
      <c r="S1136" s="16">
        <v>0</v>
      </c>
      <c r="T1136" s="16">
        <v>0</v>
      </c>
      <c r="U1136" s="16">
        <v>0</v>
      </c>
      <c r="V1136" s="16">
        <v>0</v>
      </c>
      <c r="W1136" s="16">
        <v>0</v>
      </c>
      <c r="X1136" s="5">
        <f t="shared" si="17"/>
        <v>0</v>
      </c>
      <c r="Y1136" s="41">
        <v>0</v>
      </c>
      <c r="Z1136" s="41">
        <v>0</v>
      </c>
    </row>
    <row r="1137" spans="1:26" x14ac:dyDescent="0.25">
      <c r="A1137" s="11" t="s">
        <v>84</v>
      </c>
      <c r="B1137" s="12">
        <v>14</v>
      </c>
      <c r="C1137" s="14" t="str">
        <f>VLOOKUP(B1137,'Spisak usluga'!$A$2:$B$18,2)</f>
        <v>14 Stanovanje uz podršku osobe sa invaliditetom (OSI) 2012.</v>
      </c>
      <c r="D1137" s="5">
        <v>0</v>
      </c>
      <c r="E1137" s="5">
        <v>0</v>
      </c>
      <c r="F1137" s="5">
        <v>0</v>
      </c>
      <c r="G1137" s="5">
        <v>0</v>
      </c>
      <c r="H1137" s="5">
        <v>0</v>
      </c>
      <c r="I1137" s="5">
        <v>0</v>
      </c>
      <c r="J1137" s="5">
        <v>0</v>
      </c>
      <c r="K1137" s="5">
        <v>0</v>
      </c>
      <c r="L1137" s="5">
        <v>0</v>
      </c>
      <c r="M1137" s="5">
        <v>0</v>
      </c>
      <c r="N1137" s="5">
        <v>0</v>
      </c>
      <c r="O1137" s="5">
        <v>0</v>
      </c>
      <c r="P1137" s="5">
        <v>0</v>
      </c>
      <c r="Q1137" s="5">
        <v>0</v>
      </c>
      <c r="R1137" s="5">
        <v>0</v>
      </c>
      <c r="S1137" s="5">
        <v>0</v>
      </c>
      <c r="T1137" s="5">
        <v>0</v>
      </c>
      <c r="U1137" s="5">
        <v>0</v>
      </c>
      <c r="V1137" s="5">
        <v>0</v>
      </c>
      <c r="W1137" s="5">
        <v>0</v>
      </c>
      <c r="X1137" s="5">
        <f t="shared" si="17"/>
        <v>0</v>
      </c>
      <c r="Y1137" s="41">
        <v>0</v>
      </c>
      <c r="Z1137" s="41">
        <v>0</v>
      </c>
    </row>
    <row r="1138" spans="1:26" x14ac:dyDescent="0.25">
      <c r="A1138" s="11" t="s">
        <v>84</v>
      </c>
      <c r="B1138" s="12">
        <v>15</v>
      </c>
      <c r="C1138" s="14" t="str">
        <f>VLOOKUP(B1138,'Spisak usluga'!$A$2:$B$18,2)</f>
        <v>15 Stanovanje uz podršku za mlade koji se osamostaljuju 2012.</v>
      </c>
      <c r="D1138" s="16">
        <v>0</v>
      </c>
      <c r="E1138" s="16">
        <v>0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  <c r="V1138" s="16">
        <v>0</v>
      </c>
      <c r="W1138" s="16">
        <v>0</v>
      </c>
      <c r="X1138" s="5">
        <f t="shared" si="17"/>
        <v>0</v>
      </c>
      <c r="Y1138" s="41">
        <v>0</v>
      </c>
      <c r="Z1138" s="41">
        <v>0</v>
      </c>
    </row>
    <row r="1139" spans="1:26" x14ac:dyDescent="0.25">
      <c r="A1139" s="11" t="s">
        <v>84</v>
      </c>
      <c r="B1139" s="12">
        <v>16</v>
      </c>
      <c r="C1139" s="14" t="str">
        <f>VLOOKUP(B1139,'Spisak usluga'!$A$2:$B$18,2)</f>
        <v>16 Savetovalište 2012.</v>
      </c>
      <c r="D1139" s="5">
        <v>0</v>
      </c>
      <c r="E1139" s="5">
        <v>0</v>
      </c>
      <c r="F1139" s="5">
        <v>0</v>
      </c>
      <c r="G1139" s="5">
        <v>0</v>
      </c>
      <c r="H1139" s="5">
        <v>0</v>
      </c>
      <c r="I1139" s="5">
        <v>0</v>
      </c>
      <c r="J1139" s="5">
        <v>0</v>
      </c>
      <c r="K1139" s="5">
        <v>0</v>
      </c>
      <c r="L1139" s="5">
        <v>0</v>
      </c>
      <c r="M1139" s="5">
        <v>0</v>
      </c>
      <c r="N1139" s="5">
        <v>0</v>
      </c>
      <c r="O1139" s="5">
        <v>0</v>
      </c>
      <c r="P1139" s="5">
        <v>0</v>
      </c>
      <c r="Q1139" s="5">
        <v>0</v>
      </c>
      <c r="R1139" s="5">
        <v>0</v>
      </c>
      <c r="S1139" s="5">
        <v>0</v>
      </c>
      <c r="T1139" s="5">
        <v>0</v>
      </c>
      <c r="U1139" s="5">
        <v>0</v>
      </c>
      <c r="V1139" s="5">
        <v>0</v>
      </c>
      <c r="W1139" s="5">
        <v>0</v>
      </c>
      <c r="X1139" s="5">
        <f t="shared" si="17"/>
        <v>0</v>
      </c>
      <c r="Y1139" s="41">
        <v>0</v>
      </c>
      <c r="Z1139" s="41">
        <v>0</v>
      </c>
    </row>
    <row r="1140" spans="1:26" x14ac:dyDescent="0.25">
      <c r="A1140" s="11" t="s">
        <v>84</v>
      </c>
      <c r="B1140" s="12">
        <v>17</v>
      </c>
      <c r="C1140" s="14" t="str">
        <f>VLOOKUP(B1140,'Spisak usluga'!$A$2:$B$18,2)</f>
        <v>17 Klub 2012.</v>
      </c>
      <c r="D1140" s="5">
        <v>0</v>
      </c>
      <c r="E1140" s="5">
        <v>0</v>
      </c>
      <c r="F1140" s="5">
        <v>0</v>
      </c>
      <c r="G1140" s="5">
        <v>0</v>
      </c>
      <c r="H1140" s="5">
        <v>0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  <c r="N1140" s="5">
        <v>0</v>
      </c>
      <c r="O1140" s="5">
        <v>0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f t="shared" si="17"/>
        <v>0</v>
      </c>
      <c r="Y1140" s="41">
        <v>0</v>
      </c>
      <c r="Z1140" s="41">
        <v>0</v>
      </c>
    </row>
    <row r="1141" spans="1:26" x14ac:dyDescent="0.25">
      <c r="A1141" s="11" t="s">
        <v>85</v>
      </c>
      <c r="B1141" s="12">
        <v>1</v>
      </c>
      <c r="C1141" s="14" t="str">
        <f>VLOOKUP(B1141,'Spisak usluga'!$A$2:$B$18,2)</f>
        <v>01 Pomoć u kući za stare 2012.</v>
      </c>
      <c r="D1141" s="12">
        <v>50</v>
      </c>
      <c r="E1141" s="12">
        <v>49</v>
      </c>
      <c r="F1141" s="12">
        <v>40</v>
      </c>
      <c r="G1141" s="12">
        <v>0</v>
      </c>
      <c r="H1141" s="12">
        <v>0</v>
      </c>
      <c r="I1141" s="12">
        <v>0</v>
      </c>
      <c r="J1141" s="12">
        <v>4</v>
      </c>
      <c r="K1141" s="12">
        <v>34</v>
      </c>
      <c r="L1141" s="12">
        <v>12</v>
      </c>
      <c r="M1141" s="12">
        <v>42</v>
      </c>
      <c r="N1141" s="12">
        <v>6.3</v>
      </c>
      <c r="O1141" s="12">
        <v>194342</v>
      </c>
      <c r="P1141" s="12">
        <v>0</v>
      </c>
      <c r="Q1141" s="12">
        <v>0</v>
      </c>
      <c r="R1141" s="12">
        <v>0</v>
      </c>
      <c r="S1141" s="12">
        <v>0</v>
      </c>
      <c r="T1141" s="12">
        <v>194342</v>
      </c>
      <c r="U1141" s="12">
        <v>1</v>
      </c>
      <c r="V1141" s="12">
        <v>1</v>
      </c>
      <c r="W1141" s="12">
        <v>0</v>
      </c>
      <c r="X1141" s="5">
        <f t="shared" si="17"/>
        <v>1</v>
      </c>
      <c r="Y1141" s="41">
        <v>50</v>
      </c>
      <c r="Z1141" s="41">
        <v>0</v>
      </c>
    </row>
    <row r="1142" spans="1:26" x14ac:dyDescent="0.25">
      <c r="A1142" s="11" t="s">
        <v>85</v>
      </c>
      <c r="B1142" s="12">
        <v>2</v>
      </c>
      <c r="C1142" s="14" t="str">
        <f>VLOOKUP(B1142,'Spisak usluga'!$A$2:$B$18,2)</f>
        <v>02 Pomoć u kući za odrasle OSI 2012.</v>
      </c>
      <c r="D1142" s="5">
        <v>0</v>
      </c>
      <c r="E1142" s="5">
        <v>0</v>
      </c>
      <c r="F1142" s="5">
        <v>0</v>
      </c>
      <c r="G1142" s="5">
        <v>0</v>
      </c>
      <c r="H1142" s="5">
        <v>0</v>
      </c>
      <c r="I1142" s="5">
        <v>0</v>
      </c>
      <c r="J1142" s="5">
        <v>0</v>
      </c>
      <c r="K1142" s="5">
        <v>0</v>
      </c>
      <c r="L1142" s="5">
        <v>0</v>
      </c>
      <c r="M1142" s="5">
        <v>0</v>
      </c>
      <c r="N1142" s="5">
        <v>0</v>
      </c>
      <c r="O1142" s="5">
        <v>0</v>
      </c>
      <c r="P1142" s="5">
        <v>0</v>
      </c>
      <c r="Q1142" s="5"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f t="shared" si="17"/>
        <v>0</v>
      </c>
      <c r="Y1142" s="41">
        <v>0</v>
      </c>
      <c r="Z1142" s="41">
        <v>0</v>
      </c>
    </row>
    <row r="1143" spans="1:26" x14ac:dyDescent="0.25">
      <c r="A1143" s="11" t="s">
        <v>85</v>
      </c>
      <c r="B1143" s="12">
        <v>3</v>
      </c>
      <c r="C1143" s="14" t="str">
        <f>VLOOKUP(B1143,'Spisak usluga'!$A$2:$B$18,2)</f>
        <v>03 Pomoć u kući za decu sa teškoćama u razvoju 2012.</v>
      </c>
      <c r="D1143" s="16">
        <v>0</v>
      </c>
      <c r="E1143" s="16">
        <v>0</v>
      </c>
      <c r="F1143" s="16">
        <v>0</v>
      </c>
      <c r="G1143" s="16">
        <v>0</v>
      </c>
      <c r="H1143" s="16">
        <v>0</v>
      </c>
      <c r="I1143" s="16">
        <v>0</v>
      </c>
      <c r="J1143" s="16">
        <v>0</v>
      </c>
      <c r="K1143" s="16">
        <v>0</v>
      </c>
      <c r="L1143" s="16">
        <v>0</v>
      </c>
      <c r="M1143" s="16">
        <v>0</v>
      </c>
      <c r="N1143" s="16">
        <v>0</v>
      </c>
      <c r="O1143" s="16">
        <v>0</v>
      </c>
      <c r="P1143" s="16">
        <v>0</v>
      </c>
      <c r="Q1143" s="16">
        <v>0</v>
      </c>
      <c r="R1143" s="16">
        <v>0</v>
      </c>
      <c r="S1143" s="16">
        <v>0</v>
      </c>
      <c r="T1143" s="16">
        <v>0</v>
      </c>
      <c r="U1143" s="16">
        <v>0</v>
      </c>
      <c r="V1143" s="16">
        <v>0</v>
      </c>
      <c r="W1143" s="16">
        <v>0</v>
      </c>
      <c r="X1143" s="5">
        <f t="shared" si="17"/>
        <v>0</v>
      </c>
      <c r="Y1143" s="41">
        <v>0</v>
      </c>
      <c r="Z1143" s="41">
        <v>0</v>
      </c>
    </row>
    <row r="1144" spans="1:26" x14ac:dyDescent="0.25">
      <c r="A1144" s="11" t="s">
        <v>85</v>
      </c>
      <c r="B1144" s="12">
        <v>4</v>
      </c>
      <c r="C1144" s="14" t="str">
        <f>VLOOKUP(B1144,'Spisak usluga'!$A$2:$B$18,2)</f>
        <v>04 Dnevni boravak za decu sa teškoćama u razvoju 2012.</v>
      </c>
      <c r="D1144" s="5">
        <v>0</v>
      </c>
      <c r="E1144" s="5">
        <v>0</v>
      </c>
      <c r="F1144" s="5">
        <v>0</v>
      </c>
      <c r="G1144" s="5">
        <v>0</v>
      </c>
      <c r="H1144" s="5">
        <v>0</v>
      </c>
      <c r="I1144" s="5">
        <v>0</v>
      </c>
      <c r="J1144" s="5">
        <v>0</v>
      </c>
      <c r="K1144" s="5">
        <v>0</v>
      </c>
      <c r="L1144" s="5">
        <v>0</v>
      </c>
      <c r="M1144" s="5">
        <v>0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  <c r="W1144" s="5">
        <v>0</v>
      </c>
      <c r="X1144" s="5">
        <f t="shared" si="17"/>
        <v>0</v>
      </c>
      <c r="Y1144" s="41">
        <v>0</v>
      </c>
      <c r="Z1144" s="41">
        <v>0</v>
      </c>
    </row>
    <row r="1145" spans="1:26" x14ac:dyDescent="0.25">
      <c r="A1145" s="11" t="s">
        <v>85</v>
      </c>
      <c r="B1145" s="12">
        <v>5</v>
      </c>
      <c r="C1145" s="14" t="str">
        <f>VLOOKUP(B1145,'Spisak usluga'!$A$2:$B$18,2)</f>
        <v>05 Dnevni boravak za stare  2012.</v>
      </c>
      <c r="D1145" s="5">
        <v>0</v>
      </c>
      <c r="E1145" s="5">
        <v>0</v>
      </c>
      <c r="F1145" s="5">
        <v>0</v>
      </c>
      <c r="G1145" s="5">
        <v>0</v>
      </c>
      <c r="H1145" s="5">
        <v>0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0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0</v>
      </c>
      <c r="X1145" s="5">
        <f t="shared" si="17"/>
        <v>0</v>
      </c>
      <c r="Y1145" s="41">
        <v>0</v>
      </c>
      <c r="Z1145" s="41">
        <v>0</v>
      </c>
    </row>
    <row r="1146" spans="1:26" x14ac:dyDescent="0.25">
      <c r="A1146" s="11" t="s">
        <v>85</v>
      </c>
      <c r="B1146" s="12">
        <v>6</v>
      </c>
      <c r="C1146" s="14" t="str">
        <f>VLOOKUP(B1146,'Spisak usluga'!$A$2:$B$18,2)</f>
        <v>06 Dnevni boravak/centar za decu i mlade sa poremećajima u ponašanju 2012.</v>
      </c>
      <c r="D1146" s="5">
        <v>0</v>
      </c>
      <c r="E1146" s="5">
        <v>0</v>
      </c>
      <c r="F1146" s="5">
        <v>0</v>
      </c>
      <c r="G1146" s="5">
        <v>0</v>
      </c>
      <c r="H1146" s="5">
        <v>0</v>
      </c>
      <c r="I1146" s="5">
        <v>0</v>
      </c>
      <c r="J1146" s="5">
        <v>0</v>
      </c>
      <c r="K1146" s="5">
        <v>0</v>
      </c>
      <c r="L1146" s="5">
        <v>0</v>
      </c>
      <c r="M1146" s="5">
        <v>0</v>
      </c>
      <c r="N1146" s="5">
        <v>0</v>
      </c>
      <c r="O1146" s="5">
        <v>0</v>
      </c>
      <c r="P1146" s="5">
        <v>0</v>
      </c>
      <c r="Q1146" s="5">
        <v>0</v>
      </c>
      <c r="R1146" s="5">
        <v>0</v>
      </c>
      <c r="S1146" s="5">
        <v>0</v>
      </c>
      <c r="T1146" s="5">
        <v>0</v>
      </c>
      <c r="U1146" s="5">
        <v>0</v>
      </c>
      <c r="V1146" s="5">
        <v>0</v>
      </c>
      <c r="W1146" s="5">
        <v>0</v>
      </c>
      <c r="X1146" s="5">
        <f t="shared" si="17"/>
        <v>0</v>
      </c>
      <c r="Y1146" s="41">
        <v>0</v>
      </c>
      <c r="Z1146" s="41">
        <v>0</v>
      </c>
    </row>
    <row r="1147" spans="1:26" x14ac:dyDescent="0.25">
      <c r="A1147" s="11" t="s">
        <v>85</v>
      </c>
      <c r="B1147" s="12">
        <v>7</v>
      </c>
      <c r="C1147" s="14" t="str">
        <f>VLOOKUP(B1147,'Spisak usluga'!$A$2:$B$18,2)</f>
        <v>07 Personalna asistencija za odrasle  2012.</v>
      </c>
      <c r="D1147" s="5">
        <v>0</v>
      </c>
      <c r="E1147" s="5">
        <v>0</v>
      </c>
      <c r="F1147" s="5">
        <v>0</v>
      </c>
      <c r="G1147" s="5">
        <v>0</v>
      </c>
      <c r="H1147" s="5">
        <v>0</v>
      </c>
      <c r="I1147" s="5">
        <v>0</v>
      </c>
      <c r="J1147" s="5">
        <v>0</v>
      </c>
      <c r="K1147" s="5">
        <v>0</v>
      </c>
      <c r="L1147" s="5">
        <v>0</v>
      </c>
      <c r="M1147" s="5">
        <v>0</v>
      </c>
      <c r="N1147" s="5">
        <v>0</v>
      </c>
      <c r="O1147" s="5">
        <v>0</v>
      </c>
      <c r="P1147" s="5">
        <v>0</v>
      </c>
      <c r="Q1147" s="5">
        <v>0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  <c r="W1147" s="5">
        <v>0</v>
      </c>
      <c r="X1147" s="5">
        <f t="shared" si="17"/>
        <v>0</v>
      </c>
      <c r="Y1147" s="41">
        <v>0</v>
      </c>
      <c r="Z1147" s="41">
        <v>0</v>
      </c>
    </row>
    <row r="1148" spans="1:26" x14ac:dyDescent="0.25">
      <c r="A1148" s="11" t="s">
        <v>85</v>
      </c>
      <c r="B1148" s="12">
        <v>8</v>
      </c>
      <c r="C1148" s="14" t="str">
        <f>VLOOKUP(B1148,'Spisak usluga'!$A$2:$B$18,2)</f>
        <v>08 Svratište  2012.</v>
      </c>
      <c r="D1148" s="5">
        <v>0</v>
      </c>
      <c r="E1148" s="5">
        <v>0</v>
      </c>
      <c r="F1148" s="5">
        <v>0</v>
      </c>
      <c r="G1148" s="5">
        <v>0</v>
      </c>
      <c r="H1148" s="5">
        <v>0</v>
      </c>
      <c r="I1148" s="5">
        <v>0</v>
      </c>
      <c r="J1148" s="5">
        <v>0</v>
      </c>
      <c r="K1148" s="5">
        <v>0</v>
      </c>
      <c r="L1148" s="5">
        <v>0</v>
      </c>
      <c r="M1148" s="5">
        <v>0</v>
      </c>
      <c r="N1148" s="5">
        <v>0</v>
      </c>
      <c r="O1148" s="5">
        <v>0</v>
      </c>
      <c r="P1148" s="5">
        <v>0</v>
      </c>
      <c r="Q1148" s="5">
        <v>0</v>
      </c>
      <c r="R1148" s="5">
        <v>0</v>
      </c>
      <c r="S1148" s="5">
        <v>0</v>
      </c>
      <c r="T1148" s="5">
        <v>0</v>
      </c>
      <c r="U1148" s="5">
        <v>0</v>
      </c>
      <c r="V1148" s="5">
        <v>0</v>
      </c>
      <c r="W1148" s="5">
        <v>0</v>
      </c>
      <c r="X1148" s="5">
        <f t="shared" si="17"/>
        <v>0</v>
      </c>
      <c r="Y1148" s="41">
        <v>0</v>
      </c>
      <c r="Z1148" s="41">
        <v>0</v>
      </c>
    </row>
    <row r="1149" spans="1:26" x14ac:dyDescent="0.25">
      <c r="A1149" s="11" t="s">
        <v>85</v>
      </c>
      <c r="B1149" s="12">
        <v>9</v>
      </c>
      <c r="C1149" s="14" t="str">
        <f>VLOOKUP(B1149,'Spisak usluga'!$A$2:$B$18,2)</f>
        <v>09 Prihvatilište (opšteg tipa) 2012.</v>
      </c>
      <c r="D1149" s="5">
        <v>0</v>
      </c>
      <c r="E1149" s="5">
        <v>0</v>
      </c>
      <c r="F1149" s="5">
        <v>0</v>
      </c>
      <c r="G1149" s="5">
        <v>0</v>
      </c>
      <c r="H1149" s="5">
        <v>0</v>
      </c>
      <c r="I1149" s="5">
        <v>0</v>
      </c>
      <c r="J1149" s="5">
        <v>0</v>
      </c>
      <c r="K1149" s="5">
        <v>0</v>
      </c>
      <c r="L1149" s="5">
        <v>0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0</v>
      </c>
      <c r="S1149" s="5">
        <v>0</v>
      </c>
      <c r="T1149" s="5">
        <v>0</v>
      </c>
      <c r="U1149" s="5">
        <v>0</v>
      </c>
      <c r="V1149" s="5">
        <v>0</v>
      </c>
      <c r="W1149" s="5">
        <v>0</v>
      </c>
      <c r="X1149" s="5">
        <f t="shared" si="17"/>
        <v>0</v>
      </c>
      <c r="Y1149" s="41">
        <v>0</v>
      </c>
      <c r="Z1149" s="41">
        <v>0</v>
      </c>
    </row>
    <row r="1150" spans="1:26" x14ac:dyDescent="0.25">
      <c r="A1150" s="11" t="s">
        <v>85</v>
      </c>
      <c r="B1150" s="12">
        <v>10</v>
      </c>
      <c r="C1150" s="14" t="str">
        <f>VLOOKUP(B1150,'Spisak usluga'!$A$2:$B$18,2)</f>
        <v>10 Prihvatilište za decu  2012.</v>
      </c>
      <c r="D1150" s="5">
        <v>0</v>
      </c>
      <c r="E1150" s="5">
        <v>0</v>
      </c>
      <c r="F1150" s="5">
        <v>0</v>
      </c>
      <c r="G1150" s="5">
        <v>0</v>
      </c>
      <c r="H1150" s="5">
        <v>0</v>
      </c>
      <c r="I1150" s="5">
        <v>0</v>
      </c>
      <c r="J1150" s="5">
        <v>0</v>
      </c>
      <c r="K1150" s="5">
        <v>0</v>
      </c>
      <c r="L1150" s="5">
        <v>0</v>
      </c>
      <c r="M1150" s="5">
        <v>0</v>
      </c>
      <c r="N1150" s="5">
        <v>0</v>
      </c>
      <c r="O1150" s="5">
        <v>0</v>
      </c>
      <c r="P1150" s="5">
        <v>0</v>
      </c>
      <c r="Q1150" s="5">
        <v>0</v>
      </c>
      <c r="R1150" s="5">
        <v>0</v>
      </c>
      <c r="S1150" s="5">
        <v>0</v>
      </c>
      <c r="T1150" s="5">
        <v>0</v>
      </c>
      <c r="U1150" s="5">
        <v>0</v>
      </c>
      <c r="V1150" s="5">
        <v>0</v>
      </c>
      <c r="W1150" s="5">
        <v>0</v>
      </c>
      <c r="X1150" s="5">
        <f t="shared" si="17"/>
        <v>0</v>
      </c>
      <c r="Y1150" s="41">
        <v>0</v>
      </c>
      <c r="Z1150" s="41">
        <v>0</v>
      </c>
    </row>
    <row r="1151" spans="1:26" x14ac:dyDescent="0.25">
      <c r="A1151" s="11" t="s">
        <v>85</v>
      </c>
      <c r="B1151" s="12">
        <v>11</v>
      </c>
      <c r="C1151" s="14" t="str">
        <f>VLOOKUP(B1151,'Spisak usluga'!$A$2:$B$18,2)</f>
        <v>11 Prihvatilište za žrtve nasilja u porodici (“sigurna kuća“) 2012.</v>
      </c>
      <c r="D1151" s="16">
        <v>0</v>
      </c>
      <c r="E1151" s="16">
        <v>0</v>
      </c>
      <c r="F1151" s="16">
        <v>0</v>
      </c>
      <c r="G1151" s="16">
        <v>0</v>
      </c>
      <c r="H1151" s="16">
        <v>0</v>
      </c>
      <c r="I1151" s="16">
        <v>0</v>
      </c>
      <c r="J1151" s="16">
        <v>0</v>
      </c>
      <c r="K1151" s="16">
        <v>0</v>
      </c>
      <c r="L1151" s="16">
        <v>0</v>
      </c>
      <c r="M1151" s="16">
        <v>0</v>
      </c>
      <c r="N1151" s="16">
        <v>0</v>
      </c>
      <c r="O1151" s="16">
        <v>0</v>
      </c>
      <c r="P1151" s="16">
        <v>0</v>
      </c>
      <c r="Q1151" s="16">
        <v>0</v>
      </c>
      <c r="R1151" s="16">
        <v>0</v>
      </c>
      <c r="S1151" s="16">
        <v>0</v>
      </c>
      <c r="T1151" s="16">
        <v>0</v>
      </c>
      <c r="U1151" s="16">
        <v>0</v>
      </c>
      <c r="V1151" s="16">
        <v>0</v>
      </c>
      <c r="W1151" s="16">
        <v>0</v>
      </c>
      <c r="X1151" s="5">
        <f t="shared" si="17"/>
        <v>0</v>
      </c>
      <c r="Y1151" s="41">
        <v>0</v>
      </c>
      <c r="Z1151" s="41">
        <v>0</v>
      </c>
    </row>
    <row r="1152" spans="1:26" x14ac:dyDescent="0.25">
      <c r="A1152" s="11" t="s">
        <v>85</v>
      </c>
      <c r="B1152" s="12">
        <v>12</v>
      </c>
      <c r="C1152" s="14" t="str">
        <f>VLOOKUP(B1152,'Spisak usluga'!$A$2:$B$18,2)</f>
        <v>12 Prihvatilište za žrtve trgovine ljudima 2012.</v>
      </c>
      <c r="D1152" s="5">
        <v>0</v>
      </c>
      <c r="E1152" s="5">
        <v>0</v>
      </c>
      <c r="F1152" s="5">
        <v>0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0</v>
      </c>
      <c r="O1152" s="5">
        <v>0</v>
      </c>
      <c r="P1152" s="5">
        <v>0</v>
      </c>
      <c r="Q1152" s="5">
        <v>0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f t="shared" si="17"/>
        <v>0</v>
      </c>
      <c r="Y1152" s="41">
        <v>0</v>
      </c>
      <c r="Z1152" s="41">
        <v>0</v>
      </c>
    </row>
    <row r="1153" spans="1:26" x14ac:dyDescent="0.25">
      <c r="A1153" s="11" t="s">
        <v>85</v>
      </c>
      <c r="B1153" s="12">
        <v>13</v>
      </c>
      <c r="C1153" s="14" t="str">
        <f>VLOOKUP(B1153,'Spisak usluga'!$A$2:$B$18,2)</f>
        <v>13 Predah smeštaj  2012.</v>
      </c>
      <c r="D1153" s="16">
        <v>0</v>
      </c>
      <c r="E1153" s="16">
        <v>0</v>
      </c>
      <c r="F1153" s="16">
        <v>0</v>
      </c>
      <c r="G1153" s="16">
        <v>0</v>
      </c>
      <c r="H1153" s="16">
        <v>0</v>
      </c>
      <c r="I1153" s="16">
        <v>0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  <c r="V1153" s="16">
        <v>0</v>
      </c>
      <c r="W1153" s="16">
        <v>0</v>
      </c>
      <c r="X1153" s="5">
        <f t="shared" si="17"/>
        <v>0</v>
      </c>
      <c r="Y1153" s="41">
        <v>0</v>
      </c>
      <c r="Z1153" s="41">
        <v>0</v>
      </c>
    </row>
    <row r="1154" spans="1:26" x14ac:dyDescent="0.25">
      <c r="A1154" s="11" t="s">
        <v>85</v>
      </c>
      <c r="B1154" s="12">
        <v>14</v>
      </c>
      <c r="C1154" s="14" t="str">
        <f>VLOOKUP(B1154,'Spisak usluga'!$A$2:$B$18,2)</f>
        <v>14 Stanovanje uz podršku osobe sa invaliditetom (OSI) 2012.</v>
      </c>
      <c r="D1154" s="5">
        <v>0</v>
      </c>
      <c r="E1154" s="5">
        <v>0</v>
      </c>
      <c r="F1154" s="5">
        <v>0</v>
      </c>
      <c r="G1154" s="5">
        <v>0</v>
      </c>
      <c r="H1154" s="5">
        <v>0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  <c r="Q1154" s="5">
        <v>0</v>
      </c>
      <c r="R1154" s="5">
        <v>0</v>
      </c>
      <c r="S1154" s="5">
        <v>0</v>
      </c>
      <c r="T1154" s="5">
        <v>0</v>
      </c>
      <c r="U1154" s="5">
        <v>0</v>
      </c>
      <c r="V1154" s="5">
        <v>0</v>
      </c>
      <c r="W1154" s="5">
        <v>0</v>
      </c>
      <c r="X1154" s="5">
        <f t="shared" ref="X1154:X1217" si="18">IF(U1154&gt;0, 1, 0)</f>
        <v>0</v>
      </c>
      <c r="Y1154" s="41">
        <v>0</v>
      </c>
      <c r="Z1154" s="41">
        <v>0</v>
      </c>
    </row>
    <row r="1155" spans="1:26" x14ac:dyDescent="0.25">
      <c r="A1155" s="11" t="s">
        <v>85</v>
      </c>
      <c r="B1155" s="12">
        <v>15</v>
      </c>
      <c r="C1155" s="14" t="str">
        <f>VLOOKUP(B1155,'Spisak usluga'!$A$2:$B$18,2)</f>
        <v>15 Stanovanje uz podršku za mlade koji se osamostaljuju 2012.</v>
      </c>
      <c r="D1155" s="5">
        <v>0</v>
      </c>
      <c r="E1155" s="5">
        <v>0</v>
      </c>
      <c r="F1155" s="5">
        <v>0</v>
      </c>
      <c r="G1155" s="5">
        <v>0</v>
      </c>
      <c r="H1155" s="5">
        <v>0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  <c r="Q1155" s="5">
        <v>0</v>
      </c>
      <c r="R1155" s="5">
        <v>0</v>
      </c>
      <c r="S1155" s="5">
        <v>0</v>
      </c>
      <c r="T1155" s="5">
        <v>0</v>
      </c>
      <c r="U1155" s="5">
        <v>0</v>
      </c>
      <c r="V1155" s="5">
        <v>0</v>
      </c>
      <c r="W1155" s="5">
        <v>0</v>
      </c>
      <c r="X1155" s="5">
        <f t="shared" si="18"/>
        <v>0</v>
      </c>
      <c r="Y1155" s="41">
        <v>0</v>
      </c>
      <c r="Z1155" s="41">
        <v>0</v>
      </c>
    </row>
    <row r="1156" spans="1:26" x14ac:dyDescent="0.25">
      <c r="A1156" s="11" t="s">
        <v>85</v>
      </c>
      <c r="B1156" s="12">
        <v>16</v>
      </c>
      <c r="C1156" s="14" t="str">
        <f>VLOOKUP(B1156,'Spisak usluga'!$A$2:$B$18,2)</f>
        <v>16 Savetovalište 2012.</v>
      </c>
      <c r="D1156" s="5">
        <v>0</v>
      </c>
      <c r="E1156" s="5">
        <v>0</v>
      </c>
      <c r="F1156" s="5">
        <v>0</v>
      </c>
      <c r="G1156" s="5">
        <v>0</v>
      </c>
      <c r="H1156" s="5">
        <v>0</v>
      </c>
      <c r="I1156" s="5">
        <v>0</v>
      </c>
      <c r="J1156" s="5">
        <v>0</v>
      </c>
      <c r="K1156" s="5">
        <v>0</v>
      </c>
      <c r="L1156" s="5">
        <v>0</v>
      </c>
      <c r="M1156" s="5">
        <v>0</v>
      </c>
      <c r="N1156" s="5">
        <v>0</v>
      </c>
      <c r="O1156" s="5">
        <v>0</v>
      </c>
      <c r="P1156" s="5">
        <v>0</v>
      </c>
      <c r="Q1156" s="5">
        <v>0</v>
      </c>
      <c r="R1156" s="5">
        <v>0</v>
      </c>
      <c r="S1156" s="5">
        <v>0</v>
      </c>
      <c r="T1156" s="5">
        <v>0</v>
      </c>
      <c r="U1156" s="5">
        <v>0</v>
      </c>
      <c r="V1156" s="5">
        <v>0</v>
      </c>
      <c r="W1156" s="5">
        <v>0</v>
      </c>
      <c r="X1156" s="5">
        <f t="shared" si="18"/>
        <v>0</v>
      </c>
      <c r="Y1156" s="41">
        <v>0</v>
      </c>
      <c r="Z1156" s="41">
        <v>0</v>
      </c>
    </row>
    <row r="1157" spans="1:26" x14ac:dyDescent="0.25">
      <c r="A1157" s="11" t="s">
        <v>85</v>
      </c>
      <c r="B1157" s="12">
        <v>17</v>
      </c>
      <c r="C1157" s="14" t="str">
        <f>VLOOKUP(B1157,'Spisak usluga'!$A$2:$B$18,2)</f>
        <v>17 Klub 2012.</v>
      </c>
      <c r="D1157" s="5">
        <v>0</v>
      </c>
      <c r="E1157" s="5">
        <v>0</v>
      </c>
      <c r="F1157" s="5">
        <v>0</v>
      </c>
      <c r="G1157" s="5">
        <v>0</v>
      </c>
      <c r="H1157" s="5">
        <v>0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f t="shared" si="18"/>
        <v>0</v>
      </c>
      <c r="Y1157" s="41">
        <v>0</v>
      </c>
      <c r="Z1157" s="41">
        <v>0</v>
      </c>
    </row>
    <row r="1158" spans="1:26" x14ac:dyDescent="0.25">
      <c r="A1158" s="11" t="s">
        <v>86</v>
      </c>
      <c r="B1158" s="12">
        <v>1</v>
      </c>
      <c r="C1158" s="14" t="str">
        <f>VLOOKUP(B1158,'Spisak usluga'!$A$2:$B$18,2)</f>
        <v>01 Pomoć u kući za stare 2012.</v>
      </c>
      <c r="D1158" s="12">
        <v>147</v>
      </c>
      <c r="E1158" s="12">
        <v>72</v>
      </c>
      <c r="F1158" s="12">
        <v>82</v>
      </c>
      <c r="G1158" s="12">
        <v>0</v>
      </c>
      <c r="H1158" s="12">
        <v>0</v>
      </c>
      <c r="I1158" s="12">
        <v>0</v>
      </c>
      <c r="J1158" s="12">
        <v>0</v>
      </c>
      <c r="K1158" s="12">
        <v>142</v>
      </c>
      <c r="L1158" s="12">
        <v>5</v>
      </c>
      <c r="M1158" s="12">
        <v>0</v>
      </c>
      <c r="N1158" s="12">
        <v>8</v>
      </c>
      <c r="O1158" s="12">
        <v>200000</v>
      </c>
      <c r="P1158" s="12">
        <v>0</v>
      </c>
      <c r="Q1158" s="12">
        <v>120000</v>
      </c>
      <c r="R1158" s="12">
        <v>0</v>
      </c>
      <c r="S1158" s="12">
        <v>0</v>
      </c>
      <c r="T1158" s="12">
        <v>320000</v>
      </c>
      <c r="U1158" s="12">
        <v>1</v>
      </c>
      <c r="V1158" s="12">
        <v>0</v>
      </c>
      <c r="W1158" s="12">
        <v>1</v>
      </c>
      <c r="X1158" s="5">
        <f t="shared" si="18"/>
        <v>1</v>
      </c>
      <c r="Y1158" s="41">
        <v>0</v>
      </c>
      <c r="Z1158" s="41">
        <v>147</v>
      </c>
    </row>
    <row r="1159" spans="1:26" x14ac:dyDescent="0.25">
      <c r="A1159" s="11" t="s">
        <v>86</v>
      </c>
      <c r="B1159" s="12">
        <v>2</v>
      </c>
      <c r="C1159" s="14" t="str">
        <f>VLOOKUP(B1159,'Spisak usluga'!$A$2:$B$18,2)</f>
        <v>02 Pomoć u kući za odrasle OSI 2012.</v>
      </c>
      <c r="D1159" s="5">
        <v>0</v>
      </c>
      <c r="E1159" s="5">
        <v>0</v>
      </c>
      <c r="F1159" s="5">
        <v>0</v>
      </c>
      <c r="G1159" s="5">
        <v>0</v>
      </c>
      <c r="H1159" s="5">
        <v>0</v>
      </c>
      <c r="I1159" s="5">
        <v>0</v>
      </c>
      <c r="J1159" s="5">
        <v>0</v>
      </c>
      <c r="K1159" s="5">
        <v>0</v>
      </c>
      <c r="L1159" s="5">
        <v>0</v>
      </c>
      <c r="M1159" s="5">
        <v>0</v>
      </c>
      <c r="N1159" s="5">
        <v>0</v>
      </c>
      <c r="O1159" s="5">
        <v>0</v>
      </c>
      <c r="P1159" s="5">
        <v>0</v>
      </c>
      <c r="Q1159" s="5">
        <v>0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  <c r="W1159" s="5">
        <v>0</v>
      </c>
      <c r="X1159" s="5">
        <f t="shared" si="18"/>
        <v>0</v>
      </c>
      <c r="Y1159" s="41">
        <v>0</v>
      </c>
      <c r="Z1159" s="41">
        <v>0</v>
      </c>
    </row>
    <row r="1160" spans="1:26" x14ac:dyDescent="0.25">
      <c r="A1160" s="11" t="s">
        <v>86</v>
      </c>
      <c r="B1160" s="12">
        <v>3</v>
      </c>
      <c r="C1160" s="14" t="str">
        <f>VLOOKUP(B1160,'Spisak usluga'!$A$2:$B$18,2)</f>
        <v>03 Pomoć u kući za decu sa teškoćama u razvoju 2012.</v>
      </c>
      <c r="D1160" s="5">
        <v>0</v>
      </c>
      <c r="E1160" s="5">
        <v>0</v>
      </c>
      <c r="F1160" s="5">
        <v>0</v>
      </c>
      <c r="G1160" s="5">
        <v>0</v>
      </c>
      <c r="H1160" s="5">
        <v>0</v>
      </c>
      <c r="I1160" s="5">
        <v>0</v>
      </c>
      <c r="J1160" s="5">
        <v>0</v>
      </c>
      <c r="K1160" s="5">
        <v>0</v>
      </c>
      <c r="L1160" s="5">
        <v>0</v>
      </c>
      <c r="M1160" s="5">
        <v>0</v>
      </c>
      <c r="N1160" s="5">
        <v>0</v>
      </c>
      <c r="O1160" s="5">
        <v>0</v>
      </c>
      <c r="P1160" s="5">
        <v>0</v>
      </c>
      <c r="Q1160" s="5">
        <v>0</v>
      </c>
      <c r="R1160" s="5">
        <v>0</v>
      </c>
      <c r="S1160" s="5">
        <v>0</v>
      </c>
      <c r="T1160" s="5">
        <v>0</v>
      </c>
      <c r="U1160" s="5">
        <v>0</v>
      </c>
      <c r="V1160" s="5">
        <v>0</v>
      </c>
      <c r="W1160" s="5">
        <v>0</v>
      </c>
      <c r="X1160" s="5">
        <f t="shared" si="18"/>
        <v>0</v>
      </c>
      <c r="Y1160" s="41">
        <v>0</v>
      </c>
      <c r="Z1160" s="41">
        <v>0</v>
      </c>
    </row>
    <row r="1161" spans="1:26" x14ac:dyDescent="0.25">
      <c r="A1161" s="11" t="s">
        <v>86</v>
      </c>
      <c r="B1161" s="12">
        <v>4</v>
      </c>
      <c r="C1161" s="14" t="str">
        <f>VLOOKUP(B1161,'Spisak usluga'!$A$2:$B$18,2)</f>
        <v>04 Dnevni boravak za decu sa teškoćama u razvoju 2012.</v>
      </c>
      <c r="D1161" s="12">
        <v>36</v>
      </c>
      <c r="E1161" s="12">
        <v>0</v>
      </c>
      <c r="F1161" s="12">
        <v>20</v>
      </c>
      <c r="G1161" s="12">
        <v>0</v>
      </c>
      <c r="H1161" s="12">
        <v>11</v>
      </c>
      <c r="I1161" s="12">
        <v>25</v>
      </c>
      <c r="J1161" s="12">
        <v>0</v>
      </c>
      <c r="K1161" s="12">
        <v>0</v>
      </c>
      <c r="L1161" s="12">
        <v>0</v>
      </c>
      <c r="M1161" s="12">
        <v>0</v>
      </c>
      <c r="N1161" s="12">
        <v>3.3</v>
      </c>
      <c r="O1161" s="12">
        <v>0</v>
      </c>
      <c r="P1161" s="12">
        <v>0</v>
      </c>
      <c r="Q1161" s="12">
        <v>402500</v>
      </c>
      <c r="R1161" s="12">
        <v>0</v>
      </c>
      <c r="S1161" s="12">
        <v>0</v>
      </c>
      <c r="T1161" s="12">
        <v>402500</v>
      </c>
      <c r="U1161" s="12">
        <v>1</v>
      </c>
      <c r="V1161" s="12">
        <v>0</v>
      </c>
      <c r="W1161" s="12">
        <v>1</v>
      </c>
      <c r="X1161" s="5">
        <f t="shared" si="18"/>
        <v>1</v>
      </c>
      <c r="Y1161" s="41">
        <v>0</v>
      </c>
      <c r="Z1161" s="41">
        <v>36</v>
      </c>
    </row>
    <row r="1162" spans="1:26" x14ac:dyDescent="0.25">
      <c r="A1162" s="11" t="s">
        <v>86</v>
      </c>
      <c r="B1162" s="12">
        <v>5</v>
      </c>
      <c r="C1162" s="14" t="str">
        <f>VLOOKUP(B1162,'Spisak usluga'!$A$2:$B$18,2)</f>
        <v>05 Dnevni boravak za stare  2012.</v>
      </c>
      <c r="D1162" s="16">
        <v>0</v>
      </c>
      <c r="E1162" s="16">
        <v>0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  <c r="V1162" s="16">
        <v>0</v>
      </c>
      <c r="W1162" s="16">
        <v>0</v>
      </c>
      <c r="X1162" s="5">
        <f t="shared" si="18"/>
        <v>0</v>
      </c>
      <c r="Y1162" s="41">
        <v>0</v>
      </c>
      <c r="Z1162" s="41">
        <v>0</v>
      </c>
    </row>
    <row r="1163" spans="1:26" x14ac:dyDescent="0.25">
      <c r="A1163" s="11" t="s">
        <v>86</v>
      </c>
      <c r="B1163" s="12">
        <v>6</v>
      </c>
      <c r="C1163" s="14" t="str">
        <f>VLOOKUP(B1163,'Spisak usluga'!$A$2:$B$18,2)</f>
        <v>06 Dnevni boravak/centar za decu i mlade sa poremećajima u ponašanju 2012.</v>
      </c>
      <c r="D1163" s="5">
        <v>0</v>
      </c>
      <c r="E1163" s="5">
        <v>0</v>
      </c>
      <c r="F1163" s="5">
        <v>0</v>
      </c>
      <c r="G1163" s="5">
        <v>0</v>
      </c>
      <c r="H1163" s="5">
        <v>0</v>
      </c>
      <c r="I1163" s="5">
        <v>0</v>
      </c>
      <c r="J1163" s="5">
        <v>0</v>
      </c>
      <c r="K1163" s="5">
        <v>0</v>
      </c>
      <c r="L1163" s="5">
        <v>0</v>
      </c>
      <c r="M1163" s="5">
        <v>0</v>
      </c>
      <c r="N1163" s="5">
        <v>0</v>
      </c>
      <c r="O1163" s="5">
        <v>0</v>
      </c>
      <c r="P1163" s="5">
        <v>0</v>
      </c>
      <c r="Q1163" s="5">
        <v>0</v>
      </c>
      <c r="R1163" s="5">
        <v>0</v>
      </c>
      <c r="S1163" s="5">
        <v>0</v>
      </c>
      <c r="T1163" s="5">
        <v>0</v>
      </c>
      <c r="U1163" s="5">
        <v>0</v>
      </c>
      <c r="V1163" s="5">
        <v>0</v>
      </c>
      <c r="W1163" s="5">
        <v>0</v>
      </c>
      <c r="X1163" s="5">
        <f t="shared" si="18"/>
        <v>0</v>
      </c>
      <c r="Y1163" s="41">
        <v>0</v>
      </c>
      <c r="Z1163" s="41">
        <v>0</v>
      </c>
    </row>
    <row r="1164" spans="1:26" x14ac:dyDescent="0.25">
      <c r="A1164" s="11" t="s">
        <v>86</v>
      </c>
      <c r="B1164" s="12">
        <v>7</v>
      </c>
      <c r="C1164" s="14" t="str">
        <f>VLOOKUP(B1164,'Spisak usluga'!$A$2:$B$18,2)</f>
        <v>07 Personalna asistencija za odrasle  2012.</v>
      </c>
      <c r="D1164" s="16">
        <v>0</v>
      </c>
      <c r="E1164" s="16">
        <v>0</v>
      </c>
      <c r="F1164" s="16">
        <v>0</v>
      </c>
      <c r="G1164" s="16">
        <v>0</v>
      </c>
      <c r="H1164" s="16">
        <v>0</v>
      </c>
      <c r="I1164" s="16">
        <v>0</v>
      </c>
      <c r="J1164" s="16">
        <v>0</v>
      </c>
      <c r="K1164" s="16">
        <v>0</v>
      </c>
      <c r="L1164" s="16">
        <v>0</v>
      </c>
      <c r="M1164" s="16">
        <v>0</v>
      </c>
      <c r="N1164" s="16">
        <v>0</v>
      </c>
      <c r="O1164" s="16">
        <v>0</v>
      </c>
      <c r="P1164" s="16">
        <v>0</v>
      </c>
      <c r="Q1164" s="16">
        <v>0</v>
      </c>
      <c r="R1164" s="16">
        <v>0</v>
      </c>
      <c r="S1164" s="16">
        <v>0</v>
      </c>
      <c r="T1164" s="16">
        <v>0</v>
      </c>
      <c r="U1164" s="16">
        <v>0</v>
      </c>
      <c r="V1164" s="16">
        <v>0</v>
      </c>
      <c r="W1164" s="16">
        <v>0</v>
      </c>
      <c r="X1164" s="5">
        <f t="shared" si="18"/>
        <v>0</v>
      </c>
      <c r="Y1164" s="41">
        <v>0</v>
      </c>
      <c r="Z1164" s="41">
        <v>0</v>
      </c>
    </row>
    <row r="1165" spans="1:26" x14ac:dyDescent="0.25">
      <c r="A1165" s="11" t="s">
        <v>86</v>
      </c>
      <c r="B1165" s="12">
        <v>8</v>
      </c>
      <c r="C1165" s="14" t="str">
        <f>VLOOKUP(B1165,'Spisak usluga'!$A$2:$B$18,2)</f>
        <v>08 Svratište  2012.</v>
      </c>
      <c r="D1165" s="5">
        <v>0</v>
      </c>
      <c r="E1165" s="5">
        <v>0</v>
      </c>
      <c r="F1165" s="5">
        <v>0</v>
      </c>
      <c r="G1165" s="5">
        <v>0</v>
      </c>
      <c r="H1165" s="5">
        <v>0</v>
      </c>
      <c r="I1165" s="5">
        <v>0</v>
      </c>
      <c r="J1165" s="5">
        <v>0</v>
      </c>
      <c r="K1165" s="5">
        <v>0</v>
      </c>
      <c r="L1165" s="5">
        <v>0</v>
      </c>
      <c r="M1165" s="5">
        <v>0</v>
      </c>
      <c r="N1165" s="5">
        <v>0</v>
      </c>
      <c r="O1165" s="5">
        <v>0</v>
      </c>
      <c r="P1165" s="5">
        <v>0</v>
      </c>
      <c r="Q1165" s="5">
        <v>0</v>
      </c>
      <c r="R1165" s="5">
        <v>0</v>
      </c>
      <c r="S1165" s="5">
        <v>0</v>
      </c>
      <c r="T1165" s="5">
        <v>0</v>
      </c>
      <c r="U1165" s="5">
        <v>0</v>
      </c>
      <c r="V1165" s="5">
        <v>0</v>
      </c>
      <c r="W1165" s="5">
        <v>0</v>
      </c>
      <c r="X1165" s="5">
        <f t="shared" si="18"/>
        <v>0</v>
      </c>
      <c r="Y1165" s="41">
        <v>0</v>
      </c>
      <c r="Z1165" s="41">
        <v>0</v>
      </c>
    </row>
    <row r="1166" spans="1:26" x14ac:dyDescent="0.25">
      <c r="A1166" s="11" t="s">
        <v>86</v>
      </c>
      <c r="B1166" s="12">
        <v>9</v>
      </c>
      <c r="C1166" s="14" t="str">
        <f>VLOOKUP(B1166,'Spisak usluga'!$A$2:$B$18,2)</f>
        <v>09 Prihvatilište (opšteg tipa) 2012.</v>
      </c>
      <c r="D1166" s="16">
        <v>0</v>
      </c>
      <c r="E1166" s="16">
        <v>0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  <c r="V1166" s="16">
        <v>0</v>
      </c>
      <c r="W1166" s="16">
        <v>0</v>
      </c>
      <c r="X1166" s="5">
        <f t="shared" si="18"/>
        <v>0</v>
      </c>
      <c r="Y1166" s="41">
        <v>0</v>
      </c>
      <c r="Z1166" s="41">
        <v>0</v>
      </c>
    </row>
    <row r="1167" spans="1:26" x14ac:dyDescent="0.25">
      <c r="A1167" s="11" t="s">
        <v>86</v>
      </c>
      <c r="B1167" s="12">
        <v>10</v>
      </c>
      <c r="C1167" s="14" t="str">
        <f>VLOOKUP(B1167,'Spisak usluga'!$A$2:$B$18,2)</f>
        <v>10 Prihvatilište za decu  2012.</v>
      </c>
      <c r="D1167" s="5">
        <v>0</v>
      </c>
      <c r="E1167" s="5">
        <v>0</v>
      </c>
      <c r="F1167" s="5">
        <v>0</v>
      </c>
      <c r="G1167" s="5">
        <v>0</v>
      </c>
      <c r="H1167" s="5">
        <v>0</v>
      </c>
      <c r="I1167" s="5">
        <v>0</v>
      </c>
      <c r="J1167" s="5">
        <v>0</v>
      </c>
      <c r="K1167" s="5">
        <v>0</v>
      </c>
      <c r="L1167" s="5">
        <v>0</v>
      </c>
      <c r="M1167" s="5">
        <v>0</v>
      </c>
      <c r="N1167" s="5">
        <v>0</v>
      </c>
      <c r="O1167" s="5">
        <v>0</v>
      </c>
      <c r="P1167" s="5">
        <v>0</v>
      </c>
      <c r="Q1167" s="5">
        <v>0</v>
      </c>
      <c r="R1167" s="5">
        <v>0</v>
      </c>
      <c r="S1167" s="5">
        <v>0</v>
      </c>
      <c r="T1167" s="5">
        <v>0</v>
      </c>
      <c r="U1167" s="5">
        <v>0</v>
      </c>
      <c r="V1167" s="5">
        <v>0</v>
      </c>
      <c r="W1167" s="5">
        <v>0</v>
      </c>
      <c r="X1167" s="5">
        <f t="shared" si="18"/>
        <v>0</v>
      </c>
      <c r="Y1167" s="41">
        <v>0</v>
      </c>
      <c r="Z1167" s="41">
        <v>0</v>
      </c>
    </row>
    <row r="1168" spans="1:26" x14ac:dyDescent="0.25">
      <c r="A1168" s="11" t="s">
        <v>86</v>
      </c>
      <c r="B1168" s="12">
        <v>11</v>
      </c>
      <c r="C1168" s="14" t="str">
        <f>VLOOKUP(B1168,'Spisak usluga'!$A$2:$B$18,2)</f>
        <v>11 Prihvatilište za žrtve nasilja u porodici (“sigurna kuća“) 2012.</v>
      </c>
      <c r="D1168" s="5">
        <v>0</v>
      </c>
      <c r="E1168" s="5">
        <v>0</v>
      </c>
      <c r="F1168" s="5">
        <v>0</v>
      </c>
      <c r="G1168" s="5">
        <v>0</v>
      </c>
      <c r="H1168" s="5">
        <v>0</v>
      </c>
      <c r="I1168" s="5">
        <v>0</v>
      </c>
      <c r="J1168" s="5">
        <v>0</v>
      </c>
      <c r="K1168" s="5">
        <v>0</v>
      </c>
      <c r="L1168" s="5">
        <v>0</v>
      </c>
      <c r="M1168" s="5">
        <v>0</v>
      </c>
      <c r="N1168" s="5">
        <v>0</v>
      </c>
      <c r="O1168" s="5">
        <v>0</v>
      </c>
      <c r="P1168" s="5">
        <v>0</v>
      </c>
      <c r="Q1168" s="5">
        <v>0</v>
      </c>
      <c r="R1168" s="5">
        <v>0</v>
      </c>
      <c r="S1168" s="5">
        <v>0</v>
      </c>
      <c r="T1168" s="5">
        <v>0</v>
      </c>
      <c r="U1168" s="5">
        <v>0</v>
      </c>
      <c r="V1168" s="5">
        <v>0</v>
      </c>
      <c r="W1168" s="5">
        <v>0</v>
      </c>
      <c r="X1168" s="5">
        <f t="shared" si="18"/>
        <v>0</v>
      </c>
      <c r="Y1168" s="41">
        <v>0</v>
      </c>
      <c r="Z1168" s="41">
        <v>0</v>
      </c>
    </row>
    <row r="1169" spans="1:26" x14ac:dyDescent="0.25">
      <c r="A1169" s="11" t="s">
        <v>86</v>
      </c>
      <c r="B1169" s="12">
        <v>12</v>
      </c>
      <c r="C1169" s="14" t="str">
        <f>VLOOKUP(B1169,'Spisak usluga'!$A$2:$B$18,2)</f>
        <v>12 Prihvatilište za žrtve trgovine ljudima 2012.</v>
      </c>
      <c r="D1169" s="5">
        <v>0</v>
      </c>
      <c r="E1169" s="5">
        <v>0</v>
      </c>
      <c r="F1169" s="5">
        <v>0</v>
      </c>
      <c r="G1169" s="5">
        <v>0</v>
      </c>
      <c r="H1169" s="5">
        <v>0</v>
      </c>
      <c r="I1169" s="5">
        <v>0</v>
      </c>
      <c r="J1169" s="5">
        <v>0</v>
      </c>
      <c r="K1169" s="5">
        <v>0</v>
      </c>
      <c r="L1169" s="5">
        <v>0</v>
      </c>
      <c r="M1169" s="5">
        <v>0</v>
      </c>
      <c r="N1169" s="5">
        <v>0</v>
      </c>
      <c r="O1169" s="5">
        <v>0</v>
      </c>
      <c r="P1169" s="5">
        <v>0</v>
      </c>
      <c r="Q1169" s="5">
        <v>0</v>
      </c>
      <c r="R1169" s="5">
        <v>0</v>
      </c>
      <c r="S1169" s="5">
        <v>0</v>
      </c>
      <c r="T1169" s="5">
        <v>0</v>
      </c>
      <c r="U1169" s="5">
        <v>0</v>
      </c>
      <c r="V1169" s="5">
        <v>0</v>
      </c>
      <c r="W1169" s="5">
        <v>0</v>
      </c>
      <c r="X1169" s="5">
        <f t="shared" si="18"/>
        <v>0</v>
      </c>
      <c r="Y1169" s="41">
        <v>0</v>
      </c>
      <c r="Z1169" s="41">
        <v>0</v>
      </c>
    </row>
    <row r="1170" spans="1:26" x14ac:dyDescent="0.25">
      <c r="A1170" s="11" t="s">
        <v>86</v>
      </c>
      <c r="B1170" s="12">
        <v>13</v>
      </c>
      <c r="C1170" s="14" t="str">
        <f>VLOOKUP(B1170,'Spisak usluga'!$A$2:$B$18,2)</f>
        <v>13 Predah smeštaj  2012.</v>
      </c>
      <c r="D1170" s="16">
        <v>0</v>
      </c>
      <c r="E1170" s="16">
        <v>0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  <c r="V1170" s="16">
        <v>0</v>
      </c>
      <c r="W1170" s="16">
        <v>0</v>
      </c>
      <c r="X1170" s="5">
        <f t="shared" si="18"/>
        <v>0</v>
      </c>
      <c r="Y1170" s="41">
        <v>0</v>
      </c>
      <c r="Z1170" s="41">
        <v>0</v>
      </c>
    </row>
    <row r="1171" spans="1:26" x14ac:dyDescent="0.25">
      <c r="A1171" s="11" t="s">
        <v>86</v>
      </c>
      <c r="B1171" s="12">
        <v>14</v>
      </c>
      <c r="C1171" s="14" t="str">
        <f>VLOOKUP(B1171,'Spisak usluga'!$A$2:$B$18,2)</f>
        <v>14 Stanovanje uz podršku osobe sa invaliditetom (OSI) 2012.</v>
      </c>
      <c r="D1171" s="16">
        <v>0</v>
      </c>
      <c r="E1171" s="16">
        <v>0</v>
      </c>
      <c r="F1171" s="16">
        <v>0</v>
      </c>
      <c r="G1171" s="16">
        <v>0</v>
      </c>
      <c r="H1171" s="16">
        <v>0</v>
      </c>
      <c r="I1171" s="16">
        <v>0</v>
      </c>
      <c r="J1171" s="16">
        <v>0</v>
      </c>
      <c r="K1171" s="16">
        <v>0</v>
      </c>
      <c r="L1171" s="16">
        <v>0</v>
      </c>
      <c r="M1171" s="16">
        <v>0</v>
      </c>
      <c r="N1171" s="16">
        <v>0</v>
      </c>
      <c r="O1171" s="16">
        <v>0</v>
      </c>
      <c r="P1171" s="16">
        <v>0</v>
      </c>
      <c r="Q1171" s="16">
        <v>0</v>
      </c>
      <c r="R1171" s="16">
        <v>0</v>
      </c>
      <c r="S1171" s="16">
        <v>0</v>
      </c>
      <c r="T1171" s="16">
        <v>0</v>
      </c>
      <c r="U1171" s="16">
        <v>0</v>
      </c>
      <c r="V1171" s="16">
        <v>0</v>
      </c>
      <c r="W1171" s="16">
        <v>0</v>
      </c>
      <c r="X1171" s="5">
        <f t="shared" si="18"/>
        <v>0</v>
      </c>
      <c r="Y1171" s="41">
        <v>0</v>
      </c>
      <c r="Z1171" s="41">
        <v>0</v>
      </c>
    </row>
    <row r="1172" spans="1:26" x14ac:dyDescent="0.25">
      <c r="A1172" s="11" t="s">
        <v>86</v>
      </c>
      <c r="B1172" s="12">
        <v>15</v>
      </c>
      <c r="C1172" s="14" t="str">
        <f>VLOOKUP(B1172,'Spisak usluga'!$A$2:$B$18,2)</f>
        <v>15 Stanovanje uz podršku za mlade koji se osamostaljuju 2012.</v>
      </c>
      <c r="D1172" s="5">
        <v>0</v>
      </c>
      <c r="E1172" s="5">
        <v>0</v>
      </c>
      <c r="F1172" s="5">
        <v>0</v>
      </c>
      <c r="G1172" s="5">
        <v>0</v>
      </c>
      <c r="H1172" s="5">
        <v>0</v>
      </c>
      <c r="I1172" s="5">
        <v>0</v>
      </c>
      <c r="J1172" s="5">
        <v>0</v>
      </c>
      <c r="K1172" s="5">
        <v>0</v>
      </c>
      <c r="L1172" s="5">
        <v>0</v>
      </c>
      <c r="M1172" s="5">
        <v>0</v>
      </c>
      <c r="N1172" s="5">
        <v>0</v>
      </c>
      <c r="O1172" s="5">
        <v>0</v>
      </c>
      <c r="P1172" s="5">
        <v>0</v>
      </c>
      <c r="Q1172" s="5">
        <v>0</v>
      </c>
      <c r="R1172" s="5">
        <v>0</v>
      </c>
      <c r="S1172" s="5">
        <v>0</v>
      </c>
      <c r="T1172" s="5">
        <v>0</v>
      </c>
      <c r="U1172" s="5">
        <v>0</v>
      </c>
      <c r="V1172" s="5">
        <v>0</v>
      </c>
      <c r="W1172" s="5">
        <v>0</v>
      </c>
      <c r="X1172" s="5">
        <f t="shared" si="18"/>
        <v>0</v>
      </c>
      <c r="Y1172" s="41">
        <v>0</v>
      </c>
      <c r="Z1172" s="41">
        <v>0</v>
      </c>
    </row>
    <row r="1173" spans="1:26" x14ac:dyDescent="0.25">
      <c r="A1173" s="11" t="s">
        <v>86</v>
      </c>
      <c r="B1173" s="12">
        <v>16</v>
      </c>
      <c r="C1173" s="14" t="str">
        <f>VLOOKUP(B1173,'Spisak usluga'!$A$2:$B$18,2)</f>
        <v>16 Savetovalište 2012.</v>
      </c>
      <c r="D1173" s="16">
        <v>0</v>
      </c>
      <c r="E1173" s="16">
        <v>0</v>
      </c>
      <c r="F1173" s="16">
        <v>0</v>
      </c>
      <c r="G1173" s="16">
        <v>0</v>
      </c>
      <c r="H1173" s="16">
        <v>0</v>
      </c>
      <c r="I1173" s="16">
        <v>0</v>
      </c>
      <c r="J1173" s="16">
        <v>0</v>
      </c>
      <c r="K1173" s="16">
        <v>0</v>
      </c>
      <c r="L1173" s="16">
        <v>0</v>
      </c>
      <c r="M1173" s="16">
        <v>0</v>
      </c>
      <c r="N1173" s="16">
        <v>0</v>
      </c>
      <c r="O1173" s="16">
        <v>0</v>
      </c>
      <c r="P1173" s="16">
        <v>0</v>
      </c>
      <c r="Q1173" s="16">
        <v>0</v>
      </c>
      <c r="R1173" s="16">
        <v>0</v>
      </c>
      <c r="S1173" s="16">
        <v>0</v>
      </c>
      <c r="T1173" s="16">
        <v>0</v>
      </c>
      <c r="U1173" s="16">
        <v>0</v>
      </c>
      <c r="V1173" s="16">
        <v>0</v>
      </c>
      <c r="W1173" s="16">
        <v>0</v>
      </c>
      <c r="X1173" s="5">
        <f t="shared" si="18"/>
        <v>0</v>
      </c>
      <c r="Y1173" s="41">
        <v>0</v>
      </c>
      <c r="Z1173" s="41">
        <v>0</v>
      </c>
    </row>
    <row r="1174" spans="1:26" x14ac:dyDescent="0.25">
      <c r="A1174" s="11" t="s">
        <v>86</v>
      </c>
      <c r="B1174" s="12">
        <v>17</v>
      </c>
      <c r="C1174" s="14" t="str">
        <f>VLOOKUP(B1174,'Spisak usluga'!$A$2:$B$18,2)</f>
        <v>17 Klub 2012.</v>
      </c>
      <c r="D1174" s="5">
        <v>0</v>
      </c>
      <c r="E1174" s="5">
        <v>0</v>
      </c>
      <c r="F1174" s="5">
        <v>0</v>
      </c>
      <c r="G1174" s="5">
        <v>0</v>
      </c>
      <c r="H1174" s="5">
        <v>0</v>
      </c>
      <c r="I1174" s="5">
        <v>0</v>
      </c>
      <c r="J1174" s="5">
        <v>0</v>
      </c>
      <c r="K1174" s="5">
        <v>0</v>
      </c>
      <c r="L1174" s="5">
        <v>0</v>
      </c>
      <c r="M1174" s="5">
        <v>0</v>
      </c>
      <c r="N1174" s="5">
        <v>0</v>
      </c>
      <c r="O1174" s="5">
        <v>0</v>
      </c>
      <c r="P1174" s="5">
        <v>0</v>
      </c>
      <c r="Q1174" s="5">
        <v>0</v>
      </c>
      <c r="R1174" s="5">
        <v>0</v>
      </c>
      <c r="S1174" s="5">
        <v>0</v>
      </c>
      <c r="T1174" s="5">
        <v>0</v>
      </c>
      <c r="U1174" s="5">
        <v>0</v>
      </c>
      <c r="V1174" s="5">
        <v>0</v>
      </c>
      <c r="W1174" s="5">
        <v>0</v>
      </c>
      <c r="X1174" s="5">
        <f t="shared" si="18"/>
        <v>0</v>
      </c>
      <c r="Y1174" s="41">
        <v>0</v>
      </c>
      <c r="Z1174" s="41">
        <v>0</v>
      </c>
    </row>
    <row r="1175" spans="1:26" x14ac:dyDescent="0.25">
      <c r="A1175" s="11" t="s">
        <v>87</v>
      </c>
      <c r="B1175" s="12">
        <v>1</v>
      </c>
      <c r="C1175" s="14" t="str">
        <f>VLOOKUP(B1175,'Spisak usluga'!$A$2:$B$18,2)</f>
        <v>01 Pomoć u kući za stare 2012.</v>
      </c>
      <c r="D1175" s="12">
        <v>34</v>
      </c>
      <c r="E1175" s="12">
        <v>30</v>
      </c>
      <c r="F1175" s="12">
        <v>28</v>
      </c>
      <c r="G1175" s="12">
        <v>0</v>
      </c>
      <c r="H1175" s="12">
        <v>0</v>
      </c>
      <c r="I1175" s="12">
        <v>0</v>
      </c>
      <c r="J1175" s="12">
        <v>0</v>
      </c>
      <c r="K1175" s="12">
        <v>13</v>
      </c>
      <c r="L1175" s="12">
        <v>21</v>
      </c>
      <c r="M1175" s="12">
        <v>6</v>
      </c>
      <c r="N1175" s="12">
        <v>7.2</v>
      </c>
      <c r="O1175" s="12">
        <v>66370</v>
      </c>
      <c r="P1175" s="12">
        <v>235334</v>
      </c>
      <c r="Q1175" s="12">
        <v>0</v>
      </c>
      <c r="R1175" s="12">
        <v>0</v>
      </c>
      <c r="S1175" s="12">
        <v>0</v>
      </c>
      <c r="T1175" s="12">
        <v>301704</v>
      </c>
      <c r="U1175" s="12">
        <v>1</v>
      </c>
      <c r="V1175" s="12">
        <v>1</v>
      </c>
      <c r="W1175" s="12">
        <v>0</v>
      </c>
      <c r="X1175" s="5">
        <f t="shared" si="18"/>
        <v>1</v>
      </c>
      <c r="Y1175" s="41">
        <v>34</v>
      </c>
      <c r="Z1175" s="41">
        <v>0</v>
      </c>
    </row>
    <row r="1176" spans="1:26" x14ac:dyDescent="0.25">
      <c r="A1176" s="11" t="s">
        <v>87</v>
      </c>
      <c r="B1176" s="12">
        <v>2</v>
      </c>
      <c r="C1176" s="14" t="str">
        <f>VLOOKUP(B1176,'Spisak usluga'!$A$2:$B$18,2)</f>
        <v>02 Pomoć u kući za odrasle OSI 2012.</v>
      </c>
      <c r="D1176" s="5">
        <v>0</v>
      </c>
      <c r="E1176" s="5">
        <v>0</v>
      </c>
      <c r="F1176" s="5">
        <v>0</v>
      </c>
      <c r="G1176" s="5">
        <v>0</v>
      </c>
      <c r="H1176" s="5">
        <v>0</v>
      </c>
      <c r="I1176" s="5">
        <v>0</v>
      </c>
      <c r="J1176" s="5">
        <v>0</v>
      </c>
      <c r="K1176" s="5">
        <v>0</v>
      </c>
      <c r="L1176" s="5">
        <v>0</v>
      </c>
      <c r="M1176" s="5">
        <v>0</v>
      </c>
      <c r="N1176" s="5">
        <v>0</v>
      </c>
      <c r="O1176" s="5">
        <v>0</v>
      </c>
      <c r="P1176" s="5">
        <v>0</v>
      </c>
      <c r="Q1176" s="5">
        <v>0</v>
      </c>
      <c r="R1176" s="5">
        <v>0</v>
      </c>
      <c r="S1176" s="5">
        <v>0</v>
      </c>
      <c r="T1176" s="5">
        <v>0</v>
      </c>
      <c r="U1176" s="5">
        <v>0</v>
      </c>
      <c r="V1176" s="5">
        <v>0</v>
      </c>
      <c r="W1176" s="5">
        <v>0</v>
      </c>
      <c r="X1176" s="5">
        <f t="shared" si="18"/>
        <v>0</v>
      </c>
      <c r="Y1176" s="41">
        <v>0</v>
      </c>
      <c r="Z1176" s="41">
        <v>0</v>
      </c>
    </row>
    <row r="1177" spans="1:26" x14ac:dyDescent="0.25">
      <c r="A1177" s="11" t="s">
        <v>87</v>
      </c>
      <c r="B1177" s="12">
        <v>3</v>
      </c>
      <c r="C1177" s="14" t="str">
        <f>VLOOKUP(B1177,'Spisak usluga'!$A$2:$B$18,2)</f>
        <v>03 Pomoć u kući za decu sa teškoćama u razvoju 2012.</v>
      </c>
      <c r="D1177" s="5">
        <v>0</v>
      </c>
      <c r="E1177" s="5">
        <v>0</v>
      </c>
      <c r="F1177" s="5">
        <v>0</v>
      </c>
      <c r="G1177" s="5">
        <v>0</v>
      </c>
      <c r="H1177" s="5">
        <v>0</v>
      </c>
      <c r="I1177" s="5">
        <v>0</v>
      </c>
      <c r="J1177" s="5">
        <v>0</v>
      </c>
      <c r="K1177" s="5">
        <v>0</v>
      </c>
      <c r="L1177" s="5">
        <v>0</v>
      </c>
      <c r="M1177" s="5">
        <v>0</v>
      </c>
      <c r="N1177" s="5">
        <v>0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f t="shared" si="18"/>
        <v>0</v>
      </c>
      <c r="Y1177" s="41">
        <v>0</v>
      </c>
      <c r="Z1177" s="41">
        <v>0</v>
      </c>
    </row>
    <row r="1178" spans="1:26" x14ac:dyDescent="0.25">
      <c r="A1178" s="11" t="s">
        <v>87</v>
      </c>
      <c r="B1178" s="12">
        <v>4</v>
      </c>
      <c r="C1178" s="14" t="str">
        <f>VLOOKUP(B1178,'Spisak usluga'!$A$2:$B$18,2)</f>
        <v>04 Dnevni boravak za decu sa teškoćama u razvoju 2012.</v>
      </c>
      <c r="D1178" s="5">
        <v>0</v>
      </c>
      <c r="E1178" s="5">
        <v>0</v>
      </c>
      <c r="F1178" s="5">
        <v>0</v>
      </c>
      <c r="G1178" s="5">
        <v>0</v>
      </c>
      <c r="H1178" s="5">
        <v>0</v>
      </c>
      <c r="I1178" s="5">
        <v>0</v>
      </c>
      <c r="J1178" s="5">
        <v>0</v>
      </c>
      <c r="K1178" s="5">
        <v>0</v>
      </c>
      <c r="L1178" s="5">
        <v>0</v>
      </c>
      <c r="M1178" s="5">
        <v>0</v>
      </c>
      <c r="N1178" s="5">
        <v>0</v>
      </c>
      <c r="O1178" s="5">
        <v>0</v>
      </c>
      <c r="P1178" s="5">
        <v>0</v>
      </c>
      <c r="Q1178" s="5">
        <v>0</v>
      </c>
      <c r="R1178" s="5">
        <v>0</v>
      </c>
      <c r="S1178" s="5">
        <v>0</v>
      </c>
      <c r="T1178" s="5">
        <v>0</v>
      </c>
      <c r="U1178" s="5">
        <v>0</v>
      </c>
      <c r="V1178" s="5">
        <v>0</v>
      </c>
      <c r="W1178" s="5">
        <v>0</v>
      </c>
      <c r="X1178" s="5">
        <f t="shared" si="18"/>
        <v>0</v>
      </c>
      <c r="Y1178" s="41">
        <v>0</v>
      </c>
      <c r="Z1178" s="41">
        <v>0</v>
      </c>
    </row>
    <row r="1179" spans="1:26" x14ac:dyDescent="0.25">
      <c r="A1179" s="11" t="s">
        <v>87</v>
      </c>
      <c r="B1179" s="12">
        <v>5</v>
      </c>
      <c r="C1179" s="14" t="str">
        <f>VLOOKUP(B1179,'Spisak usluga'!$A$2:$B$18,2)</f>
        <v>05 Dnevni boravak za stare  2012.</v>
      </c>
      <c r="D1179" s="5">
        <v>0</v>
      </c>
      <c r="E1179" s="5">
        <v>0</v>
      </c>
      <c r="F1179" s="5">
        <v>0</v>
      </c>
      <c r="G1179" s="5">
        <v>0</v>
      </c>
      <c r="H1179" s="5">
        <v>0</v>
      </c>
      <c r="I1179" s="5">
        <v>0</v>
      </c>
      <c r="J1179" s="5">
        <v>0</v>
      </c>
      <c r="K1179" s="5">
        <v>0</v>
      </c>
      <c r="L1179" s="5">
        <v>0</v>
      </c>
      <c r="M1179" s="5">
        <v>0</v>
      </c>
      <c r="N1179" s="5">
        <v>0</v>
      </c>
      <c r="O1179" s="5">
        <v>0</v>
      </c>
      <c r="P1179" s="5">
        <v>0</v>
      </c>
      <c r="Q1179" s="5">
        <v>0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  <c r="W1179" s="5">
        <v>0</v>
      </c>
      <c r="X1179" s="5">
        <f t="shared" si="18"/>
        <v>0</v>
      </c>
      <c r="Y1179" s="41">
        <v>0</v>
      </c>
      <c r="Z1179" s="41">
        <v>0</v>
      </c>
    </row>
    <row r="1180" spans="1:26" x14ac:dyDescent="0.25">
      <c r="A1180" s="11" t="s">
        <v>87</v>
      </c>
      <c r="B1180" s="12">
        <v>6</v>
      </c>
      <c r="C1180" s="14" t="str">
        <f>VLOOKUP(B1180,'Spisak usluga'!$A$2:$B$18,2)</f>
        <v>06 Dnevni boravak/centar za decu i mlade sa poremećajima u ponašanju 2012.</v>
      </c>
      <c r="D1180" s="5">
        <v>0</v>
      </c>
      <c r="E1180" s="5">
        <v>0</v>
      </c>
      <c r="F1180" s="5">
        <v>0</v>
      </c>
      <c r="G1180" s="5">
        <v>0</v>
      </c>
      <c r="H1180" s="5">
        <v>0</v>
      </c>
      <c r="I1180" s="5">
        <v>0</v>
      </c>
      <c r="J1180" s="5">
        <v>0</v>
      </c>
      <c r="K1180" s="5">
        <v>0</v>
      </c>
      <c r="L1180" s="5">
        <v>0</v>
      </c>
      <c r="M1180" s="5">
        <v>0</v>
      </c>
      <c r="N1180" s="5">
        <v>0</v>
      </c>
      <c r="O1180" s="5">
        <v>0</v>
      </c>
      <c r="P1180" s="5">
        <v>0</v>
      </c>
      <c r="Q1180" s="5">
        <v>0</v>
      </c>
      <c r="R1180" s="5">
        <v>0</v>
      </c>
      <c r="S1180" s="5">
        <v>0</v>
      </c>
      <c r="T1180" s="5">
        <v>0</v>
      </c>
      <c r="U1180" s="5">
        <v>0</v>
      </c>
      <c r="V1180" s="5">
        <v>0</v>
      </c>
      <c r="W1180" s="5">
        <v>0</v>
      </c>
      <c r="X1180" s="5">
        <f t="shared" si="18"/>
        <v>0</v>
      </c>
      <c r="Y1180" s="41">
        <v>0</v>
      </c>
      <c r="Z1180" s="41">
        <v>0</v>
      </c>
    </row>
    <row r="1181" spans="1:26" x14ac:dyDescent="0.25">
      <c r="A1181" s="11" t="s">
        <v>87</v>
      </c>
      <c r="B1181" s="12">
        <v>7</v>
      </c>
      <c r="C1181" s="14" t="str">
        <f>VLOOKUP(B1181,'Spisak usluga'!$A$2:$B$18,2)</f>
        <v>07 Personalna asistencija za odrasle  2012.</v>
      </c>
      <c r="D1181" s="5">
        <v>0</v>
      </c>
      <c r="E1181" s="5">
        <v>0</v>
      </c>
      <c r="F1181" s="5">
        <v>0</v>
      </c>
      <c r="G1181" s="5">
        <v>0</v>
      </c>
      <c r="H1181" s="5">
        <v>0</v>
      </c>
      <c r="I1181" s="5">
        <v>0</v>
      </c>
      <c r="J1181" s="5">
        <v>0</v>
      </c>
      <c r="K1181" s="5">
        <v>0</v>
      </c>
      <c r="L1181" s="5">
        <v>0</v>
      </c>
      <c r="M1181" s="5">
        <v>0</v>
      </c>
      <c r="N1181" s="5">
        <v>0</v>
      </c>
      <c r="O1181" s="5">
        <v>0</v>
      </c>
      <c r="P1181" s="5">
        <v>0</v>
      </c>
      <c r="Q1181" s="5"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f t="shared" si="18"/>
        <v>0</v>
      </c>
      <c r="Y1181" s="41">
        <v>0</v>
      </c>
      <c r="Z1181" s="41">
        <v>0</v>
      </c>
    </row>
    <row r="1182" spans="1:26" x14ac:dyDescent="0.25">
      <c r="A1182" s="11" t="s">
        <v>87</v>
      </c>
      <c r="B1182" s="12">
        <v>8</v>
      </c>
      <c r="C1182" s="14" t="str">
        <f>VLOOKUP(B1182,'Spisak usluga'!$A$2:$B$18,2)</f>
        <v>08 Svratište  2012.</v>
      </c>
      <c r="D1182" s="5">
        <v>0</v>
      </c>
      <c r="E1182" s="5">
        <v>0</v>
      </c>
      <c r="F1182" s="5">
        <v>0</v>
      </c>
      <c r="G1182" s="5">
        <v>0</v>
      </c>
      <c r="H1182" s="5">
        <v>0</v>
      </c>
      <c r="I1182" s="5">
        <v>0</v>
      </c>
      <c r="J1182" s="5">
        <v>0</v>
      </c>
      <c r="K1182" s="5">
        <v>0</v>
      </c>
      <c r="L1182" s="5">
        <v>0</v>
      </c>
      <c r="M1182" s="5">
        <v>0</v>
      </c>
      <c r="N1182" s="5">
        <v>0</v>
      </c>
      <c r="O1182" s="5">
        <v>0</v>
      </c>
      <c r="P1182" s="5">
        <v>0</v>
      </c>
      <c r="Q1182" s="5">
        <v>0</v>
      </c>
      <c r="R1182" s="5">
        <v>0</v>
      </c>
      <c r="S1182" s="5">
        <v>0</v>
      </c>
      <c r="T1182" s="5">
        <v>0</v>
      </c>
      <c r="U1182" s="5">
        <v>0</v>
      </c>
      <c r="V1182" s="5">
        <v>0</v>
      </c>
      <c r="W1182" s="5">
        <v>0</v>
      </c>
      <c r="X1182" s="5">
        <f t="shared" si="18"/>
        <v>0</v>
      </c>
      <c r="Y1182" s="41">
        <v>0</v>
      </c>
      <c r="Z1182" s="41">
        <v>0</v>
      </c>
    </row>
    <row r="1183" spans="1:26" x14ac:dyDescent="0.25">
      <c r="A1183" s="11" t="s">
        <v>87</v>
      </c>
      <c r="B1183" s="12">
        <v>9</v>
      </c>
      <c r="C1183" s="14" t="str">
        <f>VLOOKUP(B1183,'Spisak usluga'!$A$2:$B$18,2)</f>
        <v>09 Prihvatilište (opšteg tipa) 2012.</v>
      </c>
      <c r="D1183" s="16">
        <v>0</v>
      </c>
      <c r="E1183" s="16">
        <v>0</v>
      </c>
      <c r="F1183" s="16">
        <v>0</v>
      </c>
      <c r="G1183" s="16">
        <v>0</v>
      </c>
      <c r="H1183" s="16">
        <v>0</v>
      </c>
      <c r="I1183" s="16">
        <v>0</v>
      </c>
      <c r="J1183" s="16">
        <v>0</v>
      </c>
      <c r="K1183" s="16">
        <v>0</v>
      </c>
      <c r="L1183" s="16">
        <v>0</v>
      </c>
      <c r="M1183" s="16">
        <v>0</v>
      </c>
      <c r="N1183" s="16">
        <v>0</v>
      </c>
      <c r="O1183" s="16">
        <v>0</v>
      </c>
      <c r="P1183" s="16">
        <v>0</v>
      </c>
      <c r="Q1183" s="16">
        <v>0</v>
      </c>
      <c r="R1183" s="16">
        <v>0</v>
      </c>
      <c r="S1183" s="16">
        <v>0</v>
      </c>
      <c r="T1183" s="16">
        <v>0</v>
      </c>
      <c r="U1183" s="16">
        <v>0</v>
      </c>
      <c r="V1183" s="16">
        <v>0</v>
      </c>
      <c r="W1183" s="16">
        <v>0</v>
      </c>
      <c r="X1183" s="5">
        <f t="shared" si="18"/>
        <v>0</v>
      </c>
      <c r="Y1183" s="41">
        <v>0</v>
      </c>
      <c r="Z1183" s="41">
        <v>0</v>
      </c>
    </row>
    <row r="1184" spans="1:26" x14ac:dyDescent="0.25">
      <c r="A1184" s="11" t="s">
        <v>87</v>
      </c>
      <c r="B1184" s="12">
        <v>10</v>
      </c>
      <c r="C1184" s="14" t="str">
        <f>VLOOKUP(B1184,'Spisak usluga'!$A$2:$B$18,2)</f>
        <v>10 Prihvatilište za decu  2012.</v>
      </c>
      <c r="D1184" s="5">
        <v>0</v>
      </c>
      <c r="E1184" s="5">
        <v>0</v>
      </c>
      <c r="F1184" s="5">
        <v>0</v>
      </c>
      <c r="G1184" s="5">
        <v>0</v>
      </c>
      <c r="H1184" s="5">
        <v>0</v>
      </c>
      <c r="I1184" s="5">
        <v>0</v>
      </c>
      <c r="J1184" s="5">
        <v>0</v>
      </c>
      <c r="K1184" s="5">
        <v>0</v>
      </c>
      <c r="L1184" s="5">
        <v>0</v>
      </c>
      <c r="M1184" s="5">
        <v>0</v>
      </c>
      <c r="N1184" s="5">
        <v>0</v>
      </c>
      <c r="O1184" s="5">
        <v>0</v>
      </c>
      <c r="P1184" s="5">
        <v>0</v>
      </c>
      <c r="Q1184" s="5">
        <v>0</v>
      </c>
      <c r="R1184" s="5">
        <v>0</v>
      </c>
      <c r="S1184" s="5">
        <v>0</v>
      </c>
      <c r="T1184" s="5">
        <v>0</v>
      </c>
      <c r="U1184" s="5">
        <v>0</v>
      </c>
      <c r="V1184" s="5">
        <v>0</v>
      </c>
      <c r="W1184" s="5">
        <v>0</v>
      </c>
      <c r="X1184" s="5">
        <f t="shared" si="18"/>
        <v>0</v>
      </c>
      <c r="Y1184" s="41">
        <v>0</v>
      </c>
      <c r="Z1184" s="41">
        <v>0</v>
      </c>
    </row>
    <row r="1185" spans="1:26" x14ac:dyDescent="0.25">
      <c r="A1185" s="11" t="s">
        <v>87</v>
      </c>
      <c r="B1185" s="12">
        <v>11</v>
      </c>
      <c r="C1185" s="14" t="str">
        <f>VLOOKUP(B1185,'Spisak usluga'!$A$2:$B$18,2)</f>
        <v>11 Prihvatilište za žrtve nasilja u porodici (“sigurna kuća“) 2012.</v>
      </c>
      <c r="D1185" s="16">
        <v>0</v>
      </c>
      <c r="E1185" s="16">
        <v>0</v>
      </c>
      <c r="F1185" s="16">
        <v>0</v>
      </c>
      <c r="G1185" s="16">
        <v>0</v>
      </c>
      <c r="H1185" s="16">
        <v>0</v>
      </c>
      <c r="I1185" s="16">
        <v>0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  <c r="V1185" s="16">
        <v>0</v>
      </c>
      <c r="W1185" s="16">
        <v>0</v>
      </c>
      <c r="X1185" s="5">
        <f t="shared" si="18"/>
        <v>0</v>
      </c>
      <c r="Y1185" s="41">
        <v>0</v>
      </c>
      <c r="Z1185" s="41">
        <v>0</v>
      </c>
    </row>
    <row r="1186" spans="1:26" x14ac:dyDescent="0.25">
      <c r="A1186" s="11" t="s">
        <v>87</v>
      </c>
      <c r="B1186" s="12">
        <v>12</v>
      </c>
      <c r="C1186" s="14" t="str">
        <f>VLOOKUP(B1186,'Spisak usluga'!$A$2:$B$18,2)</f>
        <v>12 Prihvatilište za žrtve trgovine ljudima 2012.</v>
      </c>
      <c r="D1186" s="5">
        <v>0</v>
      </c>
      <c r="E1186" s="5">
        <v>0</v>
      </c>
      <c r="F1186" s="5">
        <v>0</v>
      </c>
      <c r="G1186" s="5">
        <v>0</v>
      </c>
      <c r="H1186" s="5">
        <v>0</v>
      </c>
      <c r="I1186" s="5">
        <v>0</v>
      </c>
      <c r="J1186" s="5">
        <v>0</v>
      </c>
      <c r="K1186" s="5">
        <v>0</v>
      </c>
      <c r="L1186" s="5">
        <v>0</v>
      </c>
      <c r="M1186" s="5">
        <v>0</v>
      </c>
      <c r="N1186" s="5">
        <v>0</v>
      </c>
      <c r="O1186" s="5">
        <v>0</v>
      </c>
      <c r="P1186" s="5">
        <v>0</v>
      </c>
      <c r="Q1186" s="5">
        <v>0</v>
      </c>
      <c r="R1186" s="5">
        <v>0</v>
      </c>
      <c r="S1186" s="5">
        <v>0</v>
      </c>
      <c r="T1186" s="5">
        <v>0</v>
      </c>
      <c r="U1186" s="5">
        <v>0</v>
      </c>
      <c r="V1186" s="5">
        <v>0</v>
      </c>
      <c r="W1186" s="5">
        <v>0</v>
      </c>
      <c r="X1186" s="5">
        <f t="shared" si="18"/>
        <v>0</v>
      </c>
      <c r="Y1186" s="41">
        <v>0</v>
      </c>
      <c r="Z1186" s="41">
        <v>0</v>
      </c>
    </row>
    <row r="1187" spans="1:26" x14ac:dyDescent="0.25">
      <c r="A1187" s="11" t="s">
        <v>87</v>
      </c>
      <c r="B1187" s="12">
        <v>13</v>
      </c>
      <c r="C1187" s="14" t="str">
        <f>VLOOKUP(B1187,'Spisak usluga'!$A$2:$B$18,2)</f>
        <v>13 Predah smeštaj  2012.</v>
      </c>
      <c r="D1187" s="5">
        <v>0</v>
      </c>
      <c r="E1187" s="5">
        <v>0</v>
      </c>
      <c r="F1187" s="5">
        <v>0</v>
      </c>
      <c r="G1187" s="5">
        <v>0</v>
      </c>
      <c r="H1187" s="5">
        <v>0</v>
      </c>
      <c r="I1187" s="5">
        <v>0</v>
      </c>
      <c r="J1187" s="5">
        <v>0</v>
      </c>
      <c r="K1187" s="5">
        <v>0</v>
      </c>
      <c r="L1187" s="5">
        <v>0</v>
      </c>
      <c r="M1187" s="5">
        <v>0</v>
      </c>
      <c r="N1187" s="5">
        <v>0</v>
      </c>
      <c r="O1187" s="5">
        <v>0</v>
      </c>
      <c r="P1187" s="5">
        <v>0</v>
      </c>
      <c r="Q1187" s="5">
        <v>0</v>
      </c>
      <c r="R1187" s="5">
        <v>0</v>
      </c>
      <c r="S1187" s="5">
        <v>0</v>
      </c>
      <c r="T1187" s="5">
        <v>0</v>
      </c>
      <c r="U1187" s="5">
        <v>0</v>
      </c>
      <c r="V1187" s="5">
        <v>0</v>
      </c>
      <c r="W1187" s="5">
        <v>0</v>
      </c>
      <c r="X1187" s="5">
        <f t="shared" si="18"/>
        <v>0</v>
      </c>
      <c r="Y1187" s="41">
        <v>0</v>
      </c>
      <c r="Z1187" s="41">
        <v>0</v>
      </c>
    </row>
    <row r="1188" spans="1:26" x14ac:dyDescent="0.25">
      <c r="A1188" s="11" t="s">
        <v>87</v>
      </c>
      <c r="B1188" s="12">
        <v>14</v>
      </c>
      <c r="C1188" s="14" t="str">
        <f>VLOOKUP(B1188,'Spisak usluga'!$A$2:$B$18,2)</f>
        <v>14 Stanovanje uz podršku osobe sa invaliditetom (OSI) 2012.</v>
      </c>
      <c r="D1188" s="16">
        <v>0</v>
      </c>
      <c r="E1188" s="16">
        <v>0</v>
      </c>
      <c r="F1188" s="16">
        <v>0</v>
      </c>
      <c r="G1188" s="16">
        <v>0</v>
      </c>
      <c r="H1188" s="16">
        <v>0</v>
      </c>
      <c r="I1188" s="16">
        <v>0</v>
      </c>
      <c r="J1188" s="16">
        <v>0</v>
      </c>
      <c r="K1188" s="16">
        <v>0</v>
      </c>
      <c r="L1188" s="16">
        <v>0</v>
      </c>
      <c r="M1188" s="16">
        <v>0</v>
      </c>
      <c r="N1188" s="16">
        <v>0</v>
      </c>
      <c r="O1188" s="16">
        <v>0</v>
      </c>
      <c r="P1188" s="16">
        <v>0</v>
      </c>
      <c r="Q1188" s="16">
        <v>0</v>
      </c>
      <c r="R1188" s="16">
        <v>0</v>
      </c>
      <c r="S1188" s="16">
        <v>0</v>
      </c>
      <c r="T1188" s="16">
        <v>0</v>
      </c>
      <c r="U1188" s="16">
        <v>0</v>
      </c>
      <c r="V1188" s="16">
        <v>0</v>
      </c>
      <c r="W1188" s="16">
        <v>0</v>
      </c>
      <c r="X1188" s="5">
        <f t="shared" si="18"/>
        <v>0</v>
      </c>
      <c r="Y1188" s="41">
        <v>0</v>
      </c>
      <c r="Z1188" s="41">
        <v>0</v>
      </c>
    </row>
    <row r="1189" spans="1:26" x14ac:dyDescent="0.25">
      <c r="A1189" s="11" t="s">
        <v>87</v>
      </c>
      <c r="B1189" s="12">
        <v>15</v>
      </c>
      <c r="C1189" s="14" t="str">
        <f>VLOOKUP(B1189,'Spisak usluga'!$A$2:$B$18,2)</f>
        <v>15 Stanovanje uz podršku za mlade koji se osamostaljuju 2012.</v>
      </c>
      <c r="D1189" s="5">
        <v>0</v>
      </c>
      <c r="E1189" s="5">
        <v>0</v>
      </c>
      <c r="F1189" s="5">
        <v>0</v>
      </c>
      <c r="G1189" s="5">
        <v>0</v>
      </c>
      <c r="H1189" s="5">
        <v>0</v>
      </c>
      <c r="I1189" s="5">
        <v>0</v>
      </c>
      <c r="J1189" s="5">
        <v>0</v>
      </c>
      <c r="K1189" s="5">
        <v>0</v>
      </c>
      <c r="L1189" s="5">
        <v>0</v>
      </c>
      <c r="M1189" s="5">
        <v>0</v>
      </c>
      <c r="N1189" s="5">
        <v>0</v>
      </c>
      <c r="O1189" s="5">
        <v>0</v>
      </c>
      <c r="P1189" s="5">
        <v>0</v>
      </c>
      <c r="Q1189" s="5">
        <v>0</v>
      </c>
      <c r="R1189" s="5">
        <v>0</v>
      </c>
      <c r="S1189" s="5">
        <v>0</v>
      </c>
      <c r="T1189" s="5">
        <v>0</v>
      </c>
      <c r="U1189" s="5">
        <v>0</v>
      </c>
      <c r="V1189" s="5">
        <v>0</v>
      </c>
      <c r="W1189" s="5">
        <v>0</v>
      </c>
      <c r="X1189" s="5">
        <f t="shared" si="18"/>
        <v>0</v>
      </c>
      <c r="Y1189" s="41">
        <v>0</v>
      </c>
      <c r="Z1189" s="41">
        <v>0</v>
      </c>
    </row>
    <row r="1190" spans="1:26" x14ac:dyDescent="0.25">
      <c r="A1190" s="11" t="s">
        <v>87</v>
      </c>
      <c r="B1190" s="12">
        <v>16</v>
      </c>
      <c r="C1190" s="14" t="str">
        <f>VLOOKUP(B1190,'Spisak usluga'!$A$2:$B$18,2)</f>
        <v>16 Savetovalište 2012.</v>
      </c>
      <c r="D1190" s="16">
        <v>0</v>
      </c>
      <c r="E1190" s="16">
        <v>0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  <c r="V1190" s="16">
        <v>0</v>
      </c>
      <c r="W1190" s="16">
        <v>0</v>
      </c>
      <c r="X1190" s="5">
        <f t="shared" si="18"/>
        <v>0</v>
      </c>
      <c r="Y1190" s="41">
        <v>0</v>
      </c>
      <c r="Z1190" s="41">
        <v>0</v>
      </c>
    </row>
    <row r="1191" spans="1:26" x14ac:dyDescent="0.25">
      <c r="A1191" s="11" t="s">
        <v>87</v>
      </c>
      <c r="B1191" s="12">
        <v>17</v>
      </c>
      <c r="C1191" s="14" t="str">
        <f>VLOOKUP(B1191,'Spisak usluga'!$A$2:$B$18,2)</f>
        <v>17 Klub 2012.</v>
      </c>
      <c r="D1191" s="5">
        <v>0</v>
      </c>
      <c r="E1191" s="5">
        <v>0</v>
      </c>
      <c r="F1191" s="5">
        <v>0</v>
      </c>
      <c r="G1191" s="5">
        <v>0</v>
      </c>
      <c r="H1191" s="5">
        <v>0</v>
      </c>
      <c r="I1191" s="5">
        <v>0</v>
      </c>
      <c r="J1191" s="5">
        <v>0</v>
      </c>
      <c r="K1191" s="5">
        <v>0</v>
      </c>
      <c r="L1191" s="5">
        <v>0</v>
      </c>
      <c r="M1191" s="5">
        <v>0</v>
      </c>
      <c r="N1191" s="5">
        <v>0</v>
      </c>
      <c r="O1191" s="5">
        <v>0</v>
      </c>
      <c r="P1191" s="5">
        <v>0</v>
      </c>
      <c r="Q1191" s="5">
        <v>0</v>
      </c>
      <c r="R1191" s="5">
        <v>0</v>
      </c>
      <c r="S1191" s="5">
        <v>0</v>
      </c>
      <c r="T1191" s="5">
        <v>0</v>
      </c>
      <c r="U1191" s="5">
        <v>0</v>
      </c>
      <c r="V1191" s="5">
        <v>0</v>
      </c>
      <c r="W1191" s="5">
        <v>0</v>
      </c>
      <c r="X1191" s="5">
        <f t="shared" si="18"/>
        <v>0</v>
      </c>
      <c r="Y1191" s="41">
        <v>0</v>
      </c>
      <c r="Z1191" s="41">
        <v>0</v>
      </c>
    </row>
    <row r="1192" spans="1:26" x14ac:dyDescent="0.25">
      <c r="A1192" s="11" t="s">
        <v>88</v>
      </c>
      <c r="B1192" s="12">
        <v>1</v>
      </c>
      <c r="C1192" s="14" t="str">
        <f>VLOOKUP(B1192,'Spisak usluga'!$A$2:$B$18,2)</f>
        <v>01 Pomoć u kući za stare 2012.</v>
      </c>
      <c r="D1192" s="12">
        <v>40</v>
      </c>
      <c r="E1192" s="12">
        <v>36</v>
      </c>
      <c r="F1192" s="12">
        <v>30</v>
      </c>
      <c r="G1192" s="12">
        <v>0</v>
      </c>
      <c r="H1192" s="12">
        <v>0</v>
      </c>
      <c r="I1192" s="12">
        <v>0</v>
      </c>
      <c r="J1192" s="12">
        <v>0</v>
      </c>
      <c r="K1192" s="12">
        <v>23</v>
      </c>
      <c r="L1192" s="12">
        <v>17</v>
      </c>
      <c r="M1192" s="12">
        <v>0</v>
      </c>
      <c r="N1192" s="12">
        <v>8.1199999999999992</v>
      </c>
      <c r="O1192" s="12">
        <v>15062</v>
      </c>
      <c r="P1192" s="12">
        <v>272035</v>
      </c>
      <c r="Q1192" s="12">
        <v>0</v>
      </c>
      <c r="R1192" s="12">
        <v>0</v>
      </c>
      <c r="S1192" s="12">
        <v>0</v>
      </c>
      <c r="T1192" s="12">
        <v>287097</v>
      </c>
      <c r="U1192" s="12">
        <v>1</v>
      </c>
      <c r="V1192" s="12">
        <v>1</v>
      </c>
      <c r="W1192" s="12">
        <v>0</v>
      </c>
      <c r="X1192" s="5">
        <f t="shared" si="18"/>
        <v>1</v>
      </c>
      <c r="Y1192" s="41">
        <v>40</v>
      </c>
      <c r="Z1192" s="41">
        <v>0</v>
      </c>
    </row>
    <row r="1193" spans="1:26" x14ac:dyDescent="0.25">
      <c r="A1193" s="11" t="s">
        <v>88</v>
      </c>
      <c r="B1193" s="12">
        <v>2</v>
      </c>
      <c r="C1193" s="14" t="str">
        <f>VLOOKUP(B1193,'Spisak usluga'!$A$2:$B$18,2)</f>
        <v>02 Pomoć u kući za odrasle OSI 2012.</v>
      </c>
      <c r="D1193" s="5">
        <v>0</v>
      </c>
      <c r="E1193" s="5">
        <v>0</v>
      </c>
      <c r="F1193" s="5">
        <v>0</v>
      </c>
      <c r="G1193" s="5">
        <v>0</v>
      </c>
      <c r="H1193" s="5">
        <v>0</v>
      </c>
      <c r="I1193" s="5">
        <v>0</v>
      </c>
      <c r="J1193" s="5">
        <v>0</v>
      </c>
      <c r="K1193" s="5">
        <v>0</v>
      </c>
      <c r="L1193" s="5">
        <v>0</v>
      </c>
      <c r="M1193" s="5">
        <v>0</v>
      </c>
      <c r="N1193" s="5">
        <v>0</v>
      </c>
      <c r="O1193" s="5">
        <v>0</v>
      </c>
      <c r="P1193" s="5">
        <v>0</v>
      </c>
      <c r="Q1193" s="5">
        <v>0</v>
      </c>
      <c r="R1193" s="5">
        <v>0</v>
      </c>
      <c r="S1193" s="5">
        <v>0</v>
      </c>
      <c r="T1193" s="5">
        <v>0</v>
      </c>
      <c r="U1193" s="5">
        <v>0</v>
      </c>
      <c r="V1193" s="5">
        <v>0</v>
      </c>
      <c r="W1193" s="5">
        <v>0</v>
      </c>
      <c r="X1193" s="5">
        <f t="shared" si="18"/>
        <v>0</v>
      </c>
      <c r="Y1193" s="41">
        <v>0</v>
      </c>
      <c r="Z1193" s="41">
        <v>0</v>
      </c>
    </row>
    <row r="1194" spans="1:26" x14ac:dyDescent="0.25">
      <c r="A1194" s="11" t="s">
        <v>88</v>
      </c>
      <c r="B1194" s="12">
        <v>3</v>
      </c>
      <c r="C1194" s="14" t="str">
        <f>VLOOKUP(B1194,'Spisak usluga'!$A$2:$B$18,2)</f>
        <v>03 Pomoć u kući za decu sa teškoćama u razvoju 2012.</v>
      </c>
      <c r="D1194" s="16">
        <v>0</v>
      </c>
      <c r="E1194" s="16">
        <v>0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  <c r="V1194" s="16">
        <v>0</v>
      </c>
      <c r="W1194" s="16">
        <v>0</v>
      </c>
      <c r="X1194" s="5">
        <f t="shared" si="18"/>
        <v>0</v>
      </c>
      <c r="Y1194" s="41">
        <v>0</v>
      </c>
      <c r="Z1194" s="41">
        <v>0</v>
      </c>
    </row>
    <row r="1195" spans="1:26" x14ac:dyDescent="0.25">
      <c r="A1195" s="11" t="s">
        <v>88</v>
      </c>
      <c r="B1195" s="12">
        <v>4</v>
      </c>
      <c r="C1195" s="14" t="str">
        <f>VLOOKUP(B1195,'Spisak usluga'!$A$2:$B$18,2)</f>
        <v>04 Dnevni boravak za decu sa teškoćama u razvoju 2012.</v>
      </c>
      <c r="D1195" s="5">
        <v>0</v>
      </c>
      <c r="E1195" s="5">
        <v>0</v>
      </c>
      <c r="F1195" s="5">
        <v>0</v>
      </c>
      <c r="G1195" s="5">
        <v>0</v>
      </c>
      <c r="H1195" s="5">
        <v>0</v>
      </c>
      <c r="I1195" s="5">
        <v>0</v>
      </c>
      <c r="J1195" s="5">
        <v>0</v>
      </c>
      <c r="K1195" s="5">
        <v>0</v>
      </c>
      <c r="L1195" s="5">
        <v>0</v>
      </c>
      <c r="M1195" s="5">
        <v>0</v>
      </c>
      <c r="N1195" s="5">
        <v>0</v>
      </c>
      <c r="O1195" s="5">
        <v>0</v>
      </c>
      <c r="P1195" s="5">
        <v>0</v>
      </c>
      <c r="Q1195" s="5">
        <v>0</v>
      </c>
      <c r="R1195" s="5">
        <v>0</v>
      </c>
      <c r="S1195" s="5">
        <v>0</v>
      </c>
      <c r="T1195" s="5">
        <v>0</v>
      </c>
      <c r="U1195" s="5">
        <v>0</v>
      </c>
      <c r="V1195" s="5">
        <v>0</v>
      </c>
      <c r="W1195" s="5">
        <v>0</v>
      </c>
      <c r="X1195" s="5">
        <f t="shared" si="18"/>
        <v>0</v>
      </c>
      <c r="Y1195" s="41">
        <v>0</v>
      </c>
      <c r="Z1195" s="41">
        <v>0</v>
      </c>
    </row>
    <row r="1196" spans="1:26" x14ac:dyDescent="0.25">
      <c r="A1196" s="11" t="s">
        <v>88</v>
      </c>
      <c r="B1196" s="12">
        <v>5</v>
      </c>
      <c r="C1196" s="14" t="str">
        <f>VLOOKUP(B1196,'Spisak usluga'!$A$2:$B$18,2)</f>
        <v>05 Dnevni boravak za stare  2012.</v>
      </c>
      <c r="D1196" s="5">
        <v>0</v>
      </c>
      <c r="E1196" s="5">
        <v>0</v>
      </c>
      <c r="F1196" s="5">
        <v>0</v>
      </c>
      <c r="G1196" s="5">
        <v>0</v>
      </c>
      <c r="H1196" s="5">
        <v>0</v>
      </c>
      <c r="I1196" s="5">
        <v>0</v>
      </c>
      <c r="J1196" s="5">
        <v>0</v>
      </c>
      <c r="K1196" s="5">
        <v>0</v>
      </c>
      <c r="L1196" s="5">
        <v>0</v>
      </c>
      <c r="M1196" s="5">
        <v>0</v>
      </c>
      <c r="N1196" s="5">
        <v>0</v>
      </c>
      <c r="O1196" s="5">
        <v>0</v>
      </c>
      <c r="P1196" s="5">
        <v>0</v>
      </c>
      <c r="Q1196" s="5">
        <v>0</v>
      </c>
      <c r="R1196" s="5">
        <v>0</v>
      </c>
      <c r="S1196" s="5">
        <v>0</v>
      </c>
      <c r="T1196" s="5">
        <v>0</v>
      </c>
      <c r="U1196" s="5">
        <v>0</v>
      </c>
      <c r="V1196" s="5">
        <v>0</v>
      </c>
      <c r="W1196" s="5">
        <v>0</v>
      </c>
      <c r="X1196" s="5">
        <f t="shared" si="18"/>
        <v>0</v>
      </c>
      <c r="Y1196" s="41">
        <v>0</v>
      </c>
      <c r="Z1196" s="41">
        <v>0</v>
      </c>
    </row>
    <row r="1197" spans="1:26" x14ac:dyDescent="0.25">
      <c r="A1197" s="11" t="s">
        <v>88</v>
      </c>
      <c r="B1197" s="12">
        <v>6</v>
      </c>
      <c r="C1197" s="14" t="str">
        <f>VLOOKUP(B1197,'Spisak usluga'!$A$2:$B$18,2)</f>
        <v>06 Dnevni boravak/centar za decu i mlade sa poremećajima u ponašanju 2012.</v>
      </c>
      <c r="D1197" s="5">
        <v>0</v>
      </c>
      <c r="E1197" s="5">
        <v>0</v>
      </c>
      <c r="F1197" s="5">
        <v>0</v>
      </c>
      <c r="G1197" s="5">
        <v>0</v>
      </c>
      <c r="H1197" s="5">
        <v>0</v>
      </c>
      <c r="I1197" s="5">
        <v>0</v>
      </c>
      <c r="J1197" s="5">
        <v>0</v>
      </c>
      <c r="K1197" s="5">
        <v>0</v>
      </c>
      <c r="L1197" s="5">
        <v>0</v>
      </c>
      <c r="M1197" s="5">
        <v>0</v>
      </c>
      <c r="N1197" s="5">
        <v>0</v>
      </c>
      <c r="O1197" s="5">
        <v>0</v>
      </c>
      <c r="P1197" s="5">
        <v>0</v>
      </c>
      <c r="Q1197" s="5">
        <v>0</v>
      </c>
      <c r="R1197" s="5">
        <v>0</v>
      </c>
      <c r="S1197" s="5">
        <v>0</v>
      </c>
      <c r="T1197" s="5">
        <v>0</v>
      </c>
      <c r="U1197" s="5">
        <v>0</v>
      </c>
      <c r="V1197" s="5">
        <v>0</v>
      </c>
      <c r="W1197" s="5">
        <v>0</v>
      </c>
      <c r="X1197" s="5">
        <f t="shared" si="18"/>
        <v>0</v>
      </c>
      <c r="Y1197" s="41">
        <v>0</v>
      </c>
      <c r="Z1197" s="41">
        <v>0</v>
      </c>
    </row>
    <row r="1198" spans="1:26" x14ac:dyDescent="0.25">
      <c r="A1198" s="11" t="s">
        <v>88</v>
      </c>
      <c r="B1198" s="12">
        <v>7</v>
      </c>
      <c r="C1198" s="14" t="str">
        <f>VLOOKUP(B1198,'Spisak usluga'!$A$2:$B$18,2)</f>
        <v>07 Personalna asistencija za odrasle  2012.</v>
      </c>
      <c r="D1198" s="16">
        <v>0</v>
      </c>
      <c r="E1198" s="16">
        <v>0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  <c r="V1198" s="16">
        <v>0</v>
      </c>
      <c r="W1198" s="16">
        <v>0</v>
      </c>
      <c r="X1198" s="5">
        <f t="shared" si="18"/>
        <v>0</v>
      </c>
      <c r="Y1198" s="41">
        <v>0</v>
      </c>
      <c r="Z1198" s="41">
        <v>0</v>
      </c>
    </row>
    <row r="1199" spans="1:26" x14ac:dyDescent="0.25">
      <c r="A1199" s="11" t="s">
        <v>88</v>
      </c>
      <c r="B1199" s="12">
        <v>8</v>
      </c>
      <c r="C1199" s="14" t="str">
        <f>VLOOKUP(B1199,'Spisak usluga'!$A$2:$B$18,2)</f>
        <v>08 Svratište  2012.</v>
      </c>
      <c r="D1199" s="5">
        <v>0</v>
      </c>
      <c r="E1199" s="5">
        <v>0</v>
      </c>
      <c r="F1199" s="5">
        <v>0</v>
      </c>
      <c r="G1199" s="5">
        <v>0</v>
      </c>
      <c r="H1199" s="5">
        <v>0</v>
      </c>
      <c r="I1199" s="5">
        <v>0</v>
      </c>
      <c r="J1199" s="5">
        <v>0</v>
      </c>
      <c r="K1199" s="5">
        <v>0</v>
      </c>
      <c r="L1199" s="5">
        <v>0</v>
      </c>
      <c r="M1199" s="5">
        <v>0</v>
      </c>
      <c r="N1199" s="5">
        <v>0</v>
      </c>
      <c r="O1199" s="5">
        <v>0</v>
      </c>
      <c r="P1199" s="5">
        <v>0</v>
      </c>
      <c r="Q1199" s="5">
        <v>0</v>
      </c>
      <c r="R1199" s="5">
        <v>0</v>
      </c>
      <c r="S1199" s="5">
        <v>0</v>
      </c>
      <c r="T1199" s="5">
        <v>0</v>
      </c>
      <c r="U1199" s="5">
        <v>0</v>
      </c>
      <c r="V1199" s="5">
        <v>0</v>
      </c>
      <c r="W1199" s="5">
        <v>0</v>
      </c>
      <c r="X1199" s="5">
        <f t="shared" si="18"/>
        <v>0</v>
      </c>
      <c r="Y1199" s="41">
        <v>0</v>
      </c>
      <c r="Z1199" s="41">
        <v>0</v>
      </c>
    </row>
    <row r="1200" spans="1:26" x14ac:dyDescent="0.25">
      <c r="A1200" s="11" t="s">
        <v>88</v>
      </c>
      <c r="B1200" s="12">
        <v>9</v>
      </c>
      <c r="C1200" s="14" t="str">
        <f>VLOOKUP(B1200,'Spisak usluga'!$A$2:$B$18,2)</f>
        <v>09 Prihvatilište (opšteg tipa) 2012.</v>
      </c>
      <c r="D1200" s="5">
        <v>0</v>
      </c>
      <c r="E1200" s="5">
        <v>0</v>
      </c>
      <c r="F1200" s="5">
        <v>0</v>
      </c>
      <c r="G1200" s="5">
        <v>0</v>
      </c>
      <c r="H1200" s="5">
        <v>0</v>
      </c>
      <c r="I1200" s="5">
        <v>0</v>
      </c>
      <c r="J1200" s="5">
        <v>0</v>
      </c>
      <c r="K1200" s="5">
        <v>0</v>
      </c>
      <c r="L1200" s="5">
        <v>0</v>
      </c>
      <c r="M1200" s="5">
        <v>0</v>
      </c>
      <c r="N1200" s="5">
        <v>0</v>
      </c>
      <c r="O1200" s="5">
        <v>0</v>
      </c>
      <c r="P1200" s="5">
        <v>0</v>
      </c>
      <c r="Q1200" s="5">
        <v>0</v>
      </c>
      <c r="R1200" s="5">
        <v>0</v>
      </c>
      <c r="S1200" s="5">
        <v>0</v>
      </c>
      <c r="T1200" s="5">
        <v>0</v>
      </c>
      <c r="U1200" s="5">
        <v>0</v>
      </c>
      <c r="V1200" s="5">
        <v>0</v>
      </c>
      <c r="W1200" s="5">
        <v>0</v>
      </c>
      <c r="X1200" s="5">
        <f t="shared" si="18"/>
        <v>0</v>
      </c>
      <c r="Y1200" s="41">
        <v>0</v>
      </c>
      <c r="Z1200" s="41">
        <v>0</v>
      </c>
    </row>
    <row r="1201" spans="1:26" x14ac:dyDescent="0.25">
      <c r="A1201" s="11" t="s">
        <v>88</v>
      </c>
      <c r="B1201" s="12">
        <v>10</v>
      </c>
      <c r="C1201" s="14" t="str">
        <f>VLOOKUP(B1201,'Spisak usluga'!$A$2:$B$18,2)</f>
        <v>10 Prihvatilište za decu  2012.</v>
      </c>
      <c r="D1201" s="5">
        <v>0</v>
      </c>
      <c r="E1201" s="5">
        <v>0</v>
      </c>
      <c r="F1201" s="5">
        <v>0</v>
      </c>
      <c r="G1201" s="5">
        <v>0</v>
      </c>
      <c r="H1201" s="5">
        <v>0</v>
      </c>
      <c r="I1201" s="5">
        <v>0</v>
      </c>
      <c r="J1201" s="5">
        <v>0</v>
      </c>
      <c r="K1201" s="5">
        <v>0</v>
      </c>
      <c r="L1201" s="5">
        <v>0</v>
      </c>
      <c r="M1201" s="5">
        <v>0</v>
      </c>
      <c r="N1201" s="5">
        <v>0</v>
      </c>
      <c r="O1201" s="5">
        <v>0</v>
      </c>
      <c r="P1201" s="5">
        <v>0</v>
      </c>
      <c r="Q1201" s="5">
        <v>0</v>
      </c>
      <c r="R1201" s="5">
        <v>0</v>
      </c>
      <c r="S1201" s="5">
        <v>0</v>
      </c>
      <c r="T1201" s="5">
        <v>0</v>
      </c>
      <c r="U1201" s="5">
        <v>0</v>
      </c>
      <c r="V1201" s="5">
        <v>0</v>
      </c>
      <c r="W1201" s="5">
        <v>0</v>
      </c>
      <c r="X1201" s="5">
        <f t="shared" si="18"/>
        <v>0</v>
      </c>
      <c r="Y1201" s="41">
        <v>0</v>
      </c>
      <c r="Z1201" s="41">
        <v>0</v>
      </c>
    </row>
    <row r="1202" spans="1:26" x14ac:dyDescent="0.25">
      <c r="A1202" s="11" t="s">
        <v>88</v>
      </c>
      <c r="B1202" s="12">
        <v>11</v>
      </c>
      <c r="C1202" s="14" t="str">
        <f>VLOOKUP(B1202,'Spisak usluga'!$A$2:$B$18,2)</f>
        <v>11 Prihvatilište za žrtve nasilja u porodici (“sigurna kuća“) 2012.</v>
      </c>
      <c r="D1202" s="16">
        <v>0</v>
      </c>
      <c r="E1202" s="16">
        <v>0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  <c r="V1202" s="16">
        <v>0</v>
      </c>
      <c r="W1202" s="16">
        <v>0</v>
      </c>
      <c r="X1202" s="5">
        <f t="shared" si="18"/>
        <v>0</v>
      </c>
      <c r="Y1202" s="41">
        <v>0</v>
      </c>
      <c r="Z1202" s="41">
        <v>0</v>
      </c>
    </row>
    <row r="1203" spans="1:26" x14ac:dyDescent="0.25">
      <c r="A1203" s="11" t="s">
        <v>88</v>
      </c>
      <c r="B1203" s="12">
        <v>12</v>
      </c>
      <c r="C1203" s="14" t="str">
        <f>VLOOKUP(B1203,'Spisak usluga'!$A$2:$B$18,2)</f>
        <v>12 Prihvatilište za žrtve trgovine ljudima 2012.</v>
      </c>
      <c r="D1203" s="5">
        <v>0</v>
      </c>
      <c r="E1203" s="5">
        <v>0</v>
      </c>
      <c r="F1203" s="5">
        <v>0</v>
      </c>
      <c r="G1203" s="5">
        <v>0</v>
      </c>
      <c r="H1203" s="5">
        <v>0</v>
      </c>
      <c r="I1203" s="5">
        <v>0</v>
      </c>
      <c r="J1203" s="5">
        <v>0</v>
      </c>
      <c r="K1203" s="5">
        <v>0</v>
      </c>
      <c r="L1203" s="5">
        <v>0</v>
      </c>
      <c r="M1203" s="5">
        <v>0</v>
      </c>
      <c r="N1203" s="5">
        <v>0</v>
      </c>
      <c r="O1203" s="5">
        <v>0</v>
      </c>
      <c r="P1203" s="5">
        <v>0</v>
      </c>
      <c r="Q1203" s="5">
        <v>0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  <c r="W1203" s="5">
        <v>0</v>
      </c>
      <c r="X1203" s="5">
        <f t="shared" si="18"/>
        <v>0</v>
      </c>
      <c r="Y1203" s="41">
        <v>0</v>
      </c>
      <c r="Z1203" s="41">
        <v>0</v>
      </c>
    </row>
    <row r="1204" spans="1:26" x14ac:dyDescent="0.25">
      <c r="A1204" s="11" t="s">
        <v>88</v>
      </c>
      <c r="B1204" s="12">
        <v>13</v>
      </c>
      <c r="C1204" s="14" t="str">
        <f>VLOOKUP(B1204,'Spisak usluga'!$A$2:$B$18,2)</f>
        <v>13 Predah smeštaj  2012.</v>
      </c>
      <c r="D1204" s="5">
        <v>0</v>
      </c>
      <c r="E1204" s="5">
        <v>0</v>
      </c>
      <c r="F1204" s="5">
        <v>0</v>
      </c>
      <c r="G1204" s="5">
        <v>0</v>
      </c>
      <c r="H1204" s="5">
        <v>0</v>
      </c>
      <c r="I1204" s="5">
        <v>0</v>
      </c>
      <c r="J1204" s="5">
        <v>0</v>
      </c>
      <c r="K1204" s="5">
        <v>0</v>
      </c>
      <c r="L1204" s="5">
        <v>0</v>
      </c>
      <c r="M1204" s="5">
        <v>0</v>
      </c>
      <c r="N1204" s="5">
        <v>0</v>
      </c>
      <c r="O1204" s="5">
        <v>0</v>
      </c>
      <c r="P1204" s="5">
        <v>0</v>
      </c>
      <c r="Q1204" s="5">
        <v>0</v>
      </c>
      <c r="R1204" s="5">
        <v>0</v>
      </c>
      <c r="S1204" s="5">
        <v>0</v>
      </c>
      <c r="T1204" s="5">
        <v>0</v>
      </c>
      <c r="U1204" s="5">
        <v>0</v>
      </c>
      <c r="V1204" s="5">
        <v>0</v>
      </c>
      <c r="W1204" s="5">
        <v>0</v>
      </c>
      <c r="X1204" s="5">
        <f t="shared" si="18"/>
        <v>0</v>
      </c>
      <c r="Y1204" s="41">
        <v>0</v>
      </c>
      <c r="Z1204" s="41">
        <v>0</v>
      </c>
    </row>
    <row r="1205" spans="1:26" x14ac:dyDescent="0.25">
      <c r="A1205" s="11" t="s">
        <v>88</v>
      </c>
      <c r="B1205" s="12">
        <v>14</v>
      </c>
      <c r="C1205" s="14" t="str">
        <f>VLOOKUP(B1205,'Spisak usluga'!$A$2:$B$18,2)</f>
        <v>14 Stanovanje uz podršku osobe sa invaliditetom (OSI) 2012.</v>
      </c>
      <c r="D1205" s="16">
        <v>0</v>
      </c>
      <c r="E1205" s="16">
        <v>0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  <c r="V1205" s="16">
        <v>0</v>
      </c>
      <c r="W1205" s="16">
        <v>0</v>
      </c>
      <c r="X1205" s="5">
        <f t="shared" si="18"/>
        <v>0</v>
      </c>
      <c r="Y1205" s="41">
        <v>0</v>
      </c>
      <c r="Z1205" s="41">
        <v>0</v>
      </c>
    </row>
    <row r="1206" spans="1:26" x14ac:dyDescent="0.25">
      <c r="A1206" s="11" t="s">
        <v>88</v>
      </c>
      <c r="B1206" s="12">
        <v>15</v>
      </c>
      <c r="C1206" s="14" t="str">
        <f>VLOOKUP(B1206,'Spisak usluga'!$A$2:$B$18,2)</f>
        <v>15 Stanovanje uz podršku za mlade koji se osamostaljuju 2012.</v>
      </c>
      <c r="D1206" s="5">
        <v>0</v>
      </c>
      <c r="E1206" s="5">
        <v>0</v>
      </c>
      <c r="F1206" s="5">
        <v>0</v>
      </c>
      <c r="G1206" s="5">
        <v>0</v>
      </c>
      <c r="H1206" s="5">
        <v>0</v>
      </c>
      <c r="I1206" s="5">
        <v>0</v>
      </c>
      <c r="J1206" s="5">
        <v>0</v>
      </c>
      <c r="K1206" s="5">
        <v>0</v>
      </c>
      <c r="L1206" s="5">
        <v>0</v>
      </c>
      <c r="M1206" s="5">
        <v>0</v>
      </c>
      <c r="N1206" s="5">
        <v>0</v>
      </c>
      <c r="O1206" s="5">
        <v>0</v>
      </c>
      <c r="P1206" s="5">
        <v>0</v>
      </c>
      <c r="Q1206" s="5">
        <v>0</v>
      </c>
      <c r="R1206" s="5">
        <v>0</v>
      </c>
      <c r="S1206" s="5">
        <v>0</v>
      </c>
      <c r="T1206" s="5">
        <v>0</v>
      </c>
      <c r="U1206" s="5">
        <v>0</v>
      </c>
      <c r="V1206" s="5">
        <v>0</v>
      </c>
      <c r="W1206" s="5">
        <v>0</v>
      </c>
      <c r="X1206" s="5">
        <f t="shared" si="18"/>
        <v>0</v>
      </c>
      <c r="Y1206" s="41">
        <v>0</v>
      </c>
      <c r="Z1206" s="41">
        <v>0</v>
      </c>
    </row>
    <row r="1207" spans="1:26" x14ac:dyDescent="0.25">
      <c r="A1207" s="11" t="s">
        <v>88</v>
      </c>
      <c r="B1207" s="12">
        <v>16</v>
      </c>
      <c r="C1207" s="14" t="str">
        <f>VLOOKUP(B1207,'Spisak usluga'!$A$2:$B$18,2)</f>
        <v>16 Savetovalište 2012.</v>
      </c>
      <c r="D1207" s="5">
        <v>0</v>
      </c>
      <c r="E1207" s="5">
        <v>0</v>
      </c>
      <c r="F1207" s="5">
        <v>0</v>
      </c>
      <c r="G1207" s="5">
        <v>0</v>
      </c>
      <c r="H1207" s="5">
        <v>0</v>
      </c>
      <c r="I1207" s="5">
        <v>0</v>
      </c>
      <c r="J1207" s="5">
        <v>0</v>
      </c>
      <c r="K1207" s="5">
        <v>0</v>
      </c>
      <c r="L1207" s="5">
        <v>0</v>
      </c>
      <c r="M1207" s="5">
        <v>0</v>
      </c>
      <c r="N1207" s="5">
        <v>0</v>
      </c>
      <c r="O1207" s="5">
        <v>0</v>
      </c>
      <c r="P1207" s="5">
        <v>0</v>
      </c>
      <c r="Q1207" s="5">
        <v>0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5">
        <v>0</v>
      </c>
      <c r="X1207" s="5">
        <f t="shared" si="18"/>
        <v>0</v>
      </c>
      <c r="Y1207" s="41">
        <v>0</v>
      </c>
      <c r="Z1207" s="41">
        <v>0</v>
      </c>
    </row>
    <row r="1208" spans="1:26" x14ac:dyDescent="0.25">
      <c r="A1208" s="11" t="s">
        <v>88</v>
      </c>
      <c r="B1208" s="12">
        <v>17</v>
      </c>
      <c r="C1208" s="14" t="str">
        <f>VLOOKUP(B1208,'Spisak usluga'!$A$2:$B$18,2)</f>
        <v>17 Klub 2012.</v>
      </c>
      <c r="D1208" s="5">
        <v>0</v>
      </c>
      <c r="E1208" s="5">
        <v>0</v>
      </c>
      <c r="F1208" s="5">
        <v>0</v>
      </c>
      <c r="G1208" s="5">
        <v>0</v>
      </c>
      <c r="H1208" s="5">
        <v>0</v>
      </c>
      <c r="I1208" s="5">
        <v>0</v>
      </c>
      <c r="J1208" s="5">
        <v>0</v>
      </c>
      <c r="K1208" s="5">
        <v>0</v>
      </c>
      <c r="L1208" s="5">
        <v>0</v>
      </c>
      <c r="M1208" s="5">
        <v>0</v>
      </c>
      <c r="N1208" s="5">
        <v>0</v>
      </c>
      <c r="O1208" s="5">
        <v>0</v>
      </c>
      <c r="P1208" s="5">
        <v>0</v>
      </c>
      <c r="Q1208" s="5">
        <v>0</v>
      </c>
      <c r="R1208" s="5">
        <v>0</v>
      </c>
      <c r="S1208" s="5">
        <v>0</v>
      </c>
      <c r="T1208" s="5">
        <v>0</v>
      </c>
      <c r="U1208" s="5">
        <v>0</v>
      </c>
      <c r="V1208" s="5">
        <v>0</v>
      </c>
      <c r="W1208" s="5">
        <v>0</v>
      </c>
      <c r="X1208" s="5">
        <f t="shared" si="18"/>
        <v>0</v>
      </c>
      <c r="Y1208" s="41">
        <v>0</v>
      </c>
      <c r="Z1208" s="41">
        <v>0</v>
      </c>
    </row>
    <row r="1209" spans="1:26" x14ac:dyDescent="0.25">
      <c r="A1209" s="11" t="s">
        <v>89</v>
      </c>
      <c r="B1209" s="12">
        <v>1</v>
      </c>
      <c r="C1209" s="14" t="str">
        <f>VLOOKUP(B1209,'Spisak usluga'!$A$2:$B$18,2)</f>
        <v>01 Pomoć u kući za stare 2012.</v>
      </c>
      <c r="D1209" s="12">
        <v>56</v>
      </c>
      <c r="E1209" s="12">
        <v>56</v>
      </c>
      <c r="F1209" s="12">
        <v>27</v>
      </c>
      <c r="G1209" s="12">
        <v>0</v>
      </c>
      <c r="H1209" s="12">
        <v>0</v>
      </c>
      <c r="I1209" s="12">
        <v>0</v>
      </c>
      <c r="J1209" s="12">
        <v>0</v>
      </c>
      <c r="K1209" s="12">
        <v>51</v>
      </c>
      <c r="L1209" s="12">
        <v>5</v>
      </c>
      <c r="M1209" s="12">
        <v>16</v>
      </c>
      <c r="N1209" s="12">
        <v>11.8</v>
      </c>
      <c r="O1209" s="12">
        <v>40000</v>
      </c>
      <c r="P1209" s="12">
        <v>0</v>
      </c>
      <c r="Q1209" s="12">
        <v>200000</v>
      </c>
      <c r="R1209" s="12">
        <v>0</v>
      </c>
      <c r="S1209" s="12">
        <v>0</v>
      </c>
      <c r="T1209" s="12">
        <v>240000</v>
      </c>
      <c r="U1209" s="12">
        <v>1</v>
      </c>
      <c r="V1209" s="12">
        <v>1</v>
      </c>
      <c r="W1209" s="12">
        <v>0</v>
      </c>
      <c r="X1209" s="5">
        <f t="shared" si="18"/>
        <v>1</v>
      </c>
      <c r="Y1209" s="41">
        <v>56</v>
      </c>
      <c r="Z1209" s="41">
        <v>0</v>
      </c>
    </row>
    <row r="1210" spans="1:26" x14ac:dyDescent="0.25">
      <c r="A1210" s="11" t="s">
        <v>89</v>
      </c>
      <c r="B1210" s="12">
        <v>2</v>
      </c>
      <c r="C1210" s="14" t="str">
        <f>VLOOKUP(B1210,'Spisak usluga'!$A$2:$B$18,2)</f>
        <v>02 Pomoć u kući za odrasle OSI 2012.</v>
      </c>
      <c r="D1210" s="5">
        <v>0</v>
      </c>
      <c r="E1210" s="5">
        <v>0</v>
      </c>
      <c r="F1210" s="5">
        <v>0</v>
      </c>
      <c r="G1210" s="5">
        <v>0</v>
      </c>
      <c r="H1210" s="5">
        <v>0</v>
      </c>
      <c r="I1210" s="5">
        <v>0</v>
      </c>
      <c r="J1210" s="5">
        <v>0</v>
      </c>
      <c r="K1210" s="5">
        <v>0</v>
      </c>
      <c r="L1210" s="5">
        <v>0</v>
      </c>
      <c r="M1210" s="5">
        <v>0</v>
      </c>
      <c r="N1210" s="5">
        <v>0</v>
      </c>
      <c r="O1210" s="5">
        <v>0</v>
      </c>
      <c r="P1210" s="5">
        <v>0</v>
      </c>
      <c r="Q1210" s="5">
        <v>0</v>
      </c>
      <c r="R1210" s="5">
        <v>0</v>
      </c>
      <c r="S1210" s="5">
        <v>0</v>
      </c>
      <c r="T1210" s="5">
        <v>0</v>
      </c>
      <c r="U1210" s="5">
        <v>0</v>
      </c>
      <c r="V1210" s="5">
        <v>0</v>
      </c>
      <c r="W1210" s="5">
        <v>0</v>
      </c>
      <c r="X1210" s="5">
        <f t="shared" si="18"/>
        <v>0</v>
      </c>
      <c r="Y1210" s="41">
        <v>0</v>
      </c>
      <c r="Z1210" s="41">
        <v>0</v>
      </c>
    </row>
    <row r="1211" spans="1:26" x14ac:dyDescent="0.25">
      <c r="A1211" s="11" t="s">
        <v>89</v>
      </c>
      <c r="B1211" s="12">
        <v>3</v>
      </c>
      <c r="C1211" s="14" t="str">
        <f>VLOOKUP(B1211,'Spisak usluga'!$A$2:$B$18,2)</f>
        <v>03 Pomoć u kući za decu sa teškoćama u razvoju 2012.</v>
      </c>
      <c r="D1211" s="5">
        <v>0</v>
      </c>
      <c r="E1211" s="5">
        <v>0</v>
      </c>
      <c r="F1211" s="5">
        <v>0</v>
      </c>
      <c r="G1211" s="5">
        <v>0</v>
      </c>
      <c r="H1211" s="5">
        <v>0</v>
      </c>
      <c r="I1211" s="5">
        <v>0</v>
      </c>
      <c r="J1211" s="5">
        <v>0</v>
      </c>
      <c r="K1211" s="5">
        <v>0</v>
      </c>
      <c r="L1211" s="5">
        <v>0</v>
      </c>
      <c r="M1211" s="5">
        <v>0</v>
      </c>
      <c r="N1211" s="5">
        <v>0</v>
      </c>
      <c r="O1211" s="5">
        <v>0</v>
      </c>
      <c r="P1211" s="5">
        <v>0</v>
      </c>
      <c r="Q1211" s="5">
        <v>0</v>
      </c>
      <c r="R1211" s="5">
        <v>0</v>
      </c>
      <c r="S1211" s="5">
        <v>0</v>
      </c>
      <c r="T1211" s="5">
        <v>0</v>
      </c>
      <c r="U1211" s="5">
        <v>0</v>
      </c>
      <c r="V1211" s="5">
        <v>0</v>
      </c>
      <c r="W1211" s="5">
        <v>0</v>
      </c>
      <c r="X1211" s="5">
        <f t="shared" si="18"/>
        <v>0</v>
      </c>
      <c r="Y1211" s="41">
        <v>0</v>
      </c>
      <c r="Z1211" s="41">
        <v>0</v>
      </c>
    </row>
    <row r="1212" spans="1:26" x14ac:dyDescent="0.25">
      <c r="A1212" s="11" t="s">
        <v>89</v>
      </c>
      <c r="B1212" s="12">
        <v>4</v>
      </c>
      <c r="C1212" s="14" t="str">
        <f>VLOOKUP(B1212,'Spisak usluga'!$A$2:$B$18,2)</f>
        <v>04 Dnevni boravak za decu sa teškoćama u razvoju 2012.</v>
      </c>
      <c r="D1212" s="5">
        <v>0</v>
      </c>
      <c r="E1212" s="5">
        <v>0</v>
      </c>
      <c r="F1212" s="5">
        <v>0</v>
      </c>
      <c r="G1212" s="5">
        <v>0</v>
      </c>
      <c r="H1212" s="5">
        <v>0</v>
      </c>
      <c r="I1212" s="5">
        <v>0</v>
      </c>
      <c r="J1212" s="5">
        <v>0</v>
      </c>
      <c r="K1212" s="5">
        <v>0</v>
      </c>
      <c r="L1212" s="5">
        <v>0</v>
      </c>
      <c r="M1212" s="5">
        <v>0</v>
      </c>
      <c r="N1212" s="5">
        <v>0</v>
      </c>
      <c r="O1212" s="5">
        <v>0</v>
      </c>
      <c r="P1212" s="5">
        <v>0</v>
      </c>
      <c r="Q1212" s="5">
        <v>0</v>
      </c>
      <c r="R1212" s="5">
        <v>0</v>
      </c>
      <c r="S1212" s="5">
        <v>0</v>
      </c>
      <c r="T1212" s="5">
        <v>0</v>
      </c>
      <c r="U1212" s="5">
        <v>0</v>
      </c>
      <c r="V1212" s="5">
        <v>0</v>
      </c>
      <c r="W1212" s="5">
        <v>0</v>
      </c>
      <c r="X1212" s="5">
        <f t="shared" si="18"/>
        <v>0</v>
      </c>
      <c r="Y1212" s="41">
        <v>0</v>
      </c>
      <c r="Z1212" s="41">
        <v>0</v>
      </c>
    </row>
    <row r="1213" spans="1:26" x14ac:dyDescent="0.25">
      <c r="A1213" s="11" t="s">
        <v>89</v>
      </c>
      <c r="B1213" s="12">
        <v>5</v>
      </c>
      <c r="C1213" s="14" t="str">
        <f>VLOOKUP(B1213,'Spisak usluga'!$A$2:$B$18,2)</f>
        <v>05 Dnevni boravak za stare  2012.</v>
      </c>
      <c r="D1213" s="5">
        <v>0</v>
      </c>
      <c r="E1213" s="5">
        <v>0</v>
      </c>
      <c r="F1213" s="5">
        <v>0</v>
      </c>
      <c r="G1213" s="5">
        <v>0</v>
      </c>
      <c r="H1213" s="5">
        <v>0</v>
      </c>
      <c r="I1213" s="5">
        <v>0</v>
      </c>
      <c r="J1213" s="5">
        <v>0</v>
      </c>
      <c r="K1213" s="5">
        <v>0</v>
      </c>
      <c r="L1213" s="5">
        <v>0</v>
      </c>
      <c r="M1213" s="5">
        <v>0</v>
      </c>
      <c r="N1213" s="5">
        <v>0</v>
      </c>
      <c r="O1213" s="5">
        <v>0</v>
      </c>
      <c r="P1213" s="5">
        <v>0</v>
      </c>
      <c r="Q1213" s="5">
        <v>0</v>
      </c>
      <c r="R1213" s="5">
        <v>0</v>
      </c>
      <c r="S1213" s="5">
        <v>0</v>
      </c>
      <c r="T1213" s="5">
        <v>0</v>
      </c>
      <c r="U1213" s="5">
        <v>0</v>
      </c>
      <c r="V1213" s="5">
        <v>0</v>
      </c>
      <c r="W1213" s="5">
        <v>0</v>
      </c>
      <c r="X1213" s="5">
        <f t="shared" si="18"/>
        <v>0</v>
      </c>
      <c r="Y1213" s="41">
        <v>0</v>
      </c>
      <c r="Z1213" s="41">
        <v>0</v>
      </c>
    </row>
    <row r="1214" spans="1:26" x14ac:dyDescent="0.25">
      <c r="A1214" s="11" t="s">
        <v>89</v>
      </c>
      <c r="B1214" s="12">
        <v>6</v>
      </c>
      <c r="C1214" s="14" t="str">
        <f>VLOOKUP(B1214,'Spisak usluga'!$A$2:$B$18,2)</f>
        <v>06 Dnevni boravak/centar za decu i mlade sa poremećajima u ponašanju 2012.</v>
      </c>
      <c r="D1214" s="5">
        <v>0</v>
      </c>
      <c r="E1214" s="5">
        <v>0</v>
      </c>
      <c r="F1214" s="5">
        <v>0</v>
      </c>
      <c r="G1214" s="5">
        <v>0</v>
      </c>
      <c r="H1214" s="5">
        <v>0</v>
      </c>
      <c r="I1214" s="5">
        <v>0</v>
      </c>
      <c r="J1214" s="5">
        <v>0</v>
      </c>
      <c r="K1214" s="5">
        <v>0</v>
      </c>
      <c r="L1214" s="5">
        <v>0</v>
      </c>
      <c r="M1214" s="5">
        <v>0</v>
      </c>
      <c r="N1214" s="5">
        <v>0</v>
      </c>
      <c r="O1214" s="5">
        <v>0</v>
      </c>
      <c r="P1214" s="5">
        <v>0</v>
      </c>
      <c r="Q1214" s="5">
        <v>0</v>
      </c>
      <c r="R1214" s="5">
        <v>0</v>
      </c>
      <c r="S1214" s="5">
        <v>0</v>
      </c>
      <c r="T1214" s="5">
        <v>0</v>
      </c>
      <c r="U1214" s="5">
        <v>0</v>
      </c>
      <c r="V1214" s="5">
        <v>0</v>
      </c>
      <c r="W1214" s="5">
        <v>0</v>
      </c>
      <c r="X1214" s="5">
        <f t="shared" si="18"/>
        <v>0</v>
      </c>
      <c r="Y1214" s="41">
        <v>0</v>
      </c>
      <c r="Z1214" s="41">
        <v>0</v>
      </c>
    </row>
    <row r="1215" spans="1:26" x14ac:dyDescent="0.25">
      <c r="A1215" s="11" t="s">
        <v>89</v>
      </c>
      <c r="B1215" s="12">
        <v>7</v>
      </c>
      <c r="C1215" s="14" t="str">
        <f>VLOOKUP(B1215,'Spisak usluga'!$A$2:$B$18,2)</f>
        <v>07 Personalna asistencija za odrasle  2012.</v>
      </c>
      <c r="D1215" s="16">
        <v>0</v>
      </c>
      <c r="E1215" s="16">
        <v>0</v>
      </c>
      <c r="F1215" s="16">
        <v>0</v>
      </c>
      <c r="G1215" s="16">
        <v>0</v>
      </c>
      <c r="H1215" s="16">
        <v>0</v>
      </c>
      <c r="I1215" s="16">
        <v>0</v>
      </c>
      <c r="J1215" s="16">
        <v>0</v>
      </c>
      <c r="K1215" s="16">
        <v>0</v>
      </c>
      <c r="L1215" s="16">
        <v>0</v>
      </c>
      <c r="M1215" s="16">
        <v>0</v>
      </c>
      <c r="N1215" s="16">
        <v>0</v>
      </c>
      <c r="O1215" s="16">
        <v>0</v>
      </c>
      <c r="P1215" s="16">
        <v>0</v>
      </c>
      <c r="Q1215" s="16">
        <v>0</v>
      </c>
      <c r="R1215" s="16">
        <v>0</v>
      </c>
      <c r="S1215" s="16">
        <v>0</v>
      </c>
      <c r="T1215" s="16">
        <v>0</v>
      </c>
      <c r="U1215" s="16">
        <v>0</v>
      </c>
      <c r="V1215" s="16">
        <v>0</v>
      </c>
      <c r="W1215" s="16">
        <v>0</v>
      </c>
      <c r="X1215" s="5">
        <f t="shared" si="18"/>
        <v>0</v>
      </c>
      <c r="Y1215" s="41">
        <v>0</v>
      </c>
      <c r="Z1215" s="41">
        <v>0</v>
      </c>
    </row>
    <row r="1216" spans="1:26" x14ac:dyDescent="0.25">
      <c r="A1216" s="11" t="s">
        <v>89</v>
      </c>
      <c r="B1216" s="12">
        <v>8</v>
      </c>
      <c r="C1216" s="14" t="str">
        <f>VLOOKUP(B1216,'Spisak usluga'!$A$2:$B$18,2)</f>
        <v>08 Svratište  2012.</v>
      </c>
      <c r="D1216" s="5">
        <v>0</v>
      </c>
      <c r="E1216" s="5">
        <v>0</v>
      </c>
      <c r="F1216" s="5">
        <v>0</v>
      </c>
      <c r="G1216" s="5">
        <v>0</v>
      </c>
      <c r="H1216" s="5">
        <v>0</v>
      </c>
      <c r="I1216" s="5">
        <v>0</v>
      </c>
      <c r="J1216" s="5">
        <v>0</v>
      </c>
      <c r="K1216" s="5">
        <v>0</v>
      </c>
      <c r="L1216" s="5">
        <v>0</v>
      </c>
      <c r="M1216" s="5">
        <v>0</v>
      </c>
      <c r="N1216" s="5">
        <v>0</v>
      </c>
      <c r="O1216" s="5">
        <v>0</v>
      </c>
      <c r="P1216" s="5">
        <v>0</v>
      </c>
      <c r="Q1216" s="5">
        <v>0</v>
      </c>
      <c r="R1216" s="5">
        <v>0</v>
      </c>
      <c r="S1216" s="5">
        <v>0</v>
      </c>
      <c r="T1216" s="5">
        <v>0</v>
      </c>
      <c r="U1216" s="5">
        <v>0</v>
      </c>
      <c r="V1216" s="5">
        <v>0</v>
      </c>
      <c r="W1216" s="5">
        <v>0</v>
      </c>
      <c r="X1216" s="5">
        <f t="shared" si="18"/>
        <v>0</v>
      </c>
      <c r="Y1216" s="41">
        <v>0</v>
      </c>
      <c r="Z1216" s="41">
        <v>0</v>
      </c>
    </row>
    <row r="1217" spans="1:26" x14ac:dyDescent="0.25">
      <c r="A1217" s="11" t="s">
        <v>89</v>
      </c>
      <c r="B1217" s="12">
        <v>9</v>
      </c>
      <c r="C1217" s="14" t="str">
        <f>VLOOKUP(B1217,'Spisak usluga'!$A$2:$B$18,2)</f>
        <v>09 Prihvatilište (opšteg tipa) 2012.</v>
      </c>
      <c r="D1217" s="5">
        <v>0</v>
      </c>
      <c r="E1217" s="5">
        <v>0</v>
      </c>
      <c r="F1217" s="5">
        <v>0</v>
      </c>
      <c r="G1217" s="5">
        <v>0</v>
      </c>
      <c r="H1217" s="5">
        <v>0</v>
      </c>
      <c r="I1217" s="5">
        <v>0</v>
      </c>
      <c r="J1217" s="5">
        <v>0</v>
      </c>
      <c r="K1217" s="5">
        <v>0</v>
      </c>
      <c r="L1217" s="5">
        <v>0</v>
      </c>
      <c r="M1217" s="5">
        <v>0</v>
      </c>
      <c r="N1217" s="5">
        <v>0</v>
      </c>
      <c r="O1217" s="5">
        <v>0</v>
      </c>
      <c r="P1217" s="5">
        <v>0</v>
      </c>
      <c r="Q1217" s="5">
        <v>0</v>
      </c>
      <c r="R1217" s="5">
        <v>0</v>
      </c>
      <c r="S1217" s="5">
        <v>0</v>
      </c>
      <c r="T1217" s="5">
        <v>0</v>
      </c>
      <c r="U1217" s="5">
        <v>0</v>
      </c>
      <c r="V1217" s="5">
        <v>0</v>
      </c>
      <c r="W1217" s="5">
        <v>0</v>
      </c>
      <c r="X1217" s="5">
        <f t="shared" si="18"/>
        <v>0</v>
      </c>
      <c r="Y1217" s="41">
        <v>0</v>
      </c>
      <c r="Z1217" s="41">
        <v>0</v>
      </c>
    </row>
    <row r="1218" spans="1:26" x14ac:dyDescent="0.25">
      <c r="A1218" s="11" t="s">
        <v>89</v>
      </c>
      <c r="B1218" s="12">
        <v>10</v>
      </c>
      <c r="C1218" s="14" t="str">
        <f>VLOOKUP(B1218,'Spisak usluga'!$A$2:$B$18,2)</f>
        <v>10 Prihvatilište za decu  2012.</v>
      </c>
      <c r="D1218" s="5">
        <v>0</v>
      </c>
      <c r="E1218" s="5">
        <v>0</v>
      </c>
      <c r="F1218" s="5">
        <v>0</v>
      </c>
      <c r="G1218" s="5">
        <v>0</v>
      </c>
      <c r="H1218" s="5">
        <v>0</v>
      </c>
      <c r="I1218" s="5">
        <v>0</v>
      </c>
      <c r="J1218" s="5">
        <v>0</v>
      </c>
      <c r="K1218" s="5">
        <v>0</v>
      </c>
      <c r="L1218" s="5">
        <v>0</v>
      </c>
      <c r="M1218" s="5">
        <v>0</v>
      </c>
      <c r="N1218" s="5">
        <v>0</v>
      </c>
      <c r="O1218" s="5">
        <v>0</v>
      </c>
      <c r="P1218" s="5">
        <v>0</v>
      </c>
      <c r="Q1218" s="5">
        <v>0</v>
      </c>
      <c r="R1218" s="5">
        <v>0</v>
      </c>
      <c r="S1218" s="5">
        <v>0</v>
      </c>
      <c r="T1218" s="5">
        <v>0</v>
      </c>
      <c r="U1218" s="5">
        <v>0</v>
      </c>
      <c r="V1218" s="5">
        <v>0</v>
      </c>
      <c r="W1218" s="5">
        <v>0</v>
      </c>
      <c r="X1218" s="5">
        <f t="shared" ref="X1218:X1281" si="19">IF(U1218&gt;0, 1, 0)</f>
        <v>0</v>
      </c>
      <c r="Y1218" s="41">
        <v>0</v>
      </c>
      <c r="Z1218" s="41">
        <v>0</v>
      </c>
    </row>
    <row r="1219" spans="1:26" x14ac:dyDescent="0.25">
      <c r="A1219" s="11" t="s">
        <v>89</v>
      </c>
      <c r="B1219" s="12">
        <v>11</v>
      </c>
      <c r="C1219" s="14" t="str">
        <f>VLOOKUP(B1219,'Spisak usluga'!$A$2:$B$18,2)</f>
        <v>11 Prihvatilište za žrtve nasilja u porodici (“sigurna kuća“) 2012.</v>
      </c>
      <c r="D1219" s="16">
        <v>0</v>
      </c>
      <c r="E1219" s="16">
        <v>0</v>
      </c>
      <c r="F1219" s="16">
        <v>0</v>
      </c>
      <c r="G1219" s="16">
        <v>0</v>
      </c>
      <c r="H1219" s="16">
        <v>0</v>
      </c>
      <c r="I1219" s="16">
        <v>0</v>
      </c>
      <c r="J1219" s="16">
        <v>0</v>
      </c>
      <c r="K1219" s="16">
        <v>0</v>
      </c>
      <c r="L1219" s="16">
        <v>0</v>
      </c>
      <c r="M1219" s="16">
        <v>0</v>
      </c>
      <c r="N1219" s="16">
        <v>0</v>
      </c>
      <c r="O1219" s="16">
        <v>0</v>
      </c>
      <c r="P1219" s="16">
        <v>0</v>
      </c>
      <c r="Q1219" s="16">
        <v>0</v>
      </c>
      <c r="R1219" s="16">
        <v>0</v>
      </c>
      <c r="S1219" s="16">
        <v>0</v>
      </c>
      <c r="T1219" s="16">
        <v>0</v>
      </c>
      <c r="U1219" s="16">
        <v>0</v>
      </c>
      <c r="V1219" s="16">
        <v>0</v>
      </c>
      <c r="W1219" s="16">
        <v>0</v>
      </c>
      <c r="X1219" s="5">
        <f t="shared" si="19"/>
        <v>0</v>
      </c>
      <c r="Y1219" s="41">
        <v>0</v>
      </c>
      <c r="Z1219" s="41">
        <v>0</v>
      </c>
    </row>
    <row r="1220" spans="1:26" x14ac:dyDescent="0.25">
      <c r="A1220" s="11" t="s">
        <v>89</v>
      </c>
      <c r="B1220" s="12">
        <v>12</v>
      </c>
      <c r="C1220" s="14" t="str">
        <f>VLOOKUP(B1220,'Spisak usluga'!$A$2:$B$18,2)</f>
        <v>12 Prihvatilište za žrtve trgovine ljudima 2012.</v>
      </c>
      <c r="D1220" s="16">
        <v>0</v>
      </c>
      <c r="E1220" s="16">
        <v>0</v>
      </c>
      <c r="F1220" s="16">
        <v>0</v>
      </c>
      <c r="G1220" s="16">
        <v>0</v>
      </c>
      <c r="H1220" s="16">
        <v>0</v>
      </c>
      <c r="I1220" s="16">
        <v>0</v>
      </c>
      <c r="J1220" s="16">
        <v>0</v>
      </c>
      <c r="K1220" s="16">
        <v>0</v>
      </c>
      <c r="L1220" s="16">
        <v>0</v>
      </c>
      <c r="M1220" s="16">
        <v>0</v>
      </c>
      <c r="N1220" s="16">
        <v>0</v>
      </c>
      <c r="O1220" s="16">
        <v>0</v>
      </c>
      <c r="P1220" s="16">
        <v>0</v>
      </c>
      <c r="Q1220" s="16">
        <v>0</v>
      </c>
      <c r="R1220" s="16">
        <v>0</v>
      </c>
      <c r="S1220" s="16">
        <v>0</v>
      </c>
      <c r="T1220" s="16">
        <v>0</v>
      </c>
      <c r="U1220" s="16">
        <v>0</v>
      </c>
      <c r="V1220" s="16">
        <v>0</v>
      </c>
      <c r="W1220" s="16">
        <v>0</v>
      </c>
      <c r="X1220" s="5">
        <f t="shared" si="19"/>
        <v>0</v>
      </c>
      <c r="Y1220" s="41">
        <v>0</v>
      </c>
      <c r="Z1220" s="41">
        <v>0</v>
      </c>
    </row>
    <row r="1221" spans="1:26" x14ac:dyDescent="0.25">
      <c r="A1221" s="11" t="s">
        <v>89</v>
      </c>
      <c r="B1221" s="12">
        <v>13</v>
      </c>
      <c r="C1221" s="14" t="str">
        <f>VLOOKUP(B1221,'Spisak usluga'!$A$2:$B$18,2)</f>
        <v>13 Predah smeštaj  2012.</v>
      </c>
      <c r="D1221" s="5">
        <v>0</v>
      </c>
      <c r="E1221" s="5">
        <v>0</v>
      </c>
      <c r="F1221" s="5">
        <v>0</v>
      </c>
      <c r="G1221" s="5">
        <v>0</v>
      </c>
      <c r="H1221" s="5">
        <v>0</v>
      </c>
      <c r="I1221" s="5">
        <v>0</v>
      </c>
      <c r="J1221" s="5">
        <v>0</v>
      </c>
      <c r="K1221" s="5">
        <v>0</v>
      </c>
      <c r="L1221" s="5">
        <v>0</v>
      </c>
      <c r="M1221" s="5">
        <v>0</v>
      </c>
      <c r="N1221" s="5">
        <v>0</v>
      </c>
      <c r="O1221" s="5">
        <v>0</v>
      </c>
      <c r="P1221" s="5">
        <v>0</v>
      </c>
      <c r="Q1221" s="5">
        <v>0</v>
      </c>
      <c r="R1221" s="5">
        <v>0</v>
      </c>
      <c r="S1221" s="5">
        <v>0</v>
      </c>
      <c r="T1221" s="5">
        <v>0</v>
      </c>
      <c r="U1221" s="5">
        <v>0</v>
      </c>
      <c r="V1221" s="5">
        <v>0</v>
      </c>
      <c r="W1221" s="5">
        <v>0</v>
      </c>
      <c r="X1221" s="5">
        <f t="shared" si="19"/>
        <v>0</v>
      </c>
      <c r="Y1221" s="41">
        <v>0</v>
      </c>
      <c r="Z1221" s="41">
        <v>0</v>
      </c>
    </row>
    <row r="1222" spans="1:26" x14ac:dyDescent="0.25">
      <c r="A1222" s="11" t="s">
        <v>89</v>
      </c>
      <c r="B1222" s="12">
        <v>14</v>
      </c>
      <c r="C1222" s="14" t="str">
        <f>VLOOKUP(B1222,'Spisak usluga'!$A$2:$B$18,2)</f>
        <v>14 Stanovanje uz podršku osobe sa invaliditetom (OSI) 2012.</v>
      </c>
      <c r="D1222" s="16">
        <v>0</v>
      </c>
      <c r="E1222" s="16">
        <v>0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  <c r="V1222" s="16">
        <v>0</v>
      </c>
      <c r="W1222" s="16">
        <v>0</v>
      </c>
      <c r="X1222" s="5">
        <f t="shared" si="19"/>
        <v>0</v>
      </c>
      <c r="Y1222" s="41">
        <v>0</v>
      </c>
      <c r="Z1222" s="41">
        <v>0</v>
      </c>
    </row>
    <row r="1223" spans="1:26" x14ac:dyDescent="0.25">
      <c r="A1223" s="11" t="s">
        <v>89</v>
      </c>
      <c r="B1223" s="12">
        <v>15</v>
      </c>
      <c r="C1223" s="14" t="str">
        <f>VLOOKUP(B1223,'Spisak usluga'!$A$2:$B$18,2)</f>
        <v>15 Stanovanje uz podršku za mlade koji se osamostaljuju 2012.</v>
      </c>
      <c r="D1223" s="12">
        <v>2</v>
      </c>
      <c r="E1223" s="12">
        <v>0</v>
      </c>
      <c r="F1223" s="12">
        <v>0</v>
      </c>
      <c r="G1223" s="12">
        <v>0</v>
      </c>
      <c r="H1223" s="12">
        <v>0</v>
      </c>
      <c r="I1223" s="12">
        <v>2</v>
      </c>
      <c r="J1223" s="12">
        <v>0</v>
      </c>
      <c r="K1223" s="12">
        <v>0</v>
      </c>
      <c r="L1223" s="12">
        <v>0</v>
      </c>
      <c r="M1223" s="12">
        <v>1</v>
      </c>
      <c r="N1223" s="12">
        <v>0.2</v>
      </c>
      <c r="O1223" s="12">
        <v>20800</v>
      </c>
      <c r="P1223" s="12">
        <v>0</v>
      </c>
      <c r="Q1223" s="12">
        <v>0</v>
      </c>
      <c r="R1223" s="12">
        <v>0</v>
      </c>
      <c r="S1223" s="12">
        <v>0</v>
      </c>
      <c r="T1223" s="12">
        <v>20800</v>
      </c>
      <c r="U1223" s="12">
        <v>1</v>
      </c>
      <c r="V1223" s="12">
        <v>1</v>
      </c>
      <c r="W1223" s="12">
        <v>0</v>
      </c>
      <c r="X1223" s="5">
        <f t="shared" si="19"/>
        <v>1</v>
      </c>
      <c r="Y1223" s="41">
        <v>2</v>
      </c>
      <c r="Z1223" s="41">
        <v>0</v>
      </c>
    </row>
    <row r="1224" spans="1:26" x14ac:dyDescent="0.25">
      <c r="A1224" s="11" t="s">
        <v>89</v>
      </c>
      <c r="B1224" s="12">
        <v>16</v>
      </c>
      <c r="C1224" s="14" t="str">
        <f>VLOOKUP(B1224,'Spisak usluga'!$A$2:$B$18,2)</f>
        <v>16 Savetovalište 2012.</v>
      </c>
      <c r="D1224" s="5">
        <v>0</v>
      </c>
      <c r="E1224" s="5">
        <v>0</v>
      </c>
      <c r="F1224" s="5">
        <v>0</v>
      </c>
      <c r="G1224" s="5">
        <v>0</v>
      </c>
      <c r="H1224" s="5">
        <v>0</v>
      </c>
      <c r="I1224" s="5">
        <v>0</v>
      </c>
      <c r="J1224" s="5">
        <v>0</v>
      </c>
      <c r="K1224" s="5">
        <v>0</v>
      </c>
      <c r="L1224" s="5">
        <v>0</v>
      </c>
      <c r="M1224" s="5">
        <v>0</v>
      </c>
      <c r="N1224" s="5">
        <v>0</v>
      </c>
      <c r="O1224" s="5">
        <v>0</v>
      </c>
      <c r="P1224" s="5">
        <v>0</v>
      </c>
      <c r="Q1224" s="5">
        <v>0</v>
      </c>
      <c r="R1224" s="5">
        <v>0</v>
      </c>
      <c r="S1224" s="5">
        <v>0</v>
      </c>
      <c r="T1224" s="5">
        <v>0</v>
      </c>
      <c r="U1224" s="5">
        <v>0</v>
      </c>
      <c r="V1224" s="5">
        <v>0</v>
      </c>
      <c r="W1224" s="5">
        <v>0</v>
      </c>
      <c r="X1224" s="5">
        <f t="shared" si="19"/>
        <v>0</v>
      </c>
      <c r="Y1224" s="41">
        <v>0</v>
      </c>
      <c r="Z1224" s="41">
        <v>0</v>
      </c>
    </row>
    <row r="1225" spans="1:26" x14ac:dyDescent="0.25">
      <c r="A1225" s="11" t="s">
        <v>89</v>
      </c>
      <c r="B1225" s="12">
        <v>17</v>
      </c>
      <c r="C1225" s="14" t="str">
        <f>VLOOKUP(B1225,'Spisak usluga'!$A$2:$B$18,2)</f>
        <v>17 Klub 2012.</v>
      </c>
      <c r="D1225" s="12">
        <v>17</v>
      </c>
      <c r="E1225" s="12">
        <v>0</v>
      </c>
      <c r="F1225" s="12">
        <v>8</v>
      </c>
      <c r="G1225" s="12">
        <v>0</v>
      </c>
      <c r="H1225" s="12">
        <v>0</v>
      </c>
      <c r="I1225" s="12">
        <v>0</v>
      </c>
      <c r="J1225" s="12">
        <v>0</v>
      </c>
      <c r="K1225" s="12">
        <v>17</v>
      </c>
      <c r="L1225" s="12">
        <v>0</v>
      </c>
      <c r="M1225" s="12">
        <v>17</v>
      </c>
      <c r="N1225" s="12">
        <v>3</v>
      </c>
      <c r="O1225" s="12">
        <v>0</v>
      </c>
      <c r="P1225" s="12">
        <v>41660</v>
      </c>
      <c r="Q1225" s="12">
        <v>0</v>
      </c>
      <c r="R1225" s="12">
        <v>0</v>
      </c>
      <c r="S1225" s="12">
        <v>0</v>
      </c>
      <c r="T1225" s="12">
        <v>41660</v>
      </c>
      <c r="U1225" s="12">
        <v>1</v>
      </c>
      <c r="V1225" s="12">
        <v>1</v>
      </c>
      <c r="W1225" s="12">
        <v>0</v>
      </c>
      <c r="X1225" s="5">
        <f t="shared" si="19"/>
        <v>1</v>
      </c>
      <c r="Y1225" s="41">
        <v>17</v>
      </c>
      <c r="Z1225" s="41">
        <v>0</v>
      </c>
    </row>
    <row r="1226" spans="1:26" x14ac:dyDescent="0.25">
      <c r="A1226" s="11" t="s">
        <v>90</v>
      </c>
      <c r="B1226" s="12">
        <v>1</v>
      </c>
      <c r="C1226" s="14" t="str">
        <f>VLOOKUP(B1226,'Spisak usluga'!$A$2:$B$18,2)</f>
        <v>01 Pomoć u kući za stare 2012.</v>
      </c>
      <c r="D1226" s="12">
        <v>277</v>
      </c>
      <c r="E1226" s="12">
        <v>254</v>
      </c>
      <c r="F1226" s="12">
        <v>178</v>
      </c>
      <c r="G1226" s="12">
        <v>0</v>
      </c>
      <c r="H1226" s="12">
        <v>0</v>
      </c>
      <c r="I1226" s="12">
        <v>0</v>
      </c>
      <c r="J1226" s="12">
        <v>0</v>
      </c>
      <c r="K1226" s="12">
        <v>202</v>
      </c>
      <c r="L1226" s="12">
        <v>75</v>
      </c>
      <c r="M1226" s="12">
        <v>64</v>
      </c>
      <c r="N1226" s="12">
        <v>10.5</v>
      </c>
      <c r="O1226" s="12">
        <v>0</v>
      </c>
      <c r="P1226" s="12">
        <v>300000</v>
      </c>
      <c r="Q1226" s="12">
        <v>148340</v>
      </c>
      <c r="R1226" s="12">
        <v>0</v>
      </c>
      <c r="S1226" s="12">
        <v>0</v>
      </c>
      <c r="T1226" s="12">
        <v>448340</v>
      </c>
      <c r="U1226" s="12">
        <v>1</v>
      </c>
      <c r="V1226" s="12">
        <v>1</v>
      </c>
      <c r="W1226" s="12">
        <v>0</v>
      </c>
      <c r="X1226" s="5">
        <f t="shared" si="19"/>
        <v>1</v>
      </c>
      <c r="Y1226" s="41">
        <v>277</v>
      </c>
      <c r="Z1226" s="41">
        <v>0</v>
      </c>
    </row>
    <row r="1227" spans="1:26" x14ac:dyDescent="0.25">
      <c r="A1227" s="11" t="s">
        <v>90</v>
      </c>
      <c r="B1227" s="12">
        <v>2</v>
      </c>
      <c r="C1227" s="14" t="str">
        <f>VLOOKUP(B1227,'Spisak usluga'!$A$2:$B$18,2)</f>
        <v>02 Pomoć u kući za odrasle OSI 2012.</v>
      </c>
      <c r="D1227" s="5">
        <v>0</v>
      </c>
      <c r="E1227" s="5">
        <v>0</v>
      </c>
      <c r="F1227" s="5">
        <v>0</v>
      </c>
      <c r="G1227" s="5">
        <v>0</v>
      </c>
      <c r="H1227" s="5">
        <v>0</v>
      </c>
      <c r="I1227" s="5">
        <v>0</v>
      </c>
      <c r="J1227" s="5">
        <v>0</v>
      </c>
      <c r="K1227" s="5">
        <v>0</v>
      </c>
      <c r="L1227" s="5">
        <v>0</v>
      </c>
      <c r="M1227" s="5">
        <v>0</v>
      </c>
      <c r="N1227" s="5">
        <v>0</v>
      </c>
      <c r="O1227" s="5">
        <v>0</v>
      </c>
      <c r="P1227" s="5">
        <v>0</v>
      </c>
      <c r="Q1227" s="5">
        <v>0</v>
      </c>
      <c r="R1227" s="5">
        <v>0</v>
      </c>
      <c r="S1227" s="5">
        <v>0</v>
      </c>
      <c r="T1227" s="5">
        <v>0</v>
      </c>
      <c r="U1227" s="5">
        <v>0</v>
      </c>
      <c r="V1227" s="5">
        <v>0</v>
      </c>
      <c r="W1227" s="5">
        <v>0</v>
      </c>
      <c r="X1227" s="5">
        <f t="shared" si="19"/>
        <v>0</v>
      </c>
      <c r="Y1227" s="41">
        <v>0</v>
      </c>
      <c r="Z1227" s="41">
        <v>0</v>
      </c>
    </row>
    <row r="1228" spans="1:26" x14ac:dyDescent="0.25">
      <c r="A1228" s="11" t="s">
        <v>90</v>
      </c>
      <c r="B1228" s="12">
        <v>3</v>
      </c>
      <c r="C1228" s="14" t="str">
        <f>VLOOKUP(B1228,'Spisak usluga'!$A$2:$B$18,2)</f>
        <v>03 Pomoć u kući za decu sa teškoćama u razvoju 2012.</v>
      </c>
      <c r="D1228" s="5">
        <v>0</v>
      </c>
      <c r="E1228" s="5">
        <v>0</v>
      </c>
      <c r="F1228" s="5">
        <v>0</v>
      </c>
      <c r="G1228" s="5">
        <v>0</v>
      </c>
      <c r="H1228" s="5">
        <v>0</v>
      </c>
      <c r="I1228" s="5">
        <v>0</v>
      </c>
      <c r="J1228" s="5">
        <v>0</v>
      </c>
      <c r="K1228" s="5">
        <v>0</v>
      </c>
      <c r="L1228" s="5">
        <v>0</v>
      </c>
      <c r="M1228" s="5">
        <v>0</v>
      </c>
      <c r="N1228" s="5">
        <v>0</v>
      </c>
      <c r="O1228" s="5">
        <v>0</v>
      </c>
      <c r="P1228" s="5">
        <v>0</v>
      </c>
      <c r="Q1228" s="5">
        <v>0</v>
      </c>
      <c r="R1228" s="5">
        <v>0</v>
      </c>
      <c r="S1228" s="5">
        <v>0</v>
      </c>
      <c r="T1228" s="5">
        <v>0</v>
      </c>
      <c r="U1228" s="5">
        <v>0</v>
      </c>
      <c r="V1228" s="5">
        <v>0</v>
      </c>
      <c r="W1228" s="5">
        <v>0</v>
      </c>
      <c r="X1228" s="5">
        <f t="shared" si="19"/>
        <v>0</v>
      </c>
      <c r="Y1228" s="41">
        <v>0</v>
      </c>
      <c r="Z1228" s="41">
        <v>0</v>
      </c>
    </row>
    <row r="1229" spans="1:26" x14ac:dyDescent="0.25">
      <c r="A1229" s="11" t="s">
        <v>90</v>
      </c>
      <c r="B1229" s="12">
        <v>4</v>
      </c>
      <c r="C1229" s="14" t="str">
        <f>VLOOKUP(B1229,'Spisak usluga'!$A$2:$B$18,2)</f>
        <v>04 Dnevni boravak za decu sa teškoćama u razvoju 2012.</v>
      </c>
      <c r="D1229" s="5">
        <v>0</v>
      </c>
      <c r="E1229" s="5">
        <v>0</v>
      </c>
      <c r="F1229" s="5">
        <v>0</v>
      </c>
      <c r="G1229" s="5">
        <v>0</v>
      </c>
      <c r="H1229" s="5">
        <v>0</v>
      </c>
      <c r="I1229" s="5">
        <v>0</v>
      </c>
      <c r="J1229" s="5">
        <v>0</v>
      </c>
      <c r="K1229" s="5">
        <v>0</v>
      </c>
      <c r="L1229" s="5">
        <v>0</v>
      </c>
      <c r="M1229" s="5">
        <v>0</v>
      </c>
      <c r="N1229" s="5">
        <v>0</v>
      </c>
      <c r="O1229" s="5">
        <v>0</v>
      </c>
      <c r="P1229" s="5">
        <v>0</v>
      </c>
      <c r="Q1229" s="5">
        <v>0</v>
      </c>
      <c r="R1229" s="5">
        <v>0</v>
      </c>
      <c r="S1229" s="5">
        <v>0</v>
      </c>
      <c r="T1229" s="5">
        <v>0</v>
      </c>
      <c r="U1229" s="5">
        <v>0</v>
      </c>
      <c r="V1229" s="5">
        <v>0</v>
      </c>
      <c r="W1229" s="5">
        <v>0</v>
      </c>
      <c r="X1229" s="5">
        <f t="shared" si="19"/>
        <v>0</v>
      </c>
      <c r="Y1229" s="41">
        <v>0</v>
      </c>
      <c r="Z1229" s="41">
        <v>0</v>
      </c>
    </row>
    <row r="1230" spans="1:26" x14ac:dyDescent="0.25">
      <c r="A1230" s="11" t="s">
        <v>90</v>
      </c>
      <c r="B1230" s="12">
        <v>5</v>
      </c>
      <c r="C1230" s="14" t="str">
        <f>VLOOKUP(B1230,'Spisak usluga'!$A$2:$B$18,2)</f>
        <v>05 Dnevni boravak za stare  2012.</v>
      </c>
      <c r="D1230" s="5">
        <v>0</v>
      </c>
      <c r="E1230" s="5">
        <v>0</v>
      </c>
      <c r="F1230" s="5">
        <v>0</v>
      </c>
      <c r="G1230" s="5">
        <v>0</v>
      </c>
      <c r="H1230" s="5">
        <v>0</v>
      </c>
      <c r="I1230" s="5">
        <v>0</v>
      </c>
      <c r="J1230" s="5">
        <v>0</v>
      </c>
      <c r="K1230" s="5">
        <v>0</v>
      </c>
      <c r="L1230" s="5">
        <v>0</v>
      </c>
      <c r="M1230" s="5">
        <v>0</v>
      </c>
      <c r="N1230" s="5">
        <v>0</v>
      </c>
      <c r="O1230" s="5">
        <v>0</v>
      </c>
      <c r="P1230" s="5">
        <v>0</v>
      </c>
      <c r="Q1230" s="5">
        <v>0</v>
      </c>
      <c r="R1230" s="5">
        <v>0</v>
      </c>
      <c r="S1230" s="5">
        <v>0</v>
      </c>
      <c r="T1230" s="5">
        <v>0</v>
      </c>
      <c r="U1230" s="5">
        <v>0</v>
      </c>
      <c r="V1230" s="5">
        <v>0</v>
      </c>
      <c r="W1230" s="5">
        <v>0</v>
      </c>
      <c r="X1230" s="5">
        <f t="shared" si="19"/>
        <v>0</v>
      </c>
      <c r="Y1230" s="41">
        <v>0</v>
      </c>
      <c r="Z1230" s="41">
        <v>0</v>
      </c>
    </row>
    <row r="1231" spans="1:26" x14ac:dyDescent="0.25">
      <c r="A1231" s="11" t="s">
        <v>90</v>
      </c>
      <c r="B1231" s="12">
        <v>6</v>
      </c>
      <c r="C1231" s="14" t="str">
        <f>VLOOKUP(B1231,'Spisak usluga'!$A$2:$B$18,2)</f>
        <v>06 Dnevni boravak/centar za decu i mlade sa poremećajima u ponašanju 2012.</v>
      </c>
      <c r="D1231" s="5">
        <v>0</v>
      </c>
      <c r="E1231" s="5">
        <v>0</v>
      </c>
      <c r="F1231" s="5">
        <v>0</v>
      </c>
      <c r="G1231" s="5">
        <v>0</v>
      </c>
      <c r="H1231" s="5">
        <v>0</v>
      </c>
      <c r="I1231" s="5">
        <v>0</v>
      </c>
      <c r="J1231" s="5">
        <v>0</v>
      </c>
      <c r="K1231" s="5">
        <v>0</v>
      </c>
      <c r="L1231" s="5">
        <v>0</v>
      </c>
      <c r="M1231" s="5">
        <v>0</v>
      </c>
      <c r="N1231" s="5">
        <v>0</v>
      </c>
      <c r="O1231" s="5">
        <v>0</v>
      </c>
      <c r="P1231" s="5">
        <v>0</v>
      </c>
      <c r="Q1231" s="5">
        <v>0</v>
      </c>
      <c r="R1231" s="5">
        <v>0</v>
      </c>
      <c r="S1231" s="5">
        <v>0</v>
      </c>
      <c r="T1231" s="5">
        <v>0</v>
      </c>
      <c r="U1231" s="5">
        <v>0</v>
      </c>
      <c r="V1231" s="5">
        <v>0</v>
      </c>
      <c r="W1231" s="5">
        <v>0</v>
      </c>
      <c r="X1231" s="5">
        <f t="shared" si="19"/>
        <v>0</v>
      </c>
      <c r="Y1231" s="41">
        <v>0</v>
      </c>
      <c r="Z1231" s="41">
        <v>0</v>
      </c>
    </row>
    <row r="1232" spans="1:26" x14ac:dyDescent="0.25">
      <c r="A1232" s="11" t="s">
        <v>90</v>
      </c>
      <c r="B1232" s="12">
        <v>7</v>
      </c>
      <c r="C1232" s="14" t="str">
        <f>VLOOKUP(B1232,'Spisak usluga'!$A$2:$B$18,2)</f>
        <v>07 Personalna asistencija za odrasle  2012.</v>
      </c>
      <c r="D1232" s="5">
        <v>0</v>
      </c>
      <c r="E1232" s="5">
        <v>0</v>
      </c>
      <c r="F1232" s="5">
        <v>0</v>
      </c>
      <c r="G1232" s="5">
        <v>0</v>
      </c>
      <c r="H1232" s="5">
        <v>0</v>
      </c>
      <c r="I1232" s="5">
        <v>0</v>
      </c>
      <c r="J1232" s="5">
        <v>0</v>
      </c>
      <c r="K1232" s="5">
        <v>0</v>
      </c>
      <c r="L1232" s="5">
        <v>0</v>
      </c>
      <c r="M1232" s="5">
        <v>0</v>
      </c>
      <c r="N1232" s="5">
        <v>0</v>
      </c>
      <c r="O1232" s="5">
        <v>0</v>
      </c>
      <c r="P1232" s="5">
        <v>0</v>
      </c>
      <c r="Q1232" s="5">
        <v>0</v>
      </c>
      <c r="R1232" s="5">
        <v>0</v>
      </c>
      <c r="S1232" s="5">
        <v>0</v>
      </c>
      <c r="T1232" s="5">
        <v>0</v>
      </c>
      <c r="U1232" s="5">
        <v>0</v>
      </c>
      <c r="V1232" s="5">
        <v>0</v>
      </c>
      <c r="W1232" s="5">
        <v>0</v>
      </c>
      <c r="X1232" s="5">
        <f t="shared" si="19"/>
        <v>0</v>
      </c>
      <c r="Y1232" s="41">
        <v>0</v>
      </c>
      <c r="Z1232" s="41">
        <v>0</v>
      </c>
    </row>
    <row r="1233" spans="1:26" x14ac:dyDescent="0.25">
      <c r="A1233" s="11" t="s">
        <v>90</v>
      </c>
      <c r="B1233" s="12">
        <v>8</v>
      </c>
      <c r="C1233" s="14" t="str">
        <f>VLOOKUP(B1233,'Spisak usluga'!$A$2:$B$18,2)</f>
        <v>08 Svratište  2012.</v>
      </c>
      <c r="D1233" s="5">
        <v>0</v>
      </c>
      <c r="E1233" s="5">
        <v>0</v>
      </c>
      <c r="F1233" s="5">
        <v>0</v>
      </c>
      <c r="G1233" s="5">
        <v>0</v>
      </c>
      <c r="H1233" s="5">
        <v>0</v>
      </c>
      <c r="I1233" s="5">
        <v>0</v>
      </c>
      <c r="J1233" s="5">
        <v>0</v>
      </c>
      <c r="K1233" s="5">
        <v>0</v>
      </c>
      <c r="L1233" s="5">
        <v>0</v>
      </c>
      <c r="M1233" s="5">
        <v>0</v>
      </c>
      <c r="N1233" s="5">
        <v>0</v>
      </c>
      <c r="O1233" s="5">
        <v>0</v>
      </c>
      <c r="P1233" s="5">
        <v>0</v>
      </c>
      <c r="Q1233" s="5">
        <v>0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f t="shared" si="19"/>
        <v>0</v>
      </c>
      <c r="Y1233" s="41">
        <v>0</v>
      </c>
      <c r="Z1233" s="41">
        <v>0</v>
      </c>
    </row>
    <row r="1234" spans="1:26" x14ac:dyDescent="0.25">
      <c r="A1234" s="11" t="s">
        <v>90</v>
      </c>
      <c r="B1234" s="12">
        <v>9</v>
      </c>
      <c r="C1234" s="14" t="str">
        <f>VLOOKUP(B1234,'Spisak usluga'!$A$2:$B$18,2)</f>
        <v>09 Prihvatilište (opšteg tipa) 2012.</v>
      </c>
      <c r="D1234" s="5">
        <v>0</v>
      </c>
      <c r="E1234" s="5">
        <v>0</v>
      </c>
      <c r="F1234" s="5">
        <v>0</v>
      </c>
      <c r="G1234" s="5">
        <v>0</v>
      </c>
      <c r="H1234" s="5">
        <v>0</v>
      </c>
      <c r="I1234" s="5">
        <v>0</v>
      </c>
      <c r="J1234" s="5">
        <v>0</v>
      </c>
      <c r="K1234" s="5">
        <v>0</v>
      </c>
      <c r="L1234" s="5">
        <v>0</v>
      </c>
      <c r="M1234" s="5">
        <v>0</v>
      </c>
      <c r="N1234" s="5">
        <v>0</v>
      </c>
      <c r="O1234" s="5">
        <v>0</v>
      </c>
      <c r="P1234" s="5">
        <v>0</v>
      </c>
      <c r="Q1234" s="5">
        <v>0</v>
      </c>
      <c r="R1234" s="5">
        <v>0</v>
      </c>
      <c r="S1234" s="5">
        <v>0</v>
      </c>
      <c r="T1234" s="5">
        <v>0</v>
      </c>
      <c r="U1234" s="5">
        <v>0</v>
      </c>
      <c r="V1234" s="5">
        <v>0</v>
      </c>
      <c r="W1234" s="5">
        <v>0</v>
      </c>
      <c r="X1234" s="5">
        <f t="shared" si="19"/>
        <v>0</v>
      </c>
      <c r="Y1234" s="41">
        <v>0</v>
      </c>
      <c r="Z1234" s="41">
        <v>0</v>
      </c>
    </row>
    <row r="1235" spans="1:26" x14ac:dyDescent="0.25">
      <c r="A1235" s="11" t="s">
        <v>90</v>
      </c>
      <c r="B1235" s="12">
        <v>10</v>
      </c>
      <c r="C1235" s="14" t="str">
        <f>VLOOKUP(B1235,'Spisak usluga'!$A$2:$B$18,2)</f>
        <v>10 Prihvatilište za decu  2012.</v>
      </c>
      <c r="D1235" s="16">
        <v>0</v>
      </c>
      <c r="E1235" s="16">
        <v>0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16">
        <v>0</v>
      </c>
      <c r="L1235" s="16">
        <v>0</v>
      </c>
      <c r="M1235" s="16">
        <v>0</v>
      </c>
      <c r="N1235" s="16">
        <v>0</v>
      </c>
      <c r="O1235" s="16">
        <v>0</v>
      </c>
      <c r="P1235" s="16">
        <v>0</v>
      </c>
      <c r="Q1235" s="16">
        <v>0</v>
      </c>
      <c r="R1235" s="16">
        <v>0</v>
      </c>
      <c r="S1235" s="16">
        <v>0</v>
      </c>
      <c r="T1235" s="16">
        <v>0</v>
      </c>
      <c r="U1235" s="16">
        <v>0</v>
      </c>
      <c r="V1235" s="16">
        <v>0</v>
      </c>
      <c r="W1235" s="16">
        <v>0</v>
      </c>
      <c r="X1235" s="5">
        <f t="shared" si="19"/>
        <v>0</v>
      </c>
      <c r="Y1235" s="41">
        <v>0</v>
      </c>
      <c r="Z1235" s="41">
        <v>0</v>
      </c>
    </row>
    <row r="1236" spans="1:26" x14ac:dyDescent="0.25">
      <c r="A1236" s="11" t="s">
        <v>90</v>
      </c>
      <c r="B1236" s="12">
        <v>11</v>
      </c>
      <c r="C1236" s="14" t="str">
        <f>VLOOKUP(B1236,'Spisak usluga'!$A$2:$B$18,2)</f>
        <v>11 Prihvatilište za žrtve nasilja u porodici (“sigurna kuća“) 2012.</v>
      </c>
      <c r="D1236" s="5">
        <v>0</v>
      </c>
      <c r="E1236" s="5">
        <v>0</v>
      </c>
      <c r="F1236" s="5">
        <v>0</v>
      </c>
      <c r="G1236" s="5">
        <v>0</v>
      </c>
      <c r="H1236" s="5">
        <v>0</v>
      </c>
      <c r="I1236" s="5">
        <v>0</v>
      </c>
      <c r="J1236" s="5">
        <v>0</v>
      </c>
      <c r="K1236" s="5">
        <v>0</v>
      </c>
      <c r="L1236" s="5">
        <v>0</v>
      </c>
      <c r="M1236" s="5">
        <v>0</v>
      </c>
      <c r="N1236" s="5">
        <v>0</v>
      </c>
      <c r="O1236" s="5">
        <v>0</v>
      </c>
      <c r="P1236" s="5">
        <v>0</v>
      </c>
      <c r="Q1236" s="5">
        <v>0</v>
      </c>
      <c r="R1236" s="5">
        <v>0</v>
      </c>
      <c r="S1236" s="5">
        <v>0</v>
      </c>
      <c r="T1236" s="5">
        <v>0</v>
      </c>
      <c r="U1236" s="5">
        <v>0</v>
      </c>
      <c r="V1236" s="5">
        <v>0</v>
      </c>
      <c r="W1236" s="5">
        <v>0</v>
      </c>
      <c r="X1236" s="5">
        <f t="shared" si="19"/>
        <v>0</v>
      </c>
      <c r="Y1236" s="41">
        <v>0</v>
      </c>
      <c r="Z1236" s="41">
        <v>0</v>
      </c>
    </row>
    <row r="1237" spans="1:26" x14ac:dyDescent="0.25">
      <c r="A1237" s="11" t="s">
        <v>90</v>
      </c>
      <c r="B1237" s="12">
        <v>12</v>
      </c>
      <c r="C1237" s="14" t="str">
        <f>VLOOKUP(B1237,'Spisak usluga'!$A$2:$B$18,2)</f>
        <v>12 Prihvatilište za žrtve trgovine ljudima 2012.</v>
      </c>
      <c r="D1237" s="5">
        <v>0</v>
      </c>
      <c r="E1237" s="5">
        <v>0</v>
      </c>
      <c r="F1237" s="5">
        <v>0</v>
      </c>
      <c r="G1237" s="5">
        <v>0</v>
      </c>
      <c r="H1237" s="5">
        <v>0</v>
      </c>
      <c r="I1237" s="5">
        <v>0</v>
      </c>
      <c r="J1237" s="5">
        <v>0</v>
      </c>
      <c r="K1237" s="5">
        <v>0</v>
      </c>
      <c r="L1237" s="5">
        <v>0</v>
      </c>
      <c r="M1237" s="5">
        <v>0</v>
      </c>
      <c r="N1237" s="5">
        <v>0</v>
      </c>
      <c r="O1237" s="5">
        <v>0</v>
      </c>
      <c r="P1237" s="5">
        <v>0</v>
      </c>
      <c r="Q1237" s="5">
        <v>0</v>
      </c>
      <c r="R1237" s="5">
        <v>0</v>
      </c>
      <c r="S1237" s="5">
        <v>0</v>
      </c>
      <c r="T1237" s="5">
        <v>0</v>
      </c>
      <c r="U1237" s="5">
        <v>0</v>
      </c>
      <c r="V1237" s="5">
        <v>0</v>
      </c>
      <c r="W1237" s="5">
        <v>0</v>
      </c>
      <c r="X1237" s="5">
        <f t="shared" si="19"/>
        <v>0</v>
      </c>
      <c r="Y1237" s="41">
        <v>0</v>
      </c>
      <c r="Z1237" s="41">
        <v>0</v>
      </c>
    </row>
    <row r="1238" spans="1:26" x14ac:dyDescent="0.25">
      <c r="A1238" s="11" t="s">
        <v>90</v>
      </c>
      <c r="B1238" s="12">
        <v>13</v>
      </c>
      <c r="C1238" s="14" t="str">
        <f>VLOOKUP(B1238,'Spisak usluga'!$A$2:$B$18,2)</f>
        <v>13 Predah smeštaj  2012.</v>
      </c>
      <c r="D1238" s="5">
        <v>0</v>
      </c>
      <c r="E1238" s="5">
        <v>0</v>
      </c>
      <c r="F1238" s="5">
        <v>0</v>
      </c>
      <c r="G1238" s="5">
        <v>0</v>
      </c>
      <c r="H1238" s="5">
        <v>0</v>
      </c>
      <c r="I1238" s="5">
        <v>0</v>
      </c>
      <c r="J1238" s="5">
        <v>0</v>
      </c>
      <c r="K1238" s="5">
        <v>0</v>
      </c>
      <c r="L1238" s="5">
        <v>0</v>
      </c>
      <c r="M1238" s="5">
        <v>0</v>
      </c>
      <c r="N1238" s="5">
        <v>0</v>
      </c>
      <c r="O1238" s="5">
        <v>0</v>
      </c>
      <c r="P1238" s="5">
        <v>0</v>
      </c>
      <c r="Q1238" s="5">
        <v>0</v>
      </c>
      <c r="R1238" s="5">
        <v>0</v>
      </c>
      <c r="S1238" s="5">
        <v>0</v>
      </c>
      <c r="T1238" s="5">
        <v>0</v>
      </c>
      <c r="U1238" s="5">
        <v>0</v>
      </c>
      <c r="V1238" s="5">
        <v>0</v>
      </c>
      <c r="W1238" s="5">
        <v>0</v>
      </c>
      <c r="X1238" s="5">
        <f t="shared" si="19"/>
        <v>0</v>
      </c>
      <c r="Y1238" s="41">
        <v>0</v>
      </c>
      <c r="Z1238" s="41">
        <v>0</v>
      </c>
    </row>
    <row r="1239" spans="1:26" x14ac:dyDescent="0.25">
      <c r="A1239" s="11" t="s">
        <v>90</v>
      </c>
      <c r="B1239" s="12">
        <v>14</v>
      </c>
      <c r="C1239" s="14" t="str">
        <f>VLOOKUP(B1239,'Spisak usluga'!$A$2:$B$18,2)</f>
        <v>14 Stanovanje uz podršku osobe sa invaliditetom (OSI) 2012.</v>
      </c>
      <c r="D1239" s="16">
        <v>0</v>
      </c>
      <c r="E1239" s="16">
        <v>0</v>
      </c>
      <c r="F1239" s="16">
        <v>0</v>
      </c>
      <c r="G1239" s="16">
        <v>0</v>
      </c>
      <c r="H1239" s="16">
        <v>0</v>
      </c>
      <c r="I1239" s="16">
        <v>0</v>
      </c>
      <c r="J1239" s="16">
        <v>0</v>
      </c>
      <c r="K1239" s="16">
        <v>0</v>
      </c>
      <c r="L1239" s="16">
        <v>0</v>
      </c>
      <c r="M1239" s="16">
        <v>0</v>
      </c>
      <c r="N1239" s="16">
        <v>0</v>
      </c>
      <c r="O1239" s="16">
        <v>0</v>
      </c>
      <c r="P1239" s="16">
        <v>0</v>
      </c>
      <c r="Q1239" s="16">
        <v>0</v>
      </c>
      <c r="R1239" s="16">
        <v>0</v>
      </c>
      <c r="S1239" s="16">
        <v>0</v>
      </c>
      <c r="T1239" s="16">
        <v>0</v>
      </c>
      <c r="U1239" s="16">
        <v>0</v>
      </c>
      <c r="V1239" s="16">
        <v>0</v>
      </c>
      <c r="W1239" s="16">
        <v>0</v>
      </c>
      <c r="X1239" s="5">
        <f t="shared" si="19"/>
        <v>0</v>
      </c>
      <c r="Y1239" s="41">
        <v>0</v>
      </c>
      <c r="Z1239" s="41">
        <v>0</v>
      </c>
    </row>
    <row r="1240" spans="1:26" x14ac:dyDescent="0.25">
      <c r="A1240" s="11" t="s">
        <v>90</v>
      </c>
      <c r="B1240" s="12">
        <v>15</v>
      </c>
      <c r="C1240" s="14" t="str">
        <f>VLOOKUP(B1240,'Spisak usluga'!$A$2:$B$18,2)</f>
        <v>15 Stanovanje uz podršku za mlade koji se osamostaljuju 2012.</v>
      </c>
      <c r="D1240" s="5">
        <v>0</v>
      </c>
      <c r="E1240" s="5">
        <v>0</v>
      </c>
      <c r="F1240" s="5">
        <v>0</v>
      </c>
      <c r="G1240" s="5">
        <v>0</v>
      </c>
      <c r="H1240" s="5">
        <v>0</v>
      </c>
      <c r="I1240" s="5">
        <v>0</v>
      </c>
      <c r="J1240" s="5">
        <v>0</v>
      </c>
      <c r="K1240" s="5">
        <v>0</v>
      </c>
      <c r="L1240" s="5">
        <v>0</v>
      </c>
      <c r="M1240" s="5">
        <v>0</v>
      </c>
      <c r="N1240" s="5">
        <v>0</v>
      </c>
      <c r="O1240" s="5">
        <v>0</v>
      </c>
      <c r="P1240" s="5">
        <v>0</v>
      </c>
      <c r="Q1240" s="5"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0</v>
      </c>
      <c r="W1240" s="5">
        <v>0</v>
      </c>
      <c r="X1240" s="5">
        <f t="shared" si="19"/>
        <v>0</v>
      </c>
      <c r="Y1240" s="41">
        <v>0</v>
      </c>
      <c r="Z1240" s="41">
        <v>0</v>
      </c>
    </row>
    <row r="1241" spans="1:26" x14ac:dyDescent="0.25">
      <c r="A1241" s="11" t="s">
        <v>90</v>
      </c>
      <c r="B1241" s="12">
        <v>16</v>
      </c>
      <c r="C1241" s="14" t="str">
        <f>VLOOKUP(B1241,'Spisak usluga'!$A$2:$B$18,2)</f>
        <v>16 Savetovalište 2012.</v>
      </c>
      <c r="D1241" s="5">
        <v>0</v>
      </c>
      <c r="E1241" s="5">
        <v>0</v>
      </c>
      <c r="F1241" s="5">
        <v>0</v>
      </c>
      <c r="G1241" s="5">
        <v>0</v>
      </c>
      <c r="H1241" s="5">
        <v>0</v>
      </c>
      <c r="I1241" s="5">
        <v>0</v>
      </c>
      <c r="J1241" s="5">
        <v>0</v>
      </c>
      <c r="K1241" s="5">
        <v>0</v>
      </c>
      <c r="L1241" s="5">
        <v>0</v>
      </c>
      <c r="M1241" s="5">
        <v>0</v>
      </c>
      <c r="N1241" s="5">
        <v>0</v>
      </c>
      <c r="O1241" s="5">
        <v>0</v>
      </c>
      <c r="P1241" s="5">
        <v>0</v>
      </c>
      <c r="Q1241" s="5">
        <v>0</v>
      </c>
      <c r="R1241" s="5">
        <v>0</v>
      </c>
      <c r="S1241" s="5">
        <v>0</v>
      </c>
      <c r="T1241" s="5">
        <v>0</v>
      </c>
      <c r="U1241" s="5">
        <v>0</v>
      </c>
      <c r="V1241" s="5">
        <v>0</v>
      </c>
      <c r="W1241" s="5">
        <v>0</v>
      </c>
      <c r="X1241" s="5">
        <f t="shared" si="19"/>
        <v>0</v>
      </c>
      <c r="Y1241" s="41">
        <v>0</v>
      </c>
      <c r="Z1241" s="41">
        <v>0</v>
      </c>
    </row>
    <row r="1242" spans="1:26" x14ac:dyDescent="0.25">
      <c r="A1242" s="11" t="s">
        <v>90</v>
      </c>
      <c r="B1242" s="12">
        <v>17</v>
      </c>
      <c r="C1242" s="14" t="str">
        <f>VLOOKUP(B1242,'Spisak usluga'!$A$2:$B$18,2)</f>
        <v>17 Klub 2012.</v>
      </c>
      <c r="D1242" s="5">
        <v>0</v>
      </c>
      <c r="E1242" s="5">
        <v>0</v>
      </c>
      <c r="F1242" s="5">
        <v>0</v>
      </c>
      <c r="G1242" s="5">
        <v>0</v>
      </c>
      <c r="H1242" s="5">
        <v>0</v>
      </c>
      <c r="I1242" s="5">
        <v>0</v>
      </c>
      <c r="J1242" s="5">
        <v>0</v>
      </c>
      <c r="K1242" s="5">
        <v>0</v>
      </c>
      <c r="L1242" s="5">
        <v>0</v>
      </c>
      <c r="M1242" s="5">
        <v>0</v>
      </c>
      <c r="N1242" s="5">
        <v>0</v>
      </c>
      <c r="O1242" s="5">
        <v>0</v>
      </c>
      <c r="P1242" s="5">
        <v>0</v>
      </c>
      <c r="Q1242" s="5">
        <v>0</v>
      </c>
      <c r="R1242" s="5">
        <v>0</v>
      </c>
      <c r="S1242" s="5">
        <v>0</v>
      </c>
      <c r="T1242" s="5">
        <v>0</v>
      </c>
      <c r="U1242" s="5">
        <v>0</v>
      </c>
      <c r="V1242" s="5">
        <v>0</v>
      </c>
      <c r="W1242" s="5">
        <v>0</v>
      </c>
      <c r="X1242" s="5">
        <f t="shared" si="19"/>
        <v>0</v>
      </c>
      <c r="Y1242" s="41">
        <v>0</v>
      </c>
      <c r="Z1242" s="41">
        <v>0</v>
      </c>
    </row>
    <row r="1243" spans="1:26" x14ac:dyDescent="0.25">
      <c r="A1243" s="11" t="s">
        <v>91</v>
      </c>
      <c r="B1243" s="12">
        <v>1</v>
      </c>
      <c r="C1243" s="14" t="str">
        <f>VLOOKUP(B1243,'Spisak usluga'!$A$2:$B$18,2)</f>
        <v>01 Pomoć u kući za stare 2012.</v>
      </c>
      <c r="D1243" s="5">
        <v>0</v>
      </c>
      <c r="E1243" s="5">
        <v>0</v>
      </c>
      <c r="F1243" s="5">
        <v>0</v>
      </c>
      <c r="G1243" s="5">
        <v>0</v>
      </c>
      <c r="H1243" s="5">
        <v>0</v>
      </c>
      <c r="I1243" s="5">
        <v>0</v>
      </c>
      <c r="J1243" s="5">
        <v>0</v>
      </c>
      <c r="K1243" s="5">
        <v>0</v>
      </c>
      <c r="L1243" s="5">
        <v>0</v>
      </c>
      <c r="M1243" s="5">
        <v>0</v>
      </c>
      <c r="N1243" s="5">
        <v>0</v>
      </c>
      <c r="O1243" s="5">
        <v>0</v>
      </c>
      <c r="P1243" s="5">
        <v>0</v>
      </c>
      <c r="Q1243" s="5">
        <v>0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  <c r="W1243" s="5">
        <v>0</v>
      </c>
      <c r="X1243" s="5">
        <f t="shared" si="19"/>
        <v>0</v>
      </c>
      <c r="Y1243" s="41">
        <v>0</v>
      </c>
      <c r="Z1243" s="41">
        <v>0</v>
      </c>
    </row>
    <row r="1244" spans="1:26" x14ac:dyDescent="0.25">
      <c r="A1244" s="11" t="s">
        <v>91</v>
      </c>
      <c r="B1244" s="12">
        <v>2</v>
      </c>
      <c r="C1244" s="14" t="str">
        <f>VLOOKUP(B1244,'Spisak usluga'!$A$2:$B$18,2)</f>
        <v>02 Pomoć u kući za odrasle OSI 2012.</v>
      </c>
      <c r="D1244" s="5">
        <v>0</v>
      </c>
      <c r="E1244" s="5">
        <v>0</v>
      </c>
      <c r="F1244" s="5">
        <v>0</v>
      </c>
      <c r="G1244" s="5">
        <v>0</v>
      </c>
      <c r="H1244" s="5">
        <v>0</v>
      </c>
      <c r="I1244" s="5">
        <v>0</v>
      </c>
      <c r="J1244" s="5">
        <v>0</v>
      </c>
      <c r="K1244" s="5">
        <v>0</v>
      </c>
      <c r="L1244" s="5">
        <v>0</v>
      </c>
      <c r="M1244" s="5">
        <v>0</v>
      </c>
      <c r="N1244" s="5">
        <v>0</v>
      </c>
      <c r="O1244" s="5">
        <v>0</v>
      </c>
      <c r="P1244" s="5">
        <v>0</v>
      </c>
      <c r="Q1244" s="5">
        <v>0</v>
      </c>
      <c r="R1244" s="5">
        <v>0</v>
      </c>
      <c r="S1244" s="5">
        <v>0</v>
      </c>
      <c r="T1244" s="5">
        <v>0</v>
      </c>
      <c r="U1244" s="5">
        <v>0</v>
      </c>
      <c r="V1244" s="5">
        <v>0</v>
      </c>
      <c r="W1244" s="5">
        <v>0</v>
      </c>
      <c r="X1244" s="5">
        <f t="shared" si="19"/>
        <v>0</v>
      </c>
      <c r="Y1244" s="41">
        <v>0</v>
      </c>
      <c r="Z1244" s="41">
        <v>0</v>
      </c>
    </row>
    <row r="1245" spans="1:26" x14ac:dyDescent="0.25">
      <c r="A1245" s="11" t="s">
        <v>91</v>
      </c>
      <c r="B1245" s="12">
        <v>3</v>
      </c>
      <c r="C1245" s="14" t="str">
        <f>VLOOKUP(B1245,'Spisak usluga'!$A$2:$B$18,2)</f>
        <v>03 Pomoć u kući za decu sa teškoćama u razvoju 2012.</v>
      </c>
      <c r="D1245" s="16">
        <v>0</v>
      </c>
      <c r="E1245" s="16">
        <v>0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  <c r="V1245" s="16">
        <v>0</v>
      </c>
      <c r="W1245" s="16">
        <v>0</v>
      </c>
      <c r="X1245" s="5">
        <f t="shared" si="19"/>
        <v>0</v>
      </c>
      <c r="Y1245" s="41">
        <v>0</v>
      </c>
      <c r="Z1245" s="41">
        <v>0</v>
      </c>
    </row>
    <row r="1246" spans="1:26" x14ac:dyDescent="0.25">
      <c r="A1246" s="11" t="s">
        <v>91</v>
      </c>
      <c r="B1246" s="12">
        <v>4</v>
      </c>
      <c r="C1246" s="14" t="str">
        <f>VLOOKUP(B1246,'Spisak usluga'!$A$2:$B$18,2)</f>
        <v>04 Dnevni boravak za decu sa teškoćama u razvoju 2012.</v>
      </c>
      <c r="D1246" s="5">
        <v>0</v>
      </c>
      <c r="E1246" s="5">
        <v>0</v>
      </c>
      <c r="F1246" s="5">
        <v>0</v>
      </c>
      <c r="G1246" s="5">
        <v>0</v>
      </c>
      <c r="H1246" s="5">
        <v>0</v>
      </c>
      <c r="I1246" s="5">
        <v>0</v>
      </c>
      <c r="J1246" s="5">
        <v>0</v>
      </c>
      <c r="K1246" s="5">
        <v>0</v>
      </c>
      <c r="L1246" s="5">
        <v>0</v>
      </c>
      <c r="M1246" s="5">
        <v>0</v>
      </c>
      <c r="N1246" s="5">
        <v>0</v>
      </c>
      <c r="O1246" s="5">
        <v>0</v>
      </c>
      <c r="P1246" s="5">
        <v>0</v>
      </c>
      <c r="Q1246" s="5">
        <v>0</v>
      </c>
      <c r="R1246" s="5">
        <v>0</v>
      </c>
      <c r="S1246" s="5">
        <v>0</v>
      </c>
      <c r="T1246" s="5">
        <v>0</v>
      </c>
      <c r="U1246" s="5">
        <v>0</v>
      </c>
      <c r="V1246" s="5">
        <v>0</v>
      </c>
      <c r="W1246" s="5">
        <v>0</v>
      </c>
      <c r="X1246" s="5">
        <f t="shared" si="19"/>
        <v>0</v>
      </c>
      <c r="Y1246" s="41">
        <v>0</v>
      </c>
      <c r="Z1246" s="41">
        <v>0</v>
      </c>
    </row>
    <row r="1247" spans="1:26" x14ac:dyDescent="0.25">
      <c r="A1247" s="11" t="s">
        <v>91</v>
      </c>
      <c r="B1247" s="12">
        <v>5</v>
      </c>
      <c r="C1247" s="14" t="str">
        <f>VLOOKUP(B1247,'Spisak usluga'!$A$2:$B$18,2)</f>
        <v>05 Dnevni boravak za stare  2012.</v>
      </c>
      <c r="D1247" s="16">
        <v>0</v>
      </c>
      <c r="E1247" s="16">
        <v>0</v>
      </c>
      <c r="F1247" s="16">
        <v>0</v>
      </c>
      <c r="G1247" s="16">
        <v>0</v>
      </c>
      <c r="H1247" s="16">
        <v>0</v>
      </c>
      <c r="I1247" s="16">
        <v>0</v>
      </c>
      <c r="J1247" s="16">
        <v>0</v>
      </c>
      <c r="K1247" s="16">
        <v>0</v>
      </c>
      <c r="L1247" s="16">
        <v>0</v>
      </c>
      <c r="M1247" s="16">
        <v>0</v>
      </c>
      <c r="N1247" s="16">
        <v>0</v>
      </c>
      <c r="O1247" s="16">
        <v>0</v>
      </c>
      <c r="P1247" s="16">
        <v>0</v>
      </c>
      <c r="Q1247" s="16">
        <v>0</v>
      </c>
      <c r="R1247" s="16">
        <v>0</v>
      </c>
      <c r="S1247" s="16">
        <v>0</v>
      </c>
      <c r="T1247" s="16">
        <v>0</v>
      </c>
      <c r="U1247" s="16">
        <v>0</v>
      </c>
      <c r="V1247" s="16">
        <v>0</v>
      </c>
      <c r="W1247" s="16">
        <v>0</v>
      </c>
      <c r="X1247" s="5">
        <f t="shared" si="19"/>
        <v>0</v>
      </c>
      <c r="Y1247" s="41">
        <v>0</v>
      </c>
      <c r="Z1247" s="41">
        <v>0</v>
      </c>
    </row>
    <row r="1248" spans="1:26" x14ac:dyDescent="0.25">
      <c r="A1248" s="11" t="s">
        <v>91</v>
      </c>
      <c r="B1248" s="12">
        <v>6</v>
      </c>
      <c r="C1248" s="14" t="str">
        <f>VLOOKUP(B1248,'Spisak usluga'!$A$2:$B$18,2)</f>
        <v>06 Dnevni boravak/centar za decu i mlade sa poremećajima u ponašanju 2012.</v>
      </c>
      <c r="D1248" s="5">
        <v>0</v>
      </c>
      <c r="E1248" s="5">
        <v>0</v>
      </c>
      <c r="F1248" s="5">
        <v>0</v>
      </c>
      <c r="G1248" s="5">
        <v>0</v>
      </c>
      <c r="H1248" s="5">
        <v>0</v>
      </c>
      <c r="I1248" s="5">
        <v>0</v>
      </c>
      <c r="J1248" s="5">
        <v>0</v>
      </c>
      <c r="K1248" s="5">
        <v>0</v>
      </c>
      <c r="L1248" s="5">
        <v>0</v>
      </c>
      <c r="M1248" s="5">
        <v>0</v>
      </c>
      <c r="N1248" s="5">
        <v>0</v>
      </c>
      <c r="O1248" s="5">
        <v>0</v>
      </c>
      <c r="P1248" s="5">
        <v>0</v>
      </c>
      <c r="Q1248" s="5">
        <v>0</v>
      </c>
      <c r="R1248" s="5">
        <v>0</v>
      </c>
      <c r="S1248" s="5">
        <v>0</v>
      </c>
      <c r="T1248" s="5">
        <v>0</v>
      </c>
      <c r="U1248" s="5">
        <v>0</v>
      </c>
      <c r="V1248" s="5">
        <v>0</v>
      </c>
      <c r="W1248" s="5">
        <v>0</v>
      </c>
      <c r="X1248" s="5">
        <f t="shared" si="19"/>
        <v>0</v>
      </c>
      <c r="Y1248" s="41">
        <v>0</v>
      </c>
      <c r="Z1248" s="41">
        <v>0</v>
      </c>
    </row>
    <row r="1249" spans="1:26" x14ac:dyDescent="0.25">
      <c r="A1249" s="11" t="s">
        <v>91</v>
      </c>
      <c r="B1249" s="12">
        <v>7</v>
      </c>
      <c r="C1249" s="14" t="str">
        <f>VLOOKUP(B1249,'Spisak usluga'!$A$2:$B$18,2)</f>
        <v>07 Personalna asistencija za odrasle  2012.</v>
      </c>
      <c r="D1249" s="16">
        <v>0</v>
      </c>
      <c r="E1249" s="16">
        <v>0</v>
      </c>
      <c r="F1249" s="16">
        <v>0</v>
      </c>
      <c r="G1249" s="16">
        <v>0</v>
      </c>
      <c r="H1249" s="16">
        <v>0</v>
      </c>
      <c r="I1249" s="16">
        <v>0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  <c r="V1249" s="16">
        <v>0</v>
      </c>
      <c r="W1249" s="16">
        <v>0</v>
      </c>
      <c r="X1249" s="5">
        <f t="shared" si="19"/>
        <v>0</v>
      </c>
      <c r="Y1249" s="41">
        <v>0</v>
      </c>
      <c r="Z1249" s="41">
        <v>0</v>
      </c>
    </row>
    <row r="1250" spans="1:26" x14ac:dyDescent="0.25">
      <c r="A1250" s="11" t="s">
        <v>91</v>
      </c>
      <c r="B1250" s="12">
        <v>8</v>
      </c>
      <c r="C1250" s="14" t="str">
        <f>VLOOKUP(B1250,'Spisak usluga'!$A$2:$B$18,2)</f>
        <v>08 Svratište  2012.</v>
      </c>
      <c r="D1250" s="16">
        <v>0</v>
      </c>
      <c r="E1250" s="16">
        <v>0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  <c r="V1250" s="16">
        <v>0</v>
      </c>
      <c r="W1250" s="16">
        <v>0</v>
      </c>
      <c r="X1250" s="5">
        <f t="shared" si="19"/>
        <v>0</v>
      </c>
      <c r="Y1250" s="41">
        <v>0</v>
      </c>
      <c r="Z1250" s="41">
        <v>0</v>
      </c>
    </row>
    <row r="1251" spans="1:26" x14ac:dyDescent="0.25">
      <c r="A1251" s="11" t="s">
        <v>91</v>
      </c>
      <c r="B1251" s="12">
        <v>9</v>
      </c>
      <c r="C1251" s="14" t="str">
        <f>VLOOKUP(B1251,'Spisak usluga'!$A$2:$B$18,2)</f>
        <v>09 Prihvatilište (opšteg tipa) 2012.</v>
      </c>
      <c r="D1251" s="5">
        <v>0</v>
      </c>
      <c r="E1251" s="5">
        <v>0</v>
      </c>
      <c r="F1251" s="5">
        <v>0</v>
      </c>
      <c r="G1251" s="5">
        <v>0</v>
      </c>
      <c r="H1251" s="5">
        <v>0</v>
      </c>
      <c r="I1251" s="5">
        <v>0</v>
      </c>
      <c r="J1251" s="5">
        <v>0</v>
      </c>
      <c r="K1251" s="5">
        <v>0</v>
      </c>
      <c r="L1251" s="5">
        <v>0</v>
      </c>
      <c r="M1251" s="5">
        <v>0</v>
      </c>
      <c r="N1251" s="5">
        <v>0</v>
      </c>
      <c r="O1251" s="5">
        <v>0</v>
      </c>
      <c r="P1251" s="5">
        <v>0</v>
      </c>
      <c r="Q1251" s="5">
        <v>0</v>
      </c>
      <c r="R1251" s="5">
        <v>0</v>
      </c>
      <c r="S1251" s="5">
        <v>0</v>
      </c>
      <c r="T1251" s="5">
        <v>0</v>
      </c>
      <c r="U1251" s="5">
        <v>0</v>
      </c>
      <c r="V1251" s="5">
        <v>0</v>
      </c>
      <c r="W1251" s="5">
        <v>0</v>
      </c>
      <c r="X1251" s="5">
        <f t="shared" si="19"/>
        <v>0</v>
      </c>
      <c r="Y1251" s="41">
        <v>0</v>
      </c>
      <c r="Z1251" s="41">
        <v>0</v>
      </c>
    </row>
    <row r="1252" spans="1:26" x14ac:dyDescent="0.25">
      <c r="A1252" s="11" t="s">
        <v>91</v>
      </c>
      <c r="B1252" s="12">
        <v>10</v>
      </c>
      <c r="C1252" s="14" t="str">
        <f>VLOOKUP(B1252,'Spisak usluga'!$A$2:$B$18,2)</f>
        <v>10 Prihvatilište za decu  2012.</v>
      </c>
      <c r="D1252" s="5">
        <v>0</v>
      </c>
      <c r="E1252" s="5">
        <v>0</v>
      </c>
      <c r="F1252" s="5">
        <v>0</v>
      </c>
      <c r="G1252" s="5">
        <v>0</v>
      </c>
      <c r="H1252" s="5">
        <v>0</v>
      </c>
      <c r="I1252" s="5">
        <v>0</v>
      </c>
      <c r="J1252" s="5">
        <v>0</v>
      </c>
      <c r="K1252" s="5">
        <v>0</v>
      </c>
      <c r="L1252" s="5">
        <v>0</v>
      </c>
      <c r="M1252" s="5">
        <v>0</v>
      </c>
      <c r="N1252" s="5">
        <v>0</v>
      </c>
      <c r="O1252" s="5">
        <v>0</v>
      </c>
      <c r="P1252" s="5">
        <v>0</v>
      </c>
      <c r="Q1252" s="5">
        <v>0</v>
      </c>
      <c r="R1252" s="5">
        <v>0</v>
      </c>
      <c r="S1252" s="5">
        <v>0</v>
      </c>
      <c r="T1252" s="5">
        <v>0</v>
      </c>
      <c r="U1252" s="5">
        <v>0</v>
      </c>
      <c r="V1252" s="5">
        <v>0</v>
      </c>
      <c r="W1252" s="5">
        <v>0</v>
      </c>
      <c r="X1252" s="5">
        <f t="shared" si="19"/>
        <v>0</v>
      </c>
      <c r="Y1252" s="41">
        <v>0</v>
      </c>
      <c r="Z1252" s="41">
        <v>0</v>
      </c>
    </row>
    <row r="1253" spans="1:26" x14ac:dyDescent="0.25">
      <c r="A1253" s="11" t="s">
        <v>91</v>
      </c>
      <c r="B1253" s="12">
        <v>11</v>
      </c>
      <c r="C1253" s="14" t="str">
        <f>VLOOKUP(B1253,'Spisak usluga'!$A$2:$B$18,2)</f>
        <v>11 Prihvatilište za žrtve nasilja u porodici (“sigurna kuća“) 2012.</v>
      </c>
      <c r="D1253" s="5">
        <v>0</v>
      </c>
      <c r="E1253" s="5">
        <v>0</v>
      </c>
      <c r="F1253" s="5">
        <v>0</v>
      </c>
      <c r="G1253" s="5">
        <v>0</v>
      </c>
      <c r="H1253" s="5">
        <v>0</v>
      </c>
      <c r="I1253" s="5">
        <v>0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f t="shared" si="19"/>
        <v>0</v>
      </c>
      <c r="Y1253" s="41">
        <v>0</v>
      </c>
      <c r="Z1253" s="41">
        <v>0</v>
      </c>
    </row>
    <row r="1254" spans="1:26" x14ac:dyDescent="0.25">
      <c r="A1254" s="11" t="s">
        <v>91</v>
      </c>
      <c r="B1254" s="12">
        <v>12</v>
      </c>
      <c r="C1254" s="14" t="str">
        <f>VLOOKUP(B1254,'Spisak usluga'!$A$2:$B$18,2)</f>
        <v>12 Prihvatilište za žrtve trgovine ljudima 2012.</v>
      </c>
      <c r="D1254" s="5">
        <v>0</v>
      </c>
      <c r="E1254" s="5">
        <v>0</v>
      </c>
      <c r="F1254" s="5">
        <v>0</v>
      </c>
      <c r="G1254" s="5">
        <v>0</v>
      </c>
      <c r="H1254" s="5">
        <v>0</v>
      </c>
      <c r="I1254" s="5">
        <v>0</v>
      </c>
      <c r="J1254" s="5">
        <v>0</v>
      </c>
      <c r="K1254" s="5">
        <v>0</v>
      </c>
      <c r="L1254" s="5">
        <v>0</v>
      </c>
      <c r="M1254" s="5">
        <v>0</v>
      </c>
      <c r="N1254" s="5">
        <v>0</v>
      </c>
      <c r="O1254" s="5">
        <v>0</v>
      </c>
      <c r="P1254" s="5">
        <v>0</v>
      </c>
      <c r="Q1254" s="5">
        <v>0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  <c r="W1254" s="5">
        <v>0</v>
      </c>
      <c r="X1254" s="5">
        <f t="shared" si="19"/>
        <v>0</v>
      </c>
      <c r="Y1254" s="41">
        <v>0</v>
      </c>
      <c r="Z1254" s="41">
        <v>0</v>
      </c>
    </row>
    <row r="1255" spans="1:26" x14ac:dyDescent="0.25">
      <c r="A1255" s="11" t="s">
        <v>91</v>
      </c>
      <c r="B1255" s="12">
        <v>13</v>
      </c>
      <c r="C1255" s="14" t="str">
        <f>VLOOKUP(B1255,'Spisak usluga'!$A$2:$B$18,2)</f>
        <v>13 Predah smeštaj  2012.</v>
      </c>
      <c r="D1255" s="5">
        <v>0</v>
      </c>
      <c r="E1255" s="5">
        <v>0</v>
      </c>
      <c r="F1255" s="5">
        <v>0</v>
      </c>
      <c r="G1255" s="5">
        <v>0</v>
      </c>
      <c r="H1255" s="5">
        <v>0</v>
      </c>
      <c r="I1255" s="5">
        <v>0</v>
      </c>
      <c r="J1255" s="5">
        <v>0</v>
      </c>
      <c r="K1255" s="5">
        <v>0</v>
      </c>
      <c r="L1255" s="5">
        <v>0</v>
      </c>
      <c r="M1255" s="5">
        <v>0</v>
      </c>
      <c r="N1255" s="5">
        <v>0</v>
      </c>
      <c r="O1255" s="5">
        <v>0</v>
      </c>
      <c r="P1255" s="5">
        <v>0</v>
      </c>
      <c r="Q1255" s="5">
        <v>0</v>
      </c>
      <c r="R1255" s="5">
        <v>0</v>
      </c>
      <c r="S1255" s="5">
        <v>0</v>
      </c>
      <c r="T1255" s="5">
        <v>0</v>
      </c>
      <c r="U1255" s="5">
        <v>0</v>
      </c>
      <c r="V1255" s="5">
        <v>0</v>
      </c>
      <c r="W1255" s="5">
        <v>0</v>
      </c>
      <c r="X1255" s="5">
        <f t="shared" si="19"/>
        <v>0</v>
      </c>
      <c r="Y1255" s="41">
        <v>0</v>
      </c>
      <c r="Z1255" s="41">
        <v>0</v>
      </c>
    </row>
    <row r="1256" spans="1:26" x14ac:dyDescent="0.25">
      <c r="A1256" s="11" t="s">
        <v>91</v>
      </c>
      <c r="B1256" s="12">
        <v>14</v>
      </c>
      <c r="C1256" s="14" t="str">
        <f>VLOOKUP(B1256,'Spisak usluga'!$A$2:$B$18,2)</f>
        <v>14 Stanovanje uz podršku osobe sa invaliditetom (OSI) 2012.</v>
      </c>
      <c r="D1256" s="16">
        <v>0</v>
      </c>
      <c r="E1256" s="16">
        <v>0</v>
      </c>
      <c r="F1256" s="16">
        <v>0</v>
      </c>
      <c r="G1256" s="16">
        <v>0</v>
      </c>
      <c r="H1256" s="16">
        <v>0</v>
      </c>
      <c r="I1256" s="16">
        <v>0</v>
      </c>
      <c r="J1256" s="16">
        <v>0</v>
      </c>
      <c r="K1256" s="16">
        <v>0</v>
      </c>
      <c r="L1256" s="16">
        <v>0</v>
      </c>
      <c r="M1256" s="16">
        <v>0</v>
      </c>
      <c r="N1256" s="16">
        <v>0</v>
      </c>
      <c r="O1256" s="16">
        <v>0</v>
      </c>
      <c r="P1256" s="16">
        <v>0</v>
      </c>
      <c r="Q1256" s="16">
        <v>0</v>
      </c>
      <c r="R1256" s="16">
        <v>0</v>
      </c>
      <c r="S1256" s="16">
        <v>0</v>
      </c>
      <c r="T1256" s="16">
        <v>0</v>
      </c>
      <c r="U1256" s="16">
        <v>0</v>
      </c>
      <c r="V1256" s="16">
        <v>0</v>
      </c>
      <c r="W1256" s="16">
        <v>0</v>
      </c>
      <c r="X1256" s="5">
        <f t="shared" si="19"/>
        <v>0</v>
      </c>
      <c r="Y1256" s="41">
        <v>0</v>
      </c>
      <c r="Z1256" s="41">
        <v>0</v>
      </c>
    </row>
    <row r="1257" spans="1:26" x14ac:dyDescent="0.25">
      <c r="A1257" s="11" t="s">
        <v>91</v>
      </c>
      <c r="B1257" s="12">
        <v>15</v>
      </c>
      <c r="C1257" s="14" t="str">
        <f>VLOOKUP(B1257,'Spisak usluga'!$A$2:$B$18,2)</f>
        <v>15 Stanovanje uz podršku za mlade koji se osamostaljuju 2012.</v>
      </c>
      <c r="D1257" s="5">
        <v>0</v>
      </c>
      <c r="E1257" s="5">
        <v>0</v>
      </c>
      <c r="F1257" s="5">
        <v>0</v>
      </c>
      <c r="G1257" s="5">
        <v>0</v>
      </c>
      <c r="H1257" s="5">
        <v>0</v>
      </c>
      <c r="I1257" s="5">
        <v>0</v>
      </c>
      <c r="J1257" s="5">
        <v>0</v>
      </c>
      <c r="K1257" s="5">
        <v>0</v>
      </c>
      <c r="L1257" s="5">
        <v>0</v>
      </c>
      <c r="M1257" s="5">
        <v>0</v>
      </c>
      <c r="N1257" s="5">
        <v>0</v>
      </c>
      <c r="O1257" s="5">
        <v>0</v>
      </c>
      <c r="P1257" s="5">
        <v>0</v>
      </c>
      <c r="Q1257" s="5">
        <v>0</v>
      </c>
      <c r="R1257" s="5">
        <v>0</v>
      </c>
      <c r="S1257" s="5">
        <v>0</v>
      </c>
      <c r="T1257" s="5">
        <v>0</v>
      </c>
      <c r="U1257" s="5">
        <v>0</v>
      </c>
      <c r="V1257" s="5">
        <v>0</v>
      </c>
      <c r="W1257" s="5">
        <v>0</v>
      </c>
      <c r="X1257" s="5">
        <f t="shared" si="19"/>
        <v>0</v>
      </c>
      <c r="Y1257" s="41">
        <v>0</v>
      </c>
      <c r="Z1257" s="41">
        <v>0</v>
      </c>
    </row>
    <row r="1258" spans="1:26" x14ac:dyDescent="0.25">
      <c r="A1258" s="11" t="s">
        <v>91</v>
      </c>
      <c r="B1258" s="12">
        <v>16</v>
      </c>
      <c r="C1258" s="14" t="str">
        <f>VLOOKUP(B1258,'Spisak usluga'!$A$2:$B$18,2)</f>
        <v>16 Savetovalište 2012.</v>
      </c>
      <c r="D1258" s="5">
        <v>0</v>
      </c>
      <c r="E1258" s="5">
        <v>0</v>
      </c>
      <c r="F1258" s="5">
        <v>0</v>
      </c>
      <c r="G1258" s="5">
        <v>0</v>
      </c>
      <c r="H1258" s="5">
        <v>0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O1258" s="5">
        <v>0</v>
      </c>
      <c r="P1258" s="5">
        <v>0</v>
      </c>
      <c r="Q1258" s="5">
        <v>0</v>
      </c>
      <c r="R1258" s="5">
        <v>0</v>
      </c>
      <c r="S1258" s="5">
        <v>0</v>
      </c>
      <c r="T1258" s="5">
        <v>0</v>
      </c>
      <c r="U1258" s="5">
        <v>0</v>
      </c>
      <c r="V1258" s="5">
        <v>0</v>
      </c>
      <c r="W1258" s="5">
        <v>0</v>
      </c>
      <c r="X1258" s="5">
        <f t="shared" si="19"/>
        <v>0</v>
      </c>
      <c r="Y1258" s="41">
        <v>0</v>
      </c>
      <c r="Z1258" s="41">
        <v>0</v>
      </c>
    </row>
    <row r="1259" spans="1:26" x14ac:dyDescent="0.25">
      <c r="A1259" s="11" t="s">
        <v>91</v>
      </c>
      <c r="B1259" s="12">
        <v>17</v>
      </c>
      <c r="C1259" s="14" t="str">
        <f>VLOOKUP(B1259,'Spisak usluga'!$A$2:$B$18,2)</f>
        <v>17 Klub 2012.</v>
      </c>
      <c r="D1259" s="5">
        <v>0</v>
      </c>
      <c r="E1259" s="5">
        <v>0</v>
      </c>
      <c r="F1259" s="5">
        <v>0</v>
      </c>
      <c r="G1259" s="5">
        <v>0</v>
      </c>
      <c r="H1259" s="5">
        <v>0</v>
      </c>
      <c r="I1259" s="5">
        <v>0</v>
      </c>
      <c r="J1259" s="5">
        <v>0</v>
      </c>
      <c r="K1259" s="5">
        <v>0</v>
      </c>
      <c r="L1259" s="5">
        <v>0</v>
      </c>
      <c r="M1259" s="5">
        <v>0</v>
      </c>
      <c r="N1259" s="5">
        <v>0</v>
      </c>
      <c r="O1259" s="5">
        <v>0</v>
      </c>
      <c r="P1259" s="5">
        <v>0</v>
      </c>
      <c r="Q1259" s="5">
        <v>0</v>
      </c>
      <c r="R1259" s="5">
        <v>0</v>
      </c>
      <c r="S1259" s="5">
        <v>0</v>
      </c>
      <c r="T1259" s="5">
        <v>0</v>
      </c>
      <c r="U1259" s="5">
        <v>0</v>
      </c>
      <c r="V1259" s="5">
        <v>0</v>
      </c>
      <c r="W1259" s="5">
        <v>0</v>
      </c>
      <c r="X1259" s="5">
        <f t="shared" si="19"/>
        <v>0</v>
      </c>
      <c r="Y1259" s="41">
        <v>0</v>
      </c>
      <c r="Z1259" s="41">
        <v>0</v>
      </c>
    </row>
    <row r="1260" spans="1:26" x14ac:dyDescent="0.25">
      <c r="A1260" s="11" t="s">
        <v>92</v>
      </c>
      <c r="B1260" s="12">
        <v>1</v>
      </c>
      <c r="C1260" s="14" t="str">
        <f>VLOOKUP(B1260,'Spisak usluga'!$A$2:$B$18,2)</f>
        <v>01 Pomoć u kući za stare 2012.</v>
      </c>
      <c r="D1260" s="12">
        <v>26</v>
      </c>
      <c r="E1260" s="12">
        <v>24</v>
      </c>
      <c r="F1260" s="12">
        <v>19</v>
      </c>
      <c r="G1260" s="12">
        <v>0</v>
      </c>
      <c r="H1260" s="12">
        <v>0</v>
      </c>
      <c r="I1260" s="12">
        <v>0</v>
      </c>
      <c r="J1260" s="12">
        <v>0</v>
      </c>
      <c r="K1260" s="12">
        <v>20</v>
      </c>
      <c r="L1260" s="12">
        <v>6</v>
      </c>
      <c r="M1260" s="12">
        <v>16</v>
      </c>
      <c r="N1260" s="12">
        <v>3.8</v>
      </c>
      <c r="O1260" s="12">
        <v>0</v>
      </c>
      <c r="P1260" s="12">
        <v>80000</v>
      </c>
      <c r="Q1260" s="12">
        <v>0</v>
      </c>
      <c r="R1260" s="12">
        <v>20000</v>
      </c>
      <c r="S1260" s="12">
        <v>0</v>
      </c>
      <c r="T1260" s="12">
        <v>100000</v>
      </c>
      <c r="U1260" s="12">
        <v>1</v>
      </c>
      <c r="V1260" s="12">
        <v>1</v>
      </c>
      <c r="W1260" s="12">
        <v>0</v>
      </c>
      <c r="X1260" s="5">
        <f t="shared" si="19"/>
        <v>1</v>
      </c>
      <c r="Y1260" s="41">
        <v>26</v>
      </c>
      <c r="Z1260" s="41">
        <v>0</v>
      </c>
    </row>
    <row r="1261" spans="1:26" x14ac:dyDescent="0.25">
      <c r="A1261" s="11" t="s">
        <v>92</v>
      </c>
      <c r="B1261" s="12">
        <v>2</v>
      </c>
      <c r="C1261" s="14" t="str">
        <f>VLOOKUP(B1261,'Spisak usluga'!$A$2:$B$18,2)</f>
        <v>02 Pomoć u kući za odrasle OSI 2012.</v>
      </c>
      <c r="D1261" s="5">
        <v>0</v>
      </c>
      <c r="E1261" s="5">
        <v>0</v>
      </c>
      <c r="F1261" s="5">
        <v>0</v>
      </c>
      <c r="G1261" s="5">
        <v>0</v>
      </c>
      <c r="H1261" s="5">
        <v>0</v>
      </c>
      <c r="I1261" s="5">
        <v>0</v>
      </c>
      <c r="J1261" s="5">
        <v>0</v>
      </c>
      <c r="K1261" s="5">
        <v>0</v>
      </c>
      <c r="L1261" s="5">
        <v>0</v>
      </c>
      <c r="M1261" s="5">
        <v>0</v>
      </c>
      <c r="N1261" s="5">
        <v>0</v>
      </c>
      <c r="O1261" s="5">
        <v>0</v>
      </c>
      <c r="P1261" s="5">
        <v>0</v>
      </c>
      <c r="Q1261" s="5">
        <v>0</v>
      </c>
      <c r="R1261" s="5">
        <v>0</v>
      </c>
      <c r="S1261" s="5">
        <v>0</v>
      </c>
      <c r="T1261" s="5">
        <v>0</v>
      </c>
      <c r="U1261" s="5">
        <v>0</v>
      </c>
      <c r="V1261" s="5">
        <v>0</v>
      </c>
      <c r="W1261" s="5">
        <v>0</v>
      </c>
      <c r="X1261" s="5">
        <f t="shared" si="19"/>
        <v>0</v>
      </c>
      <c r="Y1261" s="41">
        <v>0</v>
      </c>
      <c r="Z1261" s="41">
        <v>0</v>
      </c>
    </row>
    <row r="1262" spans="1:26" x14ac:dyDescent="0.25">
      <c r="A1262" s="11" t="s">
        <v>92</v>
      </c>
      <c r="B1262" s="12">
        <v>3</v>
      </c>
      <c r="C1262" s="14" t="str">
        <f>VLOOKUP(B1262,'Spisak usluga'!$A$2:$B$18,2)</f>
        <v>03 Pomoć u kući za decu sa teškoćama u razvoju 2012.</v>
      </c>
      <c r="D1262" s="12">
        <v>25</v>
      </c>
      <c r="E1262" s="12">
        <v>25</v>
      </c>
      <c r="F1262" s="12">
        <v>19</v>
      </c>
      <c r="G1262" s="12">
        <v>10</v>
      </c>
      <c r="H1262" s="12">
        <v>10</v>
      </c>
      <c r="I1262" s="12">
        <v>5</v>
      </c>
      <c r="J1262" s="12">
        <v>0</v>
      </c>
      <c r="K1262" s="12">
        <v>0</v>
      </c>
      <c r="L1262" s="12">
        <v>0</v>
      </c>
      <c r="M1262" s="12">
        <v>20</v>
      </c>
      <c r="N1262" s="12">
        <v>6.7</v>
      </c>
      <c r="O1262" s="12">
        <v>300000</v>
      </c>
      <c r="P1262" s="12">
        <v>0</v>
      </c>
      <c r="Q1262" s="12">
        <v>2360000</v>
      </c>
      <c r="R1262" s="12">
        <v>0</v>
      </c>
      <c r="S1262" s="12">
        <v>0</v>
      </c>
      <c r="T1262" s="12">
        <v>2660000</v>
      </c>
      <c r="U1262" s="12">
        <v>1</v>
      </c>
      <c r="V1262" s="12">
        <v>1</v>
      </c>
      <c r="W1262" s="12">
        <v>0</v>
      </c>
      <c r="X1262" s="5">
        <f t="shared" si="19"/>
        <v>1</v>
      </c>
      <c r="Y1262" s="41">
        <v>25</v>
      </c>
      <c r="Z1262" s="41">
        <v>0</v>
      </c>
    </row>
    <row r="1263" spans="1:26" x14ac:dyDescent="0.25">
      <c r="A1263" s="11" t="s">
        <v>92</v>
      </c>
      <c r="B1263" s="12">
        <v>4</v>
      </c>
      <c r="C1263" s="14" t="str">
        <f>VLOOKUP(B1263,'Spisak usluga'!$A$2:$B$18,2)</f>
        <v>04 Dnevni boravak za decu sa teškoćama u razvoju 2012.</v>
      </c>
      <c r="D1263" s="5">
        <v>0</v>
      </c>
      <c r="E1263" s="5">
        <v>0</v>
      </c>
      <c r="F1263" s="5">
        <v>0</v>
      </c>
      <c r="G1263" s="5">
        <v>0</v>
      </c>
      <c r="H1263" s="5">
        <v>0</v>
      </c>
      <c r="I1263" s="5">
        <v>0</v>
      </c>
      <c r="J1263" s="5">
        <v>0</v>
      </c>
      <c r="K1263" s="5">
        <v>0</v>
      </c>
      <c r="L1263" s="5">
        <v>0</v>
      </c>
      <c r="M1263" s="5">
        <v>0</v>
      </c>
      <c r="N1263" s="5">
        <v>0</v>
      </c>
      <c r="O1263" s="5">
        <v>0</v>
      </c>
      <c r="P1263" s="5">
        <v>0</v>
      </c>
      <c r="Q1263" s="5">
        <v>0</v>
      </c>
      <c r="R1263" s="5">
        <v>0</v>
      </c>
      <c r="S1263" s="5">
        <v>0</v>
      </c>
      <c r="T1263" s="5">
        <v>0</v>
      </c>
      <c r="U1263" s="5">
        <v>0</v>
      </c>
      <c r="V1263" s="5">
        <v>0</v>
      </c>
      <c r="W1263" s="5">
        <v>0</v>
      </c>
      <c r="X1263" s="5">
        <f t="shared" si="19"/>
        <v>0</v>
      </c>
      <c r="Y1263" s="41">
        <v>0</v>
      </c>
      <c r="Z1263" s="41">
        <v>0</v>
      </c>
    </row>
    <row r="1264" spans="1:26" x14ac:dyDescent="0.25">
      <c r="A1264" s="11" t="s">
        <v>92</v>
      </c>
      <c r="B1264" s="12">
        <v>5</v>
      </c>
      <c r="C1264" s="14" t="str">
        <f>VLOOKUP(B1264,'Spisak usluga'!$A$2:$B$18,2)</f>
        <v>05 Dnevni boravak za stare  2012.</v>
      </c>
      <c r="D1264" s="5">
        <v>0</v>
      </c>
      <c r="E1264" s="5">
        <v>0</v>
      </c>
      <c r="F1264" s="5">
        <v>0</v>
      </c>
      <c r="G1264" s="5">
        <v>0</v>
      </c>
      <c r="H1264" s="5">
        <v>0</v>
      </c>
      <c r="I1264" s="5">
        <v>0</v>
      </c>
      <c r="J1264" s="5">
        <v>0</v>
      </c>
      <c r="K1264" s="5">
        <v>0</v>
      </c>
      <c r="L1264" s="5">
        <v>0</v>
      </c>
      <c r="M1264" s="5">
        <v>0</v>
      </c>
      <c r="N1264" s="5">
        <v>0</v>
      </c>
      <c r="O1264" s="5">
        <v>0</v>
      </c>
      <c r="P1264" s="5">
        <v>0</v>
      </c>
      <c r="Q1264" s="5">
        <v>0</v>
      </c>
      <c r="R1264" s="5">
        <v>0</v>
      </c>
      <c r="S1264" s="5">
        <v>0</v>
      </c>
      <c r="T1264" s="5">
        <v>0</v>
      </c>
      <c r="U1264" s="5">
        <v>0</v>
      </c>
      <c r="V1264" s="5">
        <v>0</v>
      </c>
      <c r="W1264" s="5">
        <v>0</v>
      </c>
      <c r="X1264" s="5">
        <f t="shared" si="19"/>
        <v>0</v>
      </c>
      <c r="Y1264" s="41">
        <v>0</v>
      </c>
      <c r="Z1264" s="41">
        <v>0</v>
      </c>
    </row>
    <row r="1265" spans="1:26" x14ac:dyDescent="0.25">
      <c r="A1265" s="11" t="s">
        <v>92</v>
      </c>
      <c r="B1265" s="12">
        <v>6</v>
      </c>
      <c r="C1265" s="14" t="str">
        <f>VLOOKUP(B1265,'Spisak usluga'!$A$2:$B$18,2)</f>
        <v>06 Dnevni boravak/centar za decu i mlade sa poremećajima u ponašanju 2012.</v>
      </c>
      <c r="D1265" s="16">
        <v>0</v>
      </c>
      <c r="E1265" s="16">
        <v>0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  <c r="V1265" s="16">
        <v>0</v>
      </c>
      <c r="W1265" s="16">
        <v>0</v>
      </c>
      <c r="X1265" s="5">
        <f t="shared" si="19"/>
        <v>0</v>
      </c>
      <c r="Y1265" s="41">
        <v>0</v>
      </c>
      <c r="Z1265" s="41">
        <v>0</v>
      </c>
    </row>
    <row r="1266" spans="1:26" x14ac:dyDescent="0.25">
      <c r="A1266" s="11" t="s">
        <v>92</v>
      </c>
      <c r="B1266" s="12">
        <v>7</v>
      </c>
      <c r="C1266" s="14" t="str">
        <f>VLOOKUP(B1266,'Spisak usluga'!$A$2:$B$18,2)</f>
        <v>07 Personalna asistencija za odrasle  2012.</v>
      </c>
      <c r="D1266" s="5">
        <v>0</v>
      </c>
      <c r="E1266" s="5">
        <v>0</v>
      </c>
      <c r="F1266" s="5">
        <v>0</v>
      </c>
      <c r="G1266" s="5">
        <v>0</v>
      </c>
      <c r="H1266" s="5">
        <v>0</v>
      </c>
      <c r="I1266" s="5">
        <v>0</v>
      </c>
      <c r="J1266" s="5">
        <v>0</v>
      </c>
      <c r="K1266" s="5">
        <v>0</v>
      </c>
      <c r="L1266" s="5">
        <v>0</v>
      </c>
      <c r="M1266" s="5">
        <v>0</v>
      </c>
      <c r="N1266" s="5">
        <v>0</v>
      </c>
      <c r="O1266" s="5">
        <v>0</v>
      </c>
      <c r="P1266" s="5">
        <v>0</v>
      </c>
      <c r="Q1266" s="5">
        <v>0</v>
      </c>
      <c r="R1266" s="5">
        <v>0</v>
      </c>
      <c r="S1266" s="5">
        <v>0</v>
      </c>
      <c r="T1266" s="5">
        <v>0</v>
      </c>
      <c r="U1266" s="5">
        <v>0</v>
      </c>
      <c r="V1266" s="5">
        <v>0</v>
      </c>
      <c r="W1266" s="5">
        <v>0</v>
      </c>
      <c r="X1266" s="5">
        <f t="shared" si="19"/>
        <v>0</v>
      </c>
      <c r="Y1266" s="41">
        <v>0</v>
      </c>
      <c r="Z1266" s="41">
        <v>0</v>
      </c>
    </row>
    <row r="1267" spans="1:26" x14ac:dyDescent="0.25">
      <c r="A1267" s="11" t="s">
        <v>92</v>
      </c>
      <c r="B1267" s="12">
        <v>8</v>
      </c>
      <c r="C1267" s="14" t="str">
        <f>VLOOKUP(B1267,'Spisak usluga'!$A$2:$B$18,2)</f>
        <v>08 Svratište  2012.</v>
      </c>
      <c r="D1267" s="5">
        <v>0</v>
      </c>
      <c r="E1267" s="5">
        <v>0</v>
      </c>
      <c r="F1267" s="5">
        <v>0</v>
      </c>
      <c r="G1267" s="5">
        <v>0</v>
      </c>
      <c r="H1267" s="5">
        <v>0</v>
      </c>
      <c r="I1267" s="5">
        <v>0</v>
      </c>
      <c r="J1267" s="5">
        <v>0</v>
      </c>
      <c r="K1267" s="5">
        <v>0</v>
      </c>
      <c r="L1267" s="5">
        <v>0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0</v>
      </c>
      <c r="V1267" s="5">
        <v>0</v>
      </c>
      <c r="W1267" s="5">
        <v>0</v>
      </c>
      <c r="X1267" s="5">
        <f t="shared" si="19"/>
        <v>0</v>
      </c>
      <c r="Y1267" s="41">
        <v>0</v>
      </c>
      <c r="Z1267" s="41">
        <v>0</v>
      </c>
    </row>
    <row r="1268" spans="1:26" x14ac:dyDescent="0.25">
      <c r="A1268" s="11" t="s">
        <v>92</v>
      </c>
      <c r="B1268" s="12">
        <v>9</v>
      </c>
      <c r="C1268" s="14" t="str">
        <f>VLOOKUP(B1268,'Spisak usluga'!$A$2:$B$18,2)</f>
        <v>09 Prihvatilište (opšteg tipa) 2012.</v>
      </c>
      <c r="D1268" s="5">
        <v>0</v>
      </c>
      <c r="E1268" s="5">
        <v>0</v>
      </c>
      <c r="F1268" s="5">
        <v>0</v>
      </c>
      <c r="G1268" s="5">
        <v>0</v>
      </c>
      <c r="H1268" s="5">
        <v>0</v>
      </c>
      <c r="I1268" s="5">
        <v>0</v>
      </c>
      <c r="J1268" s="5">
        <v>0</v>
      </c>
      <c r="K1268" s="5">
        <v>0</v>
      </c>
      <c r="L1268" s="5">
        <v>0</v>
      </c>
      <c r="M1268" s="5">
        <v>0</v>
      </c>
      <c r="N1268" s="5">
        <v>0</v>
      </c>
      <c r="O1268" s="5">
        <v>0</v>
      </c>
      <c r="P1268" s="5">
        <v>0</v>
      </c>
      <c r="Q1268" s="5">
        <v>0</v>
      </c>
      <c r="R1268" s="5">
        <v>0</v>
      </c>
      <c r="S1268" s="5">
        <v>0</v>
      </c>
      <c r="T1268" s="5">
        <v>0</v>
      </c>
      <c r="U1268" s="5">
        <v>0</v>
      </c>
      <c r="V1268" s="5">
        <v>0</v>
      </c>
      <c r="W1268" s="5">
        <v>0</v>
      </c>
      <c r="X1268" s="5">
        <f t="shared" si="19"/>
        <v>0</v>
      </c>
      <c r="Y1268" s="41">
        <v>0</v>
      </c>
      <c r="Z1268" s="41">
        <v>0</v>
      </c>
    </row>
    <row r="1269" spans="1:26" x14ac:dyDescent="0.25">
      <c r="A1269" s="11" t="s">
        <v>92</v>
      </c>
      <c r="B1269" s="12">
        <v>10</v>
      </c>
      <c r="C1269" s="14" t="str">
        <f>VLOOKUP(B1269,'Spisak usluga'!$A$2:$B$18,2)</f>
        <v>10 Prihvatilište za decu  2012.</v>
      </c>
      <c r="D1269" s="5">
        <v>0</v>
      </c>
      <c r="E1269" s="5">
        <v>0</v>
      </c>
      <c r="F1269" s="5">
        <v>0</v>
      </c>
      <c r="G1269" s="5">
        <v>0</v>
      </c>
      <c r="H1269" s="5">
        <v>0</v>
      </c>
      <c r="I1269" s="5">
        <v>0</v>
      </c>
      <c r="J1269" s="5">
        <v>0</v>
      </c>
      <c r="K1269" s="5">
        <v>0</v>
      </c>
      <c r="L1269" s="5">
        <v>0</v>
      </c>
      <c r="M1269" s="5">
        <v>0</v>
      </c>
      <c r="N1269" s="5">
        <v>0</v>
      </c>
      <c r="O1269" s="5">
        <v>0</v>
      </c>
      <c r="P1269" s="5">
        <v>0</v>
      </c>
      <c r="Q1269" s="5">
        <v>0</v>
      </c>
      <c r="R1269" s="5">
        <v>0</v>
      </c>
      <c r="S1269" s="5">
        <v>0</v>
      </c>
      <c r="T1269" s="5">
        <v>0</v>
      </c>
      <c r="U1269" s="5">
        <v>0</v>
      </c>
      <c r="V1269" s="5">
        <v>0</v>
      </c>
      <c r="W1269" s="5">
        <v>0</v>
      </c>
      <c r="X1269" s="5">
        <f t="shared" si="19"/>
        <v>0</v>
      </c>
      <c r="Y1269" s="41">
        <v>0</v>
      </c>
      <c r="Z1269" s="41">
        <v>0</v>
      </c>
    </row>
    <row r="1270" spans="1:26" x14ac:dyDescent="0.25">
      <c r="A1270" s="11" t="s">
        <v>92</v>
      </c>
      <c r="B1270" s="12">
        <v>11</v>
      </c>
      <c r="C1270" s="14" t="str">
        <f>VLOOKUP(B1270,'Spisak usluga'!$A$2:$B$18,2)</f>
        <v>11 Prihvatilište za žrtve nasilja u porodici (“sigurna kuća“) 2012.</v>
      </c>
      <c r="D1270" s="5">
        <v>0</v>
      </c>
      <c r="E1270" s="5">
        <v>0</v>
      </c>
      <c r="F1270" s="5">
        <v>0</v>
      </c>
      <c r="G1270" s="5">
        <v>0</v>
      </c>
      <c r="H1270" s="5">
        <v>0</v>
      </c>
      <c r="I1270" s="5">
        <v>0</v>
      </c>
      <c r="J1270" s="5">
        <v>0</v>
      </c>
      <c r="K1270" s="5">
        <v>0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f t="shared" si="19"/>
        <v>0</v>
      </c>
      <c r="Y1270" s="41">
        <v>0</v>
      </c>
      <c r="Z1270" s="41">
        <v>0</v>
      </c>
    </row>
    <row r="1271" spans="1:26" x14ac:dyDescent="0.25">
      <c r="A1271" s="11" t="s">
        <v>92</v>
      </c>
      <c r="B1271" s="12">
        <v>12</v>
      </c>
      <c r="C1271" s="14" t="str">
        <f>VLOOKUP(B1271,'Spisak usluga'!$A$2:$B$18,2)</f>
        <v>12 Prihvatilište za žrtve trgovine ljudima 2012.</v>
      </c>
      <c r="D1271" s="16">
        <v>0</v>
      </c>
      <c r="E1271" s="16">
        <v>0</v>
      </c>
      <c r="F1271" s="16">
        <v>0</v>
      </c>
      <c r="G1271" s="16">
        <v>0</v>
      </c>
      <c r="H1271" s="16">
        <v>0</v>
      </c>
      <c r="I1271" s="16">
        <v>0</v>
      </c>
      <c r="J1271" s="16">
        <v>0</v>
      </c>
      <c r="K1271" s="16">
        <v>0</v>
      </c>
      <c r="L1271" s="16">
        <v>0</v>
      </c>
      <c r="M1271" s="16">
        <v>0</v>
      </c>
      <c r="N1271" s="16">
        <v>0</v>
      </c>
      <c r="O1271" s="16">
        <v>0</v>
      </c>
      <c r="P1271" s="16">
        <v>0</v>
      </c>
      <c r="Q1271" s="16">
        <v>0</v>
      </c>
      <c r="R1271" s="16">
        <v>0</v>
      </c>
      <c r="S1271" s="16">
        <v>0</v>
      </c>
      <c r="T1271" s="16">
        <v>0</v>
      </c>
      <c r="U1271" s="16">
        <v>0</v>
      </c>
      <c r="V1271" s="16">
        <v>0</v>
      </c>
      <c r="W1271" s="16">
        <v>0</v>
      </c>
      <c r="X1271" s="5">
        <f t="shared" si="19"/>
        <v>0</v>
      </c>
      <c r="Y1271" s="41">
        <v>0</v>
      </c>
      <c r="Z1271" s="41">
        <v>0</v>
      </c>
    </row>
    <row r="1272" spans="1:26" x14ac:dyDescent="0.25">
      <c r="A1272" s="11" t="s">
        <v>92</v>
      </c>
      <c r="B1272" s="12">
        <v>13</v>
      </c>
      <c r="C1272" s="14" t="str">
        <f>VLOOKUP(B1272,'Spisak usluga'!$A$2:$B$18,2)</f>
        <v>13 Predah smeštaj  2012.</v>
      </c>
      <c r="D1272" s="5">
        <v>0</v>
      </c>
      <c r="E1272" s="5">
        <v>0</v>
      </c>
      <c r="F1272" s="5">
        <v>0</v>
      </c>
      <c r="G1272" s="5">
        <v>0</v>
      </c>
      <c r="H1272" s="5">
        <v>0</v>
      </c>
      <c r="I1272" s="5">
        <v>0</v>
      </c>
      <c r="J1272" s="5">
        <v>0</v>
      </c>
      <c r="K1272" s="5">
        <v>0</v>
      </c>
      <c r="L1272" s="5">
        <v>0</v>
      </c>
      <c r="M1272" s="5">
        <v>0</v>
      </c>
      <c r="N1272" s="5">
        <v>0</v>
      </c>
      <c r="O1272" s="5">
        <v>0</v>
      </c>
      <c r="P1272" s="5">
        <v>0</v>
      </c>
      <c r="Q1272" s="5">
        <v>0</v>
      </c>
      <c r="R1272" s="5">
        <v>0</v>
      </c>
      <c r="S1272" s="5">
        <v>0</v>
      </c>
      <c r="T1272" s="5">
        <v>0</v>
      </c>
      <c r="U1272" s="5">
        <v>0</v>
      </c>
      <c r="V1272" s="5">
        <v>0</v>
      </c>
      <c r="W1272" s="5">
        <v>0</v>
      </c>
      <c r="X1272" s="5">
        <f t="shared" si="19"/>
        <v>0</v>
      </c>
      <c r="Y1272" s="41">
        <v>0</v>
      </c>
      <c r="Z1272" s="41">
        <v>0</v>
      </c>
    </row>
    <row r="1273" spans="1:26" x14ac:dyDescent="0.25">
      <c r="A1273" s="11" t="s">
        <v>92</v>
      </c>
      <c r="B1273" s="12">
        <v>14</v>
      </c>
      <c r="C1273" s="14" t="str">
        <f>VLOOKUP(B1273,'Spisak usluga'!$A$2:$B$18,2)</f>
        <v>14 Stanovanje uz podršku osobe sa invaliditetom (OSI) 2012.</v>
      </c>
      <c r="D1273" s="5">
        <v>0</v>
      </c>
      <c r="E1273" s="5">
        <v>0</v>
      </c>
      <c r="F1273" s="5">
        <v>0</v>
      </c>
      <c r="G1273" s="5">
        <v>0</v>
      </c>
      <c r="H1273" s="5">
        <v>0</v>
      </c>
      <c r="I1273" s="5">
        <v>0</v>
      </c>
      <c r="J1273" s="5">
        <v>0</v>
      </c>
      <c r="K1273" s="5">
        <v>0</v>
      </c>
      <c r="L1273" s="5">
        <v>0</v>
      </c>
      <c r="M1273" s="5">
        <v>0</v>
      </c>
      <c r="N1273" s="5">
        <v>0</v>
      </c>
      <c r="O1273" s="5">
        <v>0</v>
      </c>
      <c r="P1273" s="5">
        <v>0</v>
      </c>
      <c r="Q1273" s="5">
        <v>0</v>
      </c>
      <c r="R1273" s="5">
        <v>0</v>
      </c>
      <c r="S1273" s="5">
        <v>0</v>
      </c>
      <c r="T1273" s="5">
        <v>0</v>
      </c>
      <c r="U1273" s="5">
        <v>0</v>
      </c>
      <c r="V1273" s="5">
        <v>0</v>
      </c>
      <c r="W1273" s="5">
        <v>0</v>
      </c>
      <c r="X1273" s="5">
        <f t="shared" si="19"/>
        <v>0</v>
      </c>
      <c r="Y1273" s="41">
        <v>0</v>
      </c>
      <c r="Z1273" s="41">
        <v>0</v>
      </c>
    </row>
    <row r="1274" spans="1:26" x14ac:dyDescent="0.25">
      <c r="A1274" s="11" t="s">
        <v>92</v>
      </c>
      <c r="B1274" s="12">
        <v>15</v>
      </c>
      <c r="C1274" s="14" t="str">
        <f>VLOOKUP(B1274,'Spisak usluga'!$A$2:$B$18,2)</f>
        <v>15 Stanovanje uz podršku za mlade koji se osamostaljuju 2012.</v>
      </c>
      <c r="D1274" s="5">
        <v>0</v>
      </c>
      <c r="E1274" s="5">
        <v>0</v>
      </c>
      <c r="F1274" s="5">
        <v>0</v>
      </c>
      <c r="G1274" s="5">
        <v>0</v>
      </c>
      <c r="H1274" s="5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0</v>
      </c>
      <c r="N1274" s="5">
        <v>0</v>
      </c>
      <c r="O1274" s="5">
        <v>0</v>
      </c>
      <c r="P1274" s="5">
        <v>0</v>
      </c>
      <c r="Q1274" s="5">
        <v>0</v>
      </c>
      <c r="R1274" s="5">
        <v>0</v>
      </c>
      <c r="S1274" s="5">
        <v>0</v>
      </c>
      <c r="T1274" s="5">
        <v>0</v>
      </c>
      <c r="U1274" s="5">
        <v>0</v>
      </c>
      <c r="V1274" s="5">
        <v>0</v>
      </c>
      <c r="W1274" s="5">
        <v>0</v>
      </c>
      <c r="X1274" s="5">
        <f t="shared" si="19"/>
        <v>0</v>
      </c>
      <c r="Y1274" s="41">
        <v>0</v>
      </c>
      <c r="Z1274" s="41">
        <v>0</v>
      </c>
    </row>
    <row r="1275" spans="1:26" x14ac:dyDescent="0.25">
      <c r="A1275" s="11" t="s">
        <v>92</v>
      </c>
      <c r="B1275" s="12">
        <v>16</v>
      </c>
      <c r="C1275" s="14" t="str">
        <f>VLOOKUP(B1275,'Spisak usluga'!$A$2:$B$18,2)</f>
        <v>16 Savetovalište 2012.</v>
      </c>
      <c r="D1275" s="5">
        <v>0</v>
      </c>
      <c r="E1275" s="5">
        <v>0</v>
      </c>
      <c r="F1275" s="5">
        <v>0</v>
      </c>
      <c r="G1275" s="5">
        <v>0</v>
      </c>
      <c r="H1275" s="5">
        <v>0</v>
      </c>
      <c r="I1275" s="5">
        <v>0</v>
      </c>
      <c r="J1275" s="5">
        <v>0</v>
      </c>
      <c r="K1275" s="5">
        <v>0</v>
      </c>
      <c r="L1275" s="5">
        <v>0</v>
      </c>
      <c r="M1275" s="5">
        <v>0</v>
      </c>
      <c r="N1275" s="5">
        <v>0</v>
      </c>
      <c r="O1275" s="5">
        <v>0</v>
      </c>
      <c r="P1275" s="5">
        <v>0</v>
      </c>
      <c r="Q1275" s="5">
        <v>0</v>
      </c>
      <c r="R1275" s="5">
        <v>0</v>
      </c>
      <c r="S1275" s="5">
        <v>0</v>
      </c>
      <c r="T1275" s="5">
        <v>0</v>
      </c>
      <c r="U1275" s="5">
        <v>0</v>
      </c>
      <c r="V1275" s="5">
        <v>0</v>
      </c>
      <c r="W1275" s="5">
        <v>0</v>
      </c>
      <c r="X1275" s="5">
        <f t="shared" si="19"/>
        <v>0</v>
      </c>
      <c r="Y1275" s="41">
        <v>0</v>
      </c>
      <c r="Z1275" s="41">
        <v>0</v>
      </c>
    </row>
    <row r="1276" spans="1:26" x14ac:dyDescent="0.25">
      <c r="A1276" s="11" t="s">
        <v>92</v>
      </c>
      <c r="B1276" s="12">
        <v>17</v>
      </c>
      <c r="C1276" s="14" t="str">
        <f>VLOOKUP(B1276,'Spisak usluga'!$A$2:$B$18,2)</f>
        <v>17 Klub 2012.</v>
      </c>
      <c r="D1276" s="5">
        <v>0</v>
      </c>
      <c r="E1276" s="5">
        <v>0</v>
      </c>
      <c r="F1276" s="5">
        <v>0</v>
      </c>
      <c r="G1276" s="5">
        <v>0</v>
      </c>
      <c r="H1276" s="5">
        <v>0</v>
      </c>
      <c r="I1276" s="5">
        <v>0</v>
      </c>
      <c r="J1276" s="5">
        <v>0</v>
      </c>
      <c r="K1276" s="5">
        <v>0</v>
      </c>
      <c r="L1276" s="5">
        <v>0</v>
      </c>
      <c r="M1276" s="5">
        <v>0</v>
      </c>
      <c r="N1276" s="5">
        <v>0</v>
      </c>
      <c r="O1276" s="5">
        <v>0</v>
      </c>
      <c r="P1276" s="5">
        <v>0</v>
      </c>
      <c r="Q1276" s="5">
        <v>0</v>
      </c>
      <c r="R1276" s="5">
        <v>0</v>
      </c>
      <c r="S1276" s="5">
        <v>0</v>
      </c>
      <c r="T1276" s="5">
        <v>0</v>
      </c>
      <c r="U1276" s="5">
        <v>0</v>
      </c>
      <c r="V1276" s="5">
        <v>0</v>
      </c>
      <c r="W1276" s="5">
        <v>0</v>
      </c>
      <c r="X1276" s="5">
        <f t="shared" si="19"/>
        <v>0</v>
      </c>
      <c r="Y1276" s="41">
        <v>0</v>
      </c>
      <c r="Z1276" s="41">
        <v>0</v>
      </c>
    </row>
    <row r="1277" spans="1:26" x14ac:dyDescent="0.25">
      <c r="A1277" s="11" t="s">
        <v>93</v>
      </c>
      <c r="B1277" s="12">
        <v>1</v>
      </c>
      <c r="C1277" s="14" t="str">
        <f>VLOOKUP(B1277,'Spisak usluga'!$A$2:$B$18,2)</f>
        <v>01 Pomoć u kući za stare 2012.</v>
      </c>
      <c r="D1277" s="12">
        <v>150</v>
      </c>
      <c r="E1277" s="12">
        <v>150</v>
      </c>
      <c r="F1277" s="12">
        <v>83</v>
      </c>
      <c r="G1277" s="12">
        <v>0</v>
      </c>
      <c r="H1277" s="12">
        <v>0</v>
      </c>
      <c r="I1277" s="12">
        <v>0</v>
      </c>
      <c r="J1277" s="12">
        <v>0</v>
      </c>
      <c r="K1277" s="12">
        <v>88</v>
      </c>
      <c r="L1277" s="12">
        <v>62</v>
      </c>
      <c r="M1277" s="12">
        <v>55</v>
      </c>
      <c r="N1277" s="12">
        <v>8.5</v>
      </c>
      <c r="O1277" s="12">
        <v>220000</v>
      </c>
      <c r="P1277" s="12">
        <v>500000</v>
      </c>
      <c r="Q1277" s="12">
        <v>0</v>
      </c>
      <c r="R1277" s="12">
        <v>0</v>
      </c>
      <c r="S1277" s="12">
        <v>0</v>
      </c>
      <c r="T1277" s="12">
        <v>720000</v>
      </c>
      <c r="U1277" s="12">
        <v>1</v>
      </c>
      <c r="V1277" s="12">
        <v>1</v>
      </c>
      <c r="W1277" s="12">
        <v>0</v>
      </c>
      <c r="X1277" s="5">
        <f t="shared" si="19"/>
        <v>1</v>
      </c>
      <c r="Y1277" s="41">
        <v>150</v>
      </c>
      <c r="Z1277" s="41">
        <v>0</v>
      </c>
    </row>
    <row r="1278" spans="1:26" x14ac:dyDescent="0.25">
      <c r="A1278" s="11" t="s">
        <v>93</v>
      </c>
      <c r="B1278" s="12">
        <v>2</v>
      </c>
      <c r="C1278" s="14" t="str">
        <f>VLOOKUP(B1278,'Spisak usluga'!$A$2:$B$18,2)</f>
        <v>02 Pomoć u kući za odrasle OSI 2012.</v>
      </c>
      <c r="D1278" s="5">
        <v>0</v>
      </c>
      <c r="E1278" s="5">
        <v>0</v>
      </c>
      <c r="F1278" s="5">
        <v>0</v>
      </c>
      <c r="G1278" s="5">
        <v>0</v>
      </c>
      <c r="H1278" s="5">
        <v>0</v>
      </c>
      <c r="I1278" s="5">
        <v>0</v>
      </c>
      <c r="J1278" s="5">
        <v>0</v>
      </c>
      <c r="K1278" s="5">
        <v>0</v>
      </c>
      <c r="L1278" s="5">
        <v>0</v>
      </c>
      <c r="M1278" s="5">
        <v>0</v>
      </c>
      <c r="N1278" s="5">
        <v>0</v>
      </c>
      <c r="O1278" s="5">
        <v>0</v>
      </c>
      <c r="P1278" s="5">
        <v>0</v>
      </c>
      <c r="Q1278" s="5">
        <v>0</v>
      </c>
      <c r="R1278" s="5">
        <v>0</v>
      </c>
      <c r="S1278" s="5">
        <v>0</v>
      </c>
      <c r="T1278" s="5">
        <v>0</v>
      </c>
      <c r="U1278" s="5">
        <v>0</v>
      </c>
      <c r="V1278" s="5">
        <v>0</v>
      </c>
      <c r="W1278" s="5">
        <v>0</v>
      </c>
      <c r="X1278" s="5">
        <f t="shared" si="19"/>
        <v>0</v>
      </c>
      <c r="Y1278" s="41">
        <v>0</v>
      </c>
      <c r="Z1278" s="41">
        <v>0</v>
      </c>
    </row>
    <row r="1279" spans="1:26" x14ac:dyDescent="0.25">
      <c r="A1279" s="11" t="s">
        <v>93</v>
      </c>
      <c r="B1279" s="12">
        <v>3</v>
      </c>
      <c r="C1279" s="14" t="str">
        <f>VLOOKUP(B1279,'Spisak usluga'!$A$2:$B$18,2)</f>
        <v>03 Pomoć u kući za decu sa teškoćama u razvoju 2012.</v>
      </c>
      <c r="D1279" s="12">
        <v>50</v>
      </c>
      <c r="E1279" s="12">
        <v>0</v>
      </c>
      <c r="F1279" s="12">
        <v>20</v>
      </c>
      <c r="G1279" s="12">
        <v>3</v>
      </c>
      <c r="H1279" s="12">
        <v>29</v>
      </c>
      <c r="I1279" s="12">
        <v>18</v>
      </c>
      <c r="J1279" s="12">
        <v>0</v>
      </c>
      <c r="K1279" s="12">
        <v>0</v>
      </c>
      <c r="L1279" s="12">
        <v>0</v>
      </c>
      <c r="M1279" s="12">
        <v>12</v>
      </c>
      <c r="N1279" s="12">
        <v>10.6</v>
      </c>
      <c r="O1279" s="12">
        <v>85000</v>
      </c>
      <c r="P1279" s="12">
        <v>0</v>
      </c>
      <c r="Q1279" s="12">
        <v>425000</v>
      </c>
      <c r="R1279" s="12">
        <v>0</v>
      </c>
      <c r="S1279" s="12">
        <v>0</v>
      </c>
      <c r="T1279" s="12">
        <v>510000</v>
      </c>
      <c r="U1279" s="12">
        <v>1</v>
      </c>
      <c r="V1279" s="12">
        <v>1</v>
      </c>
      <c r="W1279" s="12">
        <v>0</v>
      </c>
      <c r="X1279" s="5">
        <f t="shared" si="19"/>
        <v>1</v>
      </c>
      <c r="Y1279" s="41">
        <v>50</v>
      </c>
      <c r="Z1279" s="41">
        <v>0</v>
      </c>
    </row>
    <row r="1280" spans="1:26" x14ac:dyDescent="0.25">
      <c r="A1280" s="11" t="s">
        <v>93</v>
      </c>
      <c r="B1280" s="12">
        <v>4</v>
      </c>
      <c r="C1280" s="14" t="str">
        <f>VLOOKUP(B1280,'Spisak usluga'!$A$2:$B$18,2)</f>
        <v>04 Dnevni boravak za decu sa teškoćama u razvoju 2012.</v>
      </c>
      <c r="D1280" s="12">
        <v>85</v>
      </c>
      <c r="E1280" s="12">
        <v>0</v>
      </c>
      <c r="F1280" s="12">
        <v>44</v>
      </c>
      <c r="G1280" s="12">
        <v>0</v>
      </c>
      <c r="H1280" s="12">
        <v>12</v>
      </c>
      <c r="I1280" s="12">
        <v>24</v>
      </c>
      <c r="J1280" s="12">
        <v>49</v>
      </c>
      <c r="K1280" s="12">
        <v>0</v>
      </c>
      <c r="L1280" s="12">
        <v>0</v>
      </c>
      <c r="M1280" s="12">
        <v>70</v>
      </c>
      <c r="N1280" s="12">
        <v>27</v>
      </c>
      <c r="O1280" s="12">
        <v>2000000</v>
      </c>
      <c r="P1280" s="12">
        <v>0</v>
      </c>
      <c r="Q1280" s="12">
        <v>0</v>
      </c>
      <c r="R1280" s="12">
        <v>0</v>
      </c>
      <c r="S1280" s="12">
        <v>0</v>
      </c>
      <c r="T1280" s="12">
        <v>2000000</v>
      </c>
      <c r="U1280" s="12">
        <v>1</v>
      </c>
      <c r="V1280" s="12">
        <v>1</v>
      </c>
      <c r="W1280" s="12">
        <v>0</v>
      </c>
      <c r="X1280" s="5">
        <f t="shared" si="19"/>
        <v>1</v>
      </c>
      <c r="Y1280" s="41">
        <v>85</v>
      </c>
      <c r="Z1280" s="41">
        <v>0</v>
      </c>
    </row>
    <row r="1281" spans="1:26" x14ac:dyDescent="0.25">
      <c r="A1281" s="11" t="s">
        <v>93</v>
      </c>
      <c r="B1281" s="12">
        <v>5</v>
      </c>
      <c r="C1281" s="14" t="str">
        <f>VLOOKUP(B1281,'Spisak usluga'!$A$2:$B$18,2)</f>
        <v>05 Dnevni boravak za stare  2012.</v>
      </c>
      <c r="D1281" s="16">
        <v>0</v>
      </c>
      <c r="E1281" s="16">
        <v>0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  <c r="V1281" s="16">
        <v>0</v>
      </c>
      <c r="W1281" s="16">
        <v>0</v>
      </c>
      <c r="X1281" s="5">
        <f t="shared" si="19"/>
        <v>0</v>
      </c>
      <c r="Y1281" s="41">
        <v>0</v>
      </c>
      <c r="Z1281" s="41">
        <v>0</v>
      </c>
    </row>
    <row r="1282" spans="1:26" x14ac:dyDescent="0.25">
      <c r="A1282" s="11" t="s">
        <v>93</v>
      </c>
      <c r="B1282" s="12">
        <v>6</v>
      </c>
      <c r="C1282" s="14" t="str">
        <f>VLOOKUP(B1282,'Spisak usluga'!$A$2:$B$18,2)</f>
        <v>06 Dnevni boravak/centar za decu i mlade sa poremećajima u ponašanju 2012.</v>
      </c>
      <c r="D1282" s="12">
        <v>10</v>
      </c>
      <c r="E1282" s="12">
        <v>0</v>
      </c>
      <c r="F1282" s="12">
        <v>4</v>
      </c>
      <c r="G1282" s="12">
        <v>0</v>
      </c>
      <c r="H1282" s="12">
        <v>10</v>
      </c>
      <c r="I1282" s="12">
        <v>0</v>
      </c>
      <c r="J1282" s="12">
        <v>0</v>
      </c>
      <c r="K1282" s="12">
        <v>0</v>
      </c>
      <c r="L1282" s="12">
        <v>0</v>
      </c>
      <c r="M1282" s="12">
        <v>10</v>
      </c>
      <c r="N1282" s="12">
        <v>2.2999999999999998</v>
      </c>
      <c r="O1282" s="12">
        <v>50000</v>
      </c>
      <c r="P1282" s="12">
        <v>0</v>
      </c>
      <c r="Q1282" s="12">
        <v>0</v>
      </c>
      <c r="R1282" s="12">
        <v>0</v>
      </c>
      <c r="S1282" s="12">
        <v>0</v>
      </c>
      <c r="T1282" s="12">
        <v>50000</v>
      </c>
      <c r="U1282" s="12">
        <v>1</v>
      </c>
      <c r="V1282" s="12">
        <v>1</v>
      </c>
      <c r="W1282" s="12">
        <v>0</v>
      </c>
      <c r="X1282" s="5">
        <f t="shared" ref="X1282:X1345" si="20">IF(U1282&gt;0, 1, 0)</f>
        <v>1</v>
      </c>
      <c r="Y1282" s="41">
        <v>10</v>
      </c>
      <c r="Z1282" s="41">
        <v>0</v>
      </c>
    </row>
    <row r="1283" spans="1:26" x14ac:dyDescent="0.25">
      <c r="A1283" s="11" t="s">
        <v>93</v>
      </c>
      <c r="B1283" s="12">
        <v>7</v>
      </c>
      <c r="C1283" s="14" t="str">
        <f>VLOOKUP(B1283,'Spisak usluga'!$A$2:$B$18,2)</f>
        <v>07 Personalna asistencija za odrasle  2012.</v>
      </c>
      <c r="D1283" s="16">
        <v>0</v>
      </c>
      <c r="E1283" s="16">
        <v>0</v>
      </c>
      <c r="F1283" s="16">
        <v>0</v>
      </c>
      <c r="G1283" s="16">
        <v>0</v>
      </c>
      <c r="H1283" s="16">
        <v>0</v>
      </c>
      <c r="I1283" s="16">
        <v>0</v>
      </c>
      <c r="J1283" s="16">
        <v>0</v>
      </c>
      <c r="K1283" s="16">
        <v>0</v>
      </c>
      <c r="L1283" s="16">
        <v>0</v>
      </c>
      <c r="M1283" s="16">
        <v>0</v>
      </c>
      <c r="N1283" s="16">
        <v>0</v>
      </c>
      <c r="O1283" s="16">
        <v>0</v>
      </c>
      <c r="P1283" s="16">
        <v>0</v>
      </c>
      <c r="Q1283" s="16">
        <v>0</v>
      </c>
      <c r="R1283" s="16">
        <v>0</v>
      </c>
      <c r="S1283" s="16">
        <v>0</v>
      </c>
      <c r="T1283" s="16">
        <v>0</v>
      </c>
      <c r="U1283" s="16">
        <v>0</v>
      </c>
      <c r="V1283" s="16">
        <v>0</v>
      </c>
      <c r="W1283" s="16">
        <v>0</v>
      </c>
      <c r="X1283" s="5">
        <f t="shared" si="20"/>
        <v>0</v>
      </c>
      <c r="Y1283" s="41">
        <v>0</v>
      </c>
      <c r="Z1283" s="41">
        <v>0</v>
      </c>
    </row>
    <row r="1284" spans="1:26" x14ac:dyDescent="0.25">
      <c r="A1284" s="11" t="s">
        <v>93</v>
      </c>
      <c r="B1284" s="12">
        <v>8</v>
      </c>
      <c r="C1284" s="14" t="str">
        <f>VLOOKUP(B1284,'Spisak usluga'!$A$2:$B$18,2)</f>
        <v>08 Svratište  2012.</v>
      </c>
      <c r="D1284" s="12">
        <v>270</v>
      </c>
      <c r="E1284" s="12">
        <v>0</v>
      </c>
      <c r="F1284" s="12">
        <v>0</v>
      </c>
      <c r="G1284" s="12">
        <v>0</v>
      </c>
      <c r="H1284" s="12">
        <v>122</v>
      </c>
      <c r="I1284" s="12">
        <v>148</v>
      </c>
      <c r="J1284" s="12">
        <v>0</v>
      </c>
      <c r="K1284" s="12">
        <v>0</v>
      </c>
      <c r="L1284" s="12">
        <v>0</v>
      </c>
      <c r="M1284" s="12">
        <v>220</v>
      </c>
      <c r="N1284" s="12">
        <v>3.3</v>
      </c>
      <c r="O1284" s="12">
        <v>0</v>
      </c>
      <c r="P1284" s="12">
        <v>0</v>
      </c>
      <c r="Q1284" s="12">
        <v>205000</v>
      </c>
      <c r="R1284" s="12">
        <v>0</v>
      </c>
      <c r="S1284" s="12">
        <v>0</v>
      </c>
      <c r="T1284" s="12">
        <v>205000</v>
      </c>
      <c r="U1284" s="12">
        <v>1</v>
      </c>
      <c r="V1284" s="12">
        <v>0</v>
      </c>
      <c r="W1284" s="12">
        <v>1</v>
      </c>
      <c r="X1284" s="5">
        <f t="shared" si="20"/>
        <v>1</v>
      </c>
      <c r="Y1284" s="41">
        <v>0</v>
      </c>
      <c r="Z1284" s="41">
        <v>270</v>
      </c>
    </row>
    <row r="1285" spans="1:26" x14ac:dyDescent="0.25">
      <c r="A1285" s="11" t="s">
        <v>93</v>
      </c>
      <c r="B1285" s="12">
        <v>9</v>
      </c>
      <c r="C1285" s="14" t="str">
        <f>VLOOKUP(B1285,'Spisak usluga'!$A$2:$B$18,2)</f>
        <v>09 Prihvatilište (opšteg tipa) 2012.</v>
      </c>
      <c r="D1285" s="5">
        <v>0</v>
      </c>
      <c r="E1285" s="5">
        <v>0</v>
      </c>
      <c r="F1285" s="5">
        <v>0</v>
      </c>
      <c r="G1285" s="5">
        <v>0</v>
      </c>
      <c r="H1285" s="5">
        <v>0</v>
      </c>
      <c r="I1285" s="5">
        <v>0</v>
      </c>
      <c r="J1285" s="5">
        <v>0</v>
      </c>
      <c r="K1285" s="5">
        <v>0</v>
      </c>
      <c r="L1285" s="5">
        <v>0</v>
      </c>
      <c r="M1285" s="5">
        <v>0</v>
      </c>
      <c r="N1285" s="5">
        <v>0</v>
      </c>
      <c r="O1285" s="5">
        <v>0</v>
      </c>
      <c r="P1285" s="5">
        <v>0</v>
      </c>
      <c r="Q1285" s="5">
        <v>0</v>
      </c>
      <c r="R1285" s="5">
        <v>0</v>
      </c>
      <c r="S1285" s="5">
        <v>0</v>
      </c>
      <c r="T1285" s="5">
        <v>0</v>
      </c>
      <c r="U1285" s="5">
        <v>0</v>
      </c>
      <c r="V1285" s="5">
        <v>0</v>
      </c>
      <c r="W1285" s="5">
        <v>0</v>
      </c>
      <c r="X1285" s="5">
        <f t="shared" si="20"/>
        <v>0</v>
      </c>
      <c r="Y1285" s="41">
        <v>0</v>
      </c>
      <c r="Z1285" s="41">
        <v>0</v>
      </c>
    </row>
    <row r="1286" spans="1:26" x14ac:dyDescent="0.25">
      <c r="A1286" s="11" t="s">
        <v>93</v>
      </c>
      <c r="B1286" s="12">
        <v>10</v>
      </c>
      <c r="C1286" s="14" t="str">
        <f>VLOOKUP(B1286,'Spisak usluga'!$A$2:$B$18,2)</f>
        <v>10 Prihvatilište za decu  2012.</v>
      </c>
      <c r="D1286" s="12">
        <v>38</v>
      </c>
      <c r="E1286" s="12">
        <v>0</v>
      </c>
      <c r="F1286" s="12">
        <v>22</v>
      </c>
      <c r="G1286" s="12">
        <v>0</v>
      </c>
      <c r="H1286" s="12">
        <v>6</v>
      </c>
      <c r="I1286" s="12">
        <v>32</v>
      </c>
      <c r="J1286" s="12">
        <v>0</v>
      </c>
      <c r="K1286" s="12">
        <v>0</v>
      </c>
      <c r="L1286" s="12">
        <v>0</v>
      </c>
      <c r="M1286" s="12">
        <v>27</v>
      </c>
      <c r="N1286" s="12">
        <v>3.5</v>
      </c>
      <c r="O1286" s="12">
        <v>60000</v>
      </c>
      <c r="P1286" s="12">
        <v>150000</v>
      </c>
      <c r="Q1286" s="12">
        <v>0</v>
      </c>
      <c r="R1286" s="12">
        <v>0</v>
      </c>
      <c r="S1286" s="12">
        <v>0</v>
      </c>
      <c r="T1286" s="12">
        <v>210000</v>
      </c>
      <c r="U1286" s="12">
        <v>1</v>
      </c>
      <c r="V1286" s="12">
        <v>1</v>
      </c>
      <c r="W1286" s="12">
        <v>0</v>
      </c>
      <c r="X1286" s="5">
        <f t="shared" si="20"/>
        <v>1</v>
      </c>
      <c r="Y1286" s="41">
        <v>38</v>
      </c>
      <c r="Z1286" s="41">
        <v>0</v>
      </c>
    </row>
    <row r="1287" spans="1:26" x14ac:dyDescent="0.25">
      <c r="A1287" s="11" t="s">
        <v>93</v>
      </c>
      <c r="B1287" s="12">
        <v>11</v>
      </c>
      <c r="C1287" s="14" t="str">
        <f>VLOOKUP(B1287,'Spisak usluga'!$A$2:$B$18,2)</f>
        <v>11 Prihvatilište za žrtve nasilja u porodici (“sigurna kuća“) 2012.</v>
      </c>
      <c r="D1287" s="12">
        <v>96</v>
      </c>
      <c r="E1287" s="12">
        <v>0</v>
      </c>
      <c r="F1287" s="12">
        <v>71</v>
      </c>
      <c r="G1287" s="12">
        <v>13</v>
      </c>
      <c r="H1287" s="12">
        <v>37</v>
      </c>
      <c r="I1287" s="12">
        <v>0</v>
      </c>
      <c r="J1287" s="12">
        <v>46</v>
      </c>
      <c r="K1287" s="12">
        <v>0</v>
      </c>
      <c r="L1287" s="12">
        <v>0</v>
      </c>
      <c r="M1287" s="12">
        <v>61</v>
      </c>
      <c r="N1287" s="12">
        <v>6</v>
      </c>
      <c r="O1287" s="12">
        <v>250000</v>
      </c>
      <c r="P1287" s="12">
        <v>0</v>
      </c>
      <c r="Q1287" s="12">
        <v>0</v>
      </c>
      <c r="R1287" s="12">
        <v>0</v>
      </c>
      <c r="S1287" s="12">
        <v>0</v>
      </c>
      <c r="T1287" s="12">
        <v>250000</v>
      </c>
      <c r="U1287" s="12">
        <v>1</v>
      </c>
      <c r="V1287" s="12">
        <v>0</v>
      </c>
      <c r="W1287" s="12">
        <v>1</v>
      </c>
      <c r="X1287" s="5">
        <f t="shared" si="20"/>
        <v>1</v>
      </c>
      <c r="Y1287" s="41">
        <v>0</v>
      </c>
      <c r="Z1287" s="41">
        <v>96</v>
      </c>
    </row>
    <row r="1288" spans="1:26" x14ac:dyDescent="0.25">
      <c r="A1288" s="11" t="s">
        <v>93</v>
      </c>
      <c r="B1288" s="12">
        <v>12</v>
      </c>
      <c r="C1288" s="14" t="str">
        <f>VLOOKUP(B1288,'Spisak usluga'!$A$2:$B$18,2)</f>
        <v>12 Prihvatilište za žrtve trgovine ljudima 2012.</v>
      </c>
      <c r="D1288" s="16">
        <v>0</v>
      </c>
      <c r="E1288" s="16">
        <v>0</v>
      </c>
      <c r="F1288" s="16">
        <v>0</v>
      </c>
      <c r="G1288" s="16">
        <v>0</v>
      </c>
      <c r="H1288" s="16">
        <v>0</v>
      </c>
      <c r="I1288" s="16">
        <v>0</v>
      </c>
      <c r="J1288" s="16">
        <v>0</v>
      </c>
      <c r="K1288" s="16">
        <v>0</v>
      </c>
      <c r="L1288" s="16">
        <v>0</v>
      </c>
      <c r="M1288" s="16">
        <v>0</v>
      </c>
      <c r="N1288" s="16">
        <v>0</v>
      </c>
      <c r="O1288" s="16">
        <v>0</v>
      </c>
      <c r="P1288" s="16">
        <v>0</v>
      </c>
      <c r="Q1288" s="16">
        <v>0</v>
      </c>
      <c r="R1288" s="16">
        <v>0</v>
      </c>
      <c r="S1288" s="16">
        <v>0</v>
      </c>
      <c r="T1288" s="16">
        <v>0</v>
      </c>
      <c r="U1288" s="16">
        <v>0</v>
      </c>
      <c r="V1288" s="16">
        <v>0</v>
      </c>
      <c r="W1288" s="16">
        <v>0</v>
      </c>
      <c r="X1288" s="5">
        <f t="shared" si="20"/>
        <v>0</v>
      </c>
      <c r="Y1288" s="41">
        <v>0</v>
      </c>
      <c r="Z1288" s="41">
        <v>0</v>
      </c>
    </row>
    <row r="1289" spans="1:26" x14ac:dyDescent="0.25">
      <c r="A1289" s="11" t="s">
        <v>93</v>
      </c>
      <c r="B1289" s="12">
        <v>13</v>
      </c>
      <c r="C1289" s="14" t="str">
        <f>VLOOKUP(B1289,'Spisak usluga'!$A$2:$B$18,2)</f>
        <v>13 Predah smeštaj  2012.</v>
      </c>
      <c r="D1289" s="12">
        <v>48</v>
      </c>
      <c r="E1289" s="12">
        <v>0</v>
      </c>
      <c r="F1289" s="12">
        <v>23</v>
      </c>
      <c r="G1289" s="12">
        <v>0</v>
      </c>
      <c r="H1289" s="12">
        <v>36</v>
      </c>
      <c r="I1289" s="12">
        <v>12</v>
      </c>
      <c r="J1289" s="12">
        <v>0</v>
      </c>
      <c r="K1289" s="12">
        <v>0</v>
      </c>
      <c r="L1289" s="12">
        <v>0</v>
      </c>
      <c r="M1289" s="12">
        <v>45</v>
      </c>
      <c r="N1289" s="12">
        <v>3</v>
      </c>
      <c r="O1289" s="12">
        <v>125000</v>
      </c>
      <c r="P1289" s="12">
        <v>0</v>
      </c>
      <c r="Q1289" s="12">
        <v>0</v>
      </c>
      <c r="R1289" s="12">
        <v>0</v>
      </c>
      <c r="S1289" s="12">
        <v>0</v>
      </c>
      <c r="T1289" s="12">
        <v>125000</v>
      </c>
      <c r="U1289" s="12">
        <v>1</v>
      </c>
      <c r="V1289" s="12">
        <v>1</v>
      </c>
      <c r="W1289" s="12">
        <v>0</v>
      </c>
      <c r="X1289" s="5">
        <f t="shared" si="20"/>
        <v>1</v>
      </c>
      <c r="Y1289" s="41">
        <v>48</v>
      </c>
      <c r="Z1289" s="41">
        <v>0</v>
      </c>
    </row>
    <row r="1290" spans="1:26" x14ac:dyDescent="0.25">
      <c r="A1290" s="11" t="s">
        <v>93</v>
      </c>
      <c r="B1290" s="12">
        <v>14</v>
      </c>
      <c r="C1290" s="14" t="str">
        <f>VLOOKUP(B1290,'Spisak usluga'!$A$2:$B$18,2)</f>
        <v>14 Stanovanje uz podršku osobe sa invaliditetom (OSI) 2012.</v>
      </c>
      <c r="D1290" s="16">
        <v>0</v>
      </c>
      <c r="E1290" s="16">
        <v>0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  <c r="V1290" s="16">
        <v>0</v>
      </c>
      <c r="W1290" s="16">
        <v>0</v>
      </c>
      <c r="X1290" s="5">
        <f t="shared" si="20"/>
        <v>0</v>
      </c>
      <c r="Y1290" s="41">
        <v>0</v>
      </c>
      <c r="Z1290" s="41">
        <v>0</v>
      </c>
    </row>
    <row r="1291" spans="1:26" x14ac:dyDescent="0.25">
      <c r="A1291" s="11" t="s">
        <v>93</v>
      </c>
      <c r="B1291" s="12">
        <v>15</v>
      </c>
      <c r="C1291" s="14" t="str">
        <f>VLOOKUP(B1291,'Spisak usluga'!$A$2:$B$18,2)</f>
        <v>15 Stanovanje uz podršku za mlade koji se osamostaljuju 2012.</v>
      </c>
      <c r="D1291" s="12">
        <v>4</v>
      </c>
      <c r="E1291" s="12">
        <v>0</v>
      </c>
      <c r="F1291" s="12">
        <v>2</v>
      </c>
      <c r="G1291" s="12">
        <v>0</v>
      </c>
      <c r="H1291" s="12">
        <v>0</v>
      </c>
      <c r="I1291" s="12">
        <v>4</v>
      </c>
      <c r="J1291" s="12">
        <v>0</v>
      </c>
      <c r="K1291" s="12">
        <v>0</v>
      </c>
      <c r="L1291" s="12">
        <v>0</v>
      </c>
      <c r="M1291" s="12">
        <v>4</v>
      </c>
      <c r="N1291" s="12">
        <v>0.45</v>
      </c>
      <c r="O1291" s="12">
        <v>20000</v>
      </c>
      <c r="P1291" s="12">
        <v>0</v>
      </c>
      <c r="Q1291" s="12">
        <v>0</v>
      </c>
      <c r="R1291" s="12">
        <v>0</v>
      </c>
      <c r="S1291" s="12">
        <v>0</v>
      </c>
      <c r="T1291" s="12">
        <v>20000</v>
      </c>
      <c r="U1291" s="12">
        <v>1</v>
      </c>
      <c r="V1291" s="12">
        <v>1</v>
      </c>
      <c r="W1291" s="12">
        <v>0</v>
      </c>
      <c r="X1291" s="5">
        <f t="shared" si="20"/>
        <v>1</v>
      </c>
      <c r="Y1291" s="41">
        <v>4</v>
      </c>
      <c r="Z1291" s="41">
        <v>0</v>
      </c>
    </row>
    <row r="1292" spans="1:26" x14ac:dyDescent="0.25">
      <c r="A1292" s="11" t="s">
        <v>93</v>
      </c>
      <c r="B1292" s="12">
        <v>16</v>
      </c>
      <c r="C1292" s="14" t="str">
        <f>VLOOKUP(B1292,'Spisak usluga'!$A$2:$B$18,2)</f>
        <v>16 Savetovalište 2012.</v>
      </c>
      <c r="D1292" s="5">
        <v>0</v>
      </c>
      <c r="E1292" s="5">
        <v>0</v>
      </c>
      <c r="F1292" s="5">
        <v>0</v>
      </c>
      <c r="G1292" s="5">
        <v>0</v>
      </c>
      <c r="H1292" s="5">
        <v>0</v>
      </c>
      <c r="I1292" s="5">
        <v>0</v>
      </c>
      <c r="J1292" s="5">
        <v>0</v>
      </c>
      <c r="K1292" s="5">
        <v>0</v>
      </c>
      <c r="L1292" s="5">
        <v>0</v>
      </c>
      <c r="M1292" s="5">
        <v>0</v>
      </c>
      <c r="N1292" s="5">
        <v>0</v>
      </c>
      <c r="O1292" s="5">
        <v>0</v>
      </c>
      <c r="P1292" s="5">
        <v>0</v>
      </c>
      <c r="Q1292" s="5">
        <v>0</v>
      </c>
      <c r="R1292" s="5">
        <v>0</v>
      </c>
      <c r="S1292" s="5">
        <v>0</v>
      </c>
      <c r="T1292" s="5">
        <v>0</v>
      </c>
      <c r="U1292" s="5">
        <v>0</v>
      </c>
      <c r="V1292" s="5">
        <v>0</v>
      </c>
      <c r="W1292" s="5">
        <v>0</v>
      </c>
      <c r="X1292" s="5">
        <f t="shared" si="20"/>
        <v>0</v>
      </c>
      <c r="Y1292" s="41">
        <v>0</v>
      </c>
      <c r="Z1292" s="41">
        <v>0</v>
      </c>
    </row>
    <row r="1293" spans="1:26" x14ac:dyDescent="0.25">
      <c r="A1293" s="11" t="s">
        <v>93</v>
      </c>
      <c r="B1293" s="12">
        <v>17</v>
      </c>
      <c r="C1293" s="14" t="str">
        <f>VLOOKUP(B1293,'Spisak usluga'!$A$2:$B$18,2)</f>
        <v>17 Klub 2012.</v>
      </c>
      <c r="D1293" s="5">
        <v>0</v>
      </c>
      <c r="E1293" s="5">
        <v>0</v>
      </c>
      <c r="F1293" s="5">
        <v>0</v>
      </c>
      <c r="G1293" s="5">
        <v>0</v>
      </c>
      <c r="H1293" s="5">
        <v>0</v>
      </c>
      <c r="I1293" s="5">
        <v>0</v>
      </c>
      <c r="J1293" s="5">
        <v>0</v>
      </c>
      <c r="K1293" s="5">
        <v>0</v>
      </c>
      <c r="L1293" s="5">
        <v>0</v>
      </c>
      <c r="M1293" s="5">
        <v>0</v>
      </c>
      <c r="N1293" s="5">
        <v>0</v>
      </c>
      <c r="O1293" s="5">
        <v>0</v>
      </c>
      <c r="P1293" s="5">
        <v>0</v>
      </c>
      <c r="Q1293" s="5">
        <v>0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0</v>
      </c>
      <c r="X1293" s="5">
        <f t="shared" si="20"/>
        <v>0</v>
      </c>
      <c r="Y1293" s="41">
        <v>0</v>
      </c>
      <c r="Z1293" s="41">
        <v>0</v>
      </c>
    </row>
    <row r="1294" spans="1:26" x14ac:dyDescent="0.25">
      <c r="A1294" s="11" t="s">
        <v>94</v>
      </c>
      <c r="B1294" s="12">
        <v>1</v>
      </c>
      <c r="C1294" s="14" t="str">
        <f>VLOOKUP(B1294,'Spisak usluga'!$A$2:$B$18,2)</f>
        <v>01 Pomoć u kući za stare 2012.</v>
      </c>
      <c r="D1294" s="12">
        <v>95</v>
      </c>
      <c r="E1294" s="12">
        <v>95</v>
      </c>
      <c r="F1294" s="12">
        <v>37</v>
      </c>
      <c r="G1294" s="12">
        <v>0</v>
      </c>
      <c r="H1294" s="12">
        <v>0</v>
      </c>
      <c r="I1294" s="12">
        <v>0</v>
      </c>
      <c r="J1294" s="12">
        <v>0</v>
      </c>
      <c r="K1294" s="12">
        <v>71</v>
      </c>
      <c r="L1294" s="12">
        <v>24</v>
      </c>
      <c r="M1294" s="12">
        <v>0</v>
      </c>
      <c r="N1294" s="12">
        <v>10.5</v>
      </c>
      <c r="O1294" s="12">
        <v>316800</v>
      </c>
      <c r="P1294" s="12">
        <v>0</v>
      </c>
      <c r="Q1294" s="12">
        <v>0</v>
      </c>
      <c r="R1294" s="12">
        <v>0</v>
      </c>
      <c r="S1294" s="12">
        <v>0</v>
      </c>
      <c r="T1294" s="12">
        <v>316800</v>
      </c>
      <c r="U1294" s="12">
        <v>1</v>
      </c>
      <c r="V1294" s="12">
        <v>1</v>
      </c>
      <c r="W1294" s="12">
        <v>0</v>
      </c>
      <c r="X1294" s="5">
        <f t="shared" si="20"/>
        <v>1</v>
      </c>
      <c r="Y1294" s="41">
        <v>95</v>
      </c>
      <c r="Z1294" s="41">
        <v>0</v>
      </c>
    </row>
    <row r="1295" spans="1:26" x14ac:dyDescent="0.25">
      <c r="A1295" s="11" t="s">
        <v>94</v>
      </c>
      <c r="B1295" s="12">
        <v>2</v>
      </c>
      <c r="C1295" s="14" t="str">
        <f>VLOOKUP(B1295,'Spisak usluga'!$A$2:$B$18,2)</f>
        <v>02 Pomoć u kući za odrasle OSI 2012.</v>
      </c>
      <c r="D1295" s="16">
        <v>0</v>
      </c>
      <c r="E1295" s="16">
        <v>0</v>
      </c>
      <c r="F1295" s="16">
        <v>0</v>
      </c>
      <c r="G1295" s="16">
        <v>0</v>
      </c>
      <c r="H1295" s="16">
        <v>0</v>
      </c>
      <c r="I1295" s="16">
        <v>0</v>
      </c>
      <c r="J1295" s="16">
        <v>0</v>
      </c>
      <c r="K1295" s="16">
        <v>0</v>
      </c>
      <c r="L1295" s="16">
        <v>0</v>
      </c>
      <c r="M1295" s="16">
        <v>0</v>
      </c>
      <c r="N1295" s="16">
        <v>0</v>
      </c>
      <c r="O1295" s="16">
        <v>0</v>
      </c>
      <c r="P1295" s="16">
        <v>0</v>
      </c>
      <c r="Q1295" s="16">
        <v>0</v>
      </c>
      <c r="R1295" s="16">
        <v>0</v>
      </c>
      <c r="S1295" s="16">
        <v>0</v>
      </c>
      <c r="T1295" s="16">
        <v>0</v>
      </c>
      <c r="U1295" s="16">
        <v>0</v>
      </c>
      <c r="V1295" s="16">
        <v>0</v>
      </c>
      <c r="W1295" s="16">
        <v>0</v>
      </c>
      <c r="X1295" s="5">
        <f t="shared" si="20"/>
        <v>0</v>
      </c>
      <c r="Y1295" s="41">
        <v>0</v>
      </c>
      <c r="Z1295" s="41">
        <v>0</v>
      </c>
    </row>
    <row r="1296" spans="1:26" x14ac:dyDescent="0.25">
      <c r="A1296" s="11" t="s">
        <v>94</v>
      </c>
      <c r="B1296" s="12">
        <v>3</v>
      </c>
      <c r="C1296" s="14" t="str">
        <f>VLOOKUP(B1296,'Spisak usluga'!$A$2:$B$18,2)</f>
        <v>03 Pomoć u kući za decu sa teškoćama u razvoju 2012.</v>
      </c>
      <c r="D1296" s="12">
        <v>13</v>
      </c>
      <c r="E1296" s="12">
        <v>13</v>
      </c>
      <c r="F1296" s="12">
        <v>5</v>
      </c>
      <c r="G1296" s="12">
        <v>1</v>
      </c>
      <c r="H1296" s="12">
        <v>9</v>
      </c>
      <c r="I1296" s="12">
        <v>3</v>
      </c>
      <c r="J1296" s="12">
        <v>0</v>
      </c>
      <c r="K1296" s="12">
        <v>0</v>
      </c>
      <c r="L1296" s="12">
        <v>0</v>
      </c>
      <c r="M1296" s="12">
        <v>0</v>
      </c>
      <c r="N1296" s="12">
        <v>7</v>
      </c>
      <c r="O1296" s="12">
        <v>0</v>
      </c>
      <c r="P1296" s="12">
        <v>0</v>
      </c>
      <c r="Q1296" s="12">
        <v>175638.8</v>
      </c>
      <c r="R1296" s="12">
        <v>0</v>
      </c>
      <c r="S1296" s="12">
        <v>0</v>
      </c>
      <c r="T1296" s="12">
        <v>175638.8</v>
      </c>
      <c r="U1296" s="12">
        <v>1</v>
      </c>
      <c r="V1296" s="12">
        <v>1</v>
      </c>
      <c r="W1296" s="12">
        <v>0</v>
      </c>
      <c r="X1296" s="5">
        <f t="shared" si="20"/>
        <v>1</v>
      </c>
      <c r="Y1296" s="41">
        <v>13</v>
      </c>
      <c r="Z1296" s="41">
        <v>0</v>
      </c>
    </row>
    <row r="1297" spans="1:26" x14ac:dyDescent="0.25">
      <c r="A1297" s="11" t="s">
        <v>94</v>
      </c>
      <c r="B1297" s="12">
        <v>4</v>
      </c>
      <c r="C1297" s="14" t="str">
        <f>VLOOKUP(B1297,'Spisak usluga'!$A$2:$B$18,2)</f>
        <v>04 Dnevni boravak za decu sa teškoćama u razvoju 2012.</v>
      </c>
      <c r="D1297" s="5">
        <v>0</v>
      </c>
      <c r="E1297" s="5">
        <v>0</v>
      </c>
      <c r="F1297" s="5">
        <v>0</v>
      </c>
      <c r="G1297" s="5">
        <v>0</v>
      </c>
      <c r="H1297" s="5">
        <v>0</v>
      </c>
      <c r="I1297" s="5">
        <v>0</v>
      </c>
      <c r="J1297" s="5">
        <v>0</v>
      </c>
      <c r="K1297" s="5">
        <v>0</v>
      </c>
      <c r="L1297" s="5">
        <v>0</v>
      </c>
      <c r="M1297" s="5">
        <v>0</v>
      </c>
      <c r="N1297" s="5">
        <v>0</v>
      </c>
      <c r="O1297" s="5">
        <v>0</v>
      </c>
      <c r="P1297" s="5">
        <v>0</v>
      </c>
      <c r="Q1297" s="5">
        <v>0</v>
      </c>
      <c r="R1297" s="5">
        <v>0</v>
      </c>
      <c r="S1297" s="5">
        <v>0</v>
      </c>
      <c r="T1297" s="5">
        <v>0</v>
      </c>
      <c r="U1297" s="5">
        <v>0</v>
      </c>
      <c r="V1297" s="5">
        <v>0</v>
      </c>
      <c r="W1297" s="5">
        <v>0</v>
      </c>
      <c r="X1297" s="5">
        <f t="shared" si="20"/>
        <v>0</v>
      </c>
      <c r="Y1297" s="41">
        <v>0</v>
      </c>
      <c r="Z1297" s="41">
        <v>0</v>
      </c>
    </row>
    <row r="1298" spans="1:26" x14ac:dyDescent="0.25">
      <c r="A1298" s="11" t="s">
        <v>94</v>
      </c>
      <c r="B1298" s="12">
        <v>5</v>
      </c>
      <c r="C1298" s="14" t="str">
        <f>VLOOKUP(B1298,'Spisak usluga'!$A$2:$B$18,2)</f>
        <v>05 Dnevni boravak za stare  2012.</v>
      </c>
      <c r="D1298" s="5">
        <v>0</v>
      </c>
      <c r="E1298" s="5">
        <v>0</v>
      </c>
      <c r="F1298" s="5">
        <v>0</v>
      </c>
      <c r="G1298" s="5">
        <v>0</v>
      </c>
      <c r="H1298" s="5">
        <v>0</v>
      </c>
      <c r="I1298" s="5">
        <v>0</v>
      </c>
      <c r="J1298" s="5">
        <v>0</v>
      </c>
      <c r="K1298" s="5">
        <v>0</v>
      </c>
      <c r="L1298" s="5">
        <v>0</v>
      </c>
      <c r="M1298" s="5">
        <v>0</v>
      </c>
      <c r="N1298" s="5">
        <v>0</v>
      </c>
      <c r="O1298" s="5">
        <v>0</v>
      </c>
      <c r="P1298" s="5">
        <v>0</v>
      </c>
      <c r="Q1298" s="5">
        <v>0</v>
      </c>
      <c r="R1298" s="5">
        <v>0</v>
      </c>
      <c r="S1298" s="5">
        <v>0</v>
      </c>
      <c r="T1298" s="5">
        <v>0</v>
      </c>
      <c r="U1298" s="5">
        <v>0</v>
      </c>
      <c r="V1298" s="5">
        <v>0</v>
      </c>
      <c r="W1298" s="5">
        <v>0</v>
      </c>
      <c r="X1298" s="5">
        <f t="shared" si="20"/>
        <v>0</v>
      </c>
      <c r="Y1298" s="41">
        <v>0</v>
      </c>
      <c r="Z1298" s="41">
        <v>0</v>
      </c>
    </row>
    <row r="1299" spans="1:26" x14ac:dyDescent="0.25">
      <c r="A1299" s="11" t="s">
        <v>94</v>
      </c>
      <c r="B1299" s="12">
        <v>6</v>
      </c>
      <c r="C1299" s="14" t="str">
        <f>VLOOKUP(B1299,'Spisak usluga'!$A$2:$B$18,2)</f>
        <v>06 Dnevni boravak/centar za decu i mlade sa poremećajima u ponašanju 2012.</v>
      </c>
      <c r="D1299" s="16">
        <v>0</v>
      </c>
      <c r="E1299" s="16">
        <v>0</v>
      </c>
      <c r="F1299" s="16">
        <v>0</v>
      </c>
      <c r="G1299" s="16">
        <v>0</v>
      </c>
      <c r="H1299" s="16">
        <v>0</v>
      </c>
      <c r="I1299" s="16">
        <v>0</v>
      </c>
      <c r="J1299" s="16">
        <v>0</v>
      </c>
      <c r="K1299" s="16">
        <v>0</v>
      </c>
      <c r="L1299" s="16">
        <v>0</v>
      </c>
      <c r="M1299" s="16">
        <v>0</v>
      </c>
      <c r="N1299" s="16">
        <v>0</v>
      </c>
      <c r="O1299" s="16">
        <v>0</v>
      </c>
      <c r="P1299" s="16">
        <v>0</v>
      </c>
      <c r="Q1299" s="16">
        <v>0</v>
      </c>
      <c r="R1299" s="16">
        <v>0</v>
      </c>
      <c r="S1299" s="16">
        <v>0</v>
      </c>
      <c r="T1299" s="16">
        <v>0</v>
      </c>
      <c r="U1299" s="16">
        <v>0</v>
      </c>
      <c r="V1299" s="16">
        <v>0</v>
      </c>
      <c r="W1299" s="16">
        <v>0</v>
      </c>
      <c r="X1299" s="5">
        <f t="shared" si="20"/>
        <v>0</v>
      </c>
      <c r="Y1299" s="41">
        <v>0</v>
      </c>
      <c r="Z1299" s="41">
        <v>0</v>
      </c>
    </row>
    <row r="1300" spans="1:26" x14ac:dyDescent="0.25">
      <c r="A1300" s="11" t="s">
        <v>94</v>
      </c>
      <c r="B1300" s="12">
        <v>7</v>
      </c>
      <c r="C1300" s="14" t="str">
        <f>VLOOKUP(B1300,'Spisak usluga'!$A$2:$B$18,2)</f>
        <v>07 Personalna asistencija za odrasle  2012.</v>
      </c>
      <c r="D1300" s="5">
        <v>0</v>
      </c>
      <c r="E1300" s="5">
        <v>0</v>
      </c>
      <c r="F1300" s="5">
        <v>0</v>
      </c>
      <c r="G1300" s="5">
        <v>0</v>
      </c>
      <c r="H1300" s="5">
        <v>0</v>
      </c>
      <c r="I1300" s="5">
        <v>0</v>
      </c>
      <c r="J1300" s="5">
        <v>0</v>
      </c>
      <c r="K1300" s="5">
        <v>0</v>
      </c>
      <c r="L1300" s="5">
        <v>0</v>
      </c>
      <c r="M1300" s="5">
        <v>0</v>
      </c>
      <c r="N1300" s="5">
        <v>0</v>
      </c>
      <c r="O1300" s="5">
        <v>0</v>
      </c>
      <c r="P1300" s="5">
        <v>0</v>
      </c>
      <c r="Q1300" s="5">
        <v>0</v>
      </c>
      <c r="R1300" s="5">
        <v>0</v>
      </c>
      <c r="S1300" s="5">
        <v>0</v>
      </c>
      <c r="T1300" s="5">
        <v>0</v>
      </c>
      <c r="U1300" s="5">
        <v>0</v>
      </c>
      <c r="V1300" s="5">
        <v>0</v>
      </c>
      <c r="W1300" s="5">
        <v>0</v>
      </c>
      <c r="X1300" s="5">
        <f t="shared" si="20"/>
        <v>0</v>
      </c>
      <c r="Y1300" s="41">
        <v>0</v>
      </c>
      <c r="Z1300" s="41">
        <v>0</v>
      </c>
    </row>
    <row r="1301" spans="1:26" x14ac:dyDescent="0.25">
      <c r="A1301" s="11" t="s">
        <v>94</v>
      </c>
      <c r="B1301" s="12">
        <v>8</v>
      </c>
      <c r="C1301" s="14" t="str">
        <f>VLOOKUP(B1301,'Spisak usluga'!$A$2:$B$18,2)</f>
        <v>08 Svratište  2012.</v>
      </c>
      <c r="D1301" s="16">
        <v>0</v>
      </c>
      <c r="E1301" s="16">
        <v>0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  <c r="V1301" s="16">
        <v>0</v>
      </c>
      <c r="W1301" s="16">
        <v>0</v>
      </c>
      <c r="X1301" s="5">
        <f t="shared" si="20"/>
        <v>0</v>
      </c>
      <c r="Y1301" s="41">
        <v>0</v>
      </c>
      <c r="Z1301" s="41">
        <v>0</v>
      </c>
    </row>
    <row r="1302" spans="1:26" x14ac:dyDescent="0.25">
      <c r="A1302" s="11" t="s">
        <v>94</v>
      </c>
      <c r="B1302" s="12">
        <v>9</v>
      </c>
      <c r="C1302" s="14" t="str">
        <f>VLOOKUP(B1302,'Spisak usluga'!$A$2:$B$18,2)</f>
        <v>09 Prihvatilište (opšteg tipa) 2012.</v>
      </c>
      <c r="D1302" s="5">
        <v>0</v>
      </c>
      <c r="E1302" s="5">
        <v>0</v>
      </c>
      <c r="F1302" s="5">
        <v>0</v>
      </c>
      <c r="G1302" s="5">
        <v>0</v>
      </c>
      <c r="H1302" s="5">
        <v>0</v>
      </c>
      <c r="I1302" s="5">
        <v>0</v>
      </c>
      <c r="J1302" s="5">
        <v>0</v>
      </c>
      <c r="K1302" s="5">
        <v>0</v>
      </c>
      <c r="L1302" s="5">
        <v>0</v>
      </c>
      <c r="M1302" s="5">
        <v>0</v>
      </c>
      <c r="N1302" s="5">
        <v>0</v>
      </c>
      <c r="O1302" s="5">
        <v>0</v>
      </c>
      <c r="P1302" s="5">
        <v>0</v>
      </c>
      <c r="Q1302" s="5">
        <v>0</v>
      </c>
      <c r="R1302" s="5">
        <v>0</v>
      </c>
      <c r="S1302" s="5">
        <v>0</v>
      </c>
      <c r="T1302" s="5">
        <v>0</v>
      </c>
      <c r="U1302" s="5">
        <v>0</v>
      </c>
      <c r="V1302" s="5">
        <v>0</v>
      </c>
      <c r="W1302" s="5">
        <v>0</v>
      </c>
      <c r="X1302" s="5">
        <f t="shared" si="20"/>
        <v>0</v>
      </c>
      <c r="Y1302" s="41">
        <v>0</v>
      </c>
      <c r="Z1302" s="41">
        <v>0</v>
      </c>
    </row>
    <row r="1303" spans="1:26" x14ac:dyDescent="0.25">
      <c r="A1303" s="11" t="s">
        <v>94</v>
      </c>
      <c r="B1303" s="12">
        <v>10</v>
      </c>
      <c r="C1303" s="14" t="str">
        <f>VLOOKUP(B1303,'Spisak usluga'!$A$2:$B$18,2)</f>
        <v>10 Prihvatilište za decu  2012.</v>
      </c>
      <c r="D1303" s="16">
        <v>0</v>
      </c>
      <c r="E1303" s="16">
        <v>0</v>
      </c>
      <c r="F1303" s="16">
        <v>0</v>
      </c>
      <c r="G1303" s="16">
        <v>0</v>
      </c>
      <c r="H1303" s="16">
        <v>0</v>
      </c>
      <c r="I1303" s="16">
        <v>0</v>
      </c>
      <c r="J1303" s="16">
        <v>0</v>
      </c>
      <c r="K1303" s="16">
        <v>0</v>
      </c>
      <c r="L1303" s="16">
        <v>0</v>
      </c>
      <c r="M1303" s="16">
        <v>0</v>
      </c>
      <c r="N1303" s="16">
        <v>0</v>
      </c>
      <c r="O1303" s="16">
        <v>0</v>
      </c>
      <c r="P1303" s="16">
        <v>0</v>
      </c>
      <c r="Q1303" s="16">
        <v>0</v>
      </c>
      <c r="R1303" s="16">
        <v>0</v>
      </c>
      <c r="S1303" s="16">
        <v>0</v>
      </c>
      <c r="T1303" s="16">
        <v>0</v>
      </c>
      <c r="U1303" s="16">
        <v>0</v>
      </c>
      <c r="V1303" s="16">
        <v>0</v>
      </c>
      <c r="W1303" s="16">
        <v>0</v>
      </c>
      <c r="X1303" s="5">
        <f t="shared" si="20"/>
        <v>0</v>
      </c>
      <c r="Y1303" s="41">
        <v>0</v>
      </c>
      <c r="Z1303" s="41">
        <v>0</v>
      </c>
    </row>
    <row r="1304" spans="1:26" x14ac:dyDescent="0.25">
      <c r="A1304" s="11" t="s">
        <v>94</v>
      </c>
      <c r="B1304" s="12">
        <v>11</v>
      </c>
      <c r="C1304" s="14" t="str">
        <f>VLOOKUP(B1304,'Spisak usluga'!$A$2:$B$18,2)</f>
        <v>11 Prihvatilište za žrtve nasilja u porodici (“sigurna kuća“) 2012.</v>
      </c>
      <c r="D1304" s="5">
        <v>0</v>
      </c>
      <c r="E1304" s="5">
        <v>0</v>
      </c>
      <c r="F1304" s="5">
        <v>0</v>
      </c>
      <c r="G1304" s="5">
        <v>0</v>
      </c>
      <c r="H1304" s="5">
        <v>0</v>
      </c>
      <c r="I1304" s="5">
        <v>0</v>
      </c>
      <c r="J1304" s="5">
        <v>0</v>
      </c>
      <c r="K1304" s="5">
        <v>0</v>
      </c>
      <c r="L1304" s="5">
        <v>0</v>
      </c>
      <c r="M1304" s="5">
        <v>0</v>
      </c>
      <c r="N1304" s="5">
        <v>0</v>
      </c>
      <c r="O1304" s="5">
        <v>0</v>
      </c>
      <c r="P1304" s="5">
        <v>0</v>
      </c>
      <c r="Q1304" s="5">
        <v>0</v>
      </c>
      <c r="R1304" s="5">
        <v>0</v>
      </c>
      <c r="S1304" s="5">
        <v>0</v>
      </c>
      <c r="T1304" s="5">
        <v>0</v>
      </c>
      <c r="U1304" s="5">
        <v>0</v>
      </c>
      <c r="V1304" s="5">
        <v>0</v>
      </c>
      <c r="W1304" s="5">
        <v>0</v>
      </c>
      <c r="X1304" s="5">
        <f t="shared" si="20"/>
        <v>0</v>
      </c>
      <c r="Y1304" s="41">
        <v>0</v>
      </c>
      <c r="Z1304" s="41">
        <v>0</v>
      </c>
    </row>
    <row r="1305" spans="1:26" x14ac:dyDescent="0.25">
      <c r="A1305" s="11" t="s">
        <v>94</v>
      </c>
      <c r="B1305" s="12">
        <v>12</v>
      </c>
      <c r="C1305" s="14" t="str">
        <f>VLOOKUP(B1305,'Spisak usluga'!$A$2:$B$18,2)</f>
        <v>12 Prihvatilište za žrtve trgovine ljudima 2012.</v>
      </c>
      <c r="D1305" s="5">
        <v>0</v>
      </c>
      <c r="E1305" s="5">
        <v>0</v>
      </c>
      <c r="F1305" s="5">
        <v>0</v>
      </c>
      <c r="G1305" s="5">
        <v>0</v>
      </c>
      <c r="H1305" s="5">
        <v>0</v>
      </c>
      <c r="I1305" s="5">
        <v>0</v>
      </c>
      <c r="J1305" s="5">
        <v>0</v>
      </c>
      <c r="K1305" s="5">
        <v>0</v>
      </c>
      <c r="L1305" s="5">
        <v>0</v>
      </c>
      <c r="M1305" s="5">
        <v>0</v>
      </c>
      <c r="N1305" s="5">
        <v>0</v>
      </c>
      <c r="O1305" s="5">
        <v>0</v>
      </c>
      <c r="P1305" s="5">
        <v>0</v>
      </c>
      <c r="Q1305" s="5">
        <v>0</v>
      </c>
      <c r="R1305" s="5">
        <v>0</v>
      </c>
      <c r="S1305" s="5">
        <v>0</v>
      </c>
      <c r="T1305" s="5">
        <v>0</v>
      </c>
      <c r="U1305" s="5">
        <v>0</v>
      </c>
      <c r="V1305" s="5">
        <v>0</v>
      </c>
      <c r="W1305" s="5">
        <v>0</v>
      </c>
      <c r="X1305" s="5">
        <f t="shared" si="20"/>
        <v>0</v>
      </c>
      <c r="Y1305" s="41">
        <v>0</v>
      </c>
      <c r="Z1305" s="41">
        <v>0</v>
      </c>
    </row>
    <row r="1306" spans="1:26" x14ac:dyDescent="0.25">
      <c r="A1306" s="11" t="s">
        <v>94</v>
      </c>
      <c r="B1306" s="12">
        <v>13</v>
      </c>
      <c r="C1306" s="14" t="str">
        <f>VLOOKUP(B1306,'Spisak usluga'!$A$2:$B$18,2)</f>
        <v>13 Predah smeštaj  2012.</v>
      </c>
      <c r="D1306" s="5">
        <v>0</v>
      </c>
      <c r="E1306" s="5">
        <v>0</v>
      </c>
      <c r="F1306" s="5">
        <v>0</v>
      </c>
      <c r="G1306" s="5">
        <v>0</v>
      </c>
      <c r="H1306" s="5">
        <v>0</v>
      </c>
      <c r="I1306" s="5">
        <v>0</v>
      </c>
      <c r="J1306" s="5">
        <v>0</v>
      </c>
      <c r="K1306" s="5">
        <v>0</v>
      </c>
      <c r="L1306" s="5">
        <v>0</v>
      </c>
      <c r="M1306" s="5">
        <v>0</v>
      </c>
      <c r="N1306" s="5">
        <v>0</v>
      </c>
      <c r="O1306" s="5">
        <v>0</v>
      </c>
      <c r="P1306" s="5">
        <v>0</v>
      </c>
      <c r="Q1306" s="5">
        <v>0</v>
      </c>
      <c r="R1306" s="5">
        <v>0</v>
      </c>
      <c r="S1306" s="5">
        <v>0</v>
      </c>
      <c r="T1306" s="5">
        <v>0</v>
      </c>
      <c r="U1306" s="5">
        <v>0</v>
      </c>
      <c r="V1306" s="5">
        <v>0</v>
      </c>
      <c r="W1306" s="5">
        <v>0</v>
      </c>
      <c r="X1306" s="5">
        <f t="shared" si="20"/>
        <v>0</v>
      </c>
      <c r="Y1306" s="41">
        <v>0</v>
      </c>
      <c r="Z1306" s="41">
        <v>0</v>
      </c>
    </row>
    <row r="1307" spans="1:26" x14ac:dyDescent="0.25">
      <c r="A1307" s="11" t="s">
        <v>94</v>
      </c>
      <c r="B1307" s="12">
        <v>14</v>
      </c>
      <c r="C1307" s="14" t="str">
        <f>VLOOKUP(B1307,'Spisak usluga'!$A$2:$B$18,2)</f>
        <v>14 Stanovanje uz podršku osobe sa invaliditetom (OSI) 2012.</v>
      </c>
      <c r="D1307" s="5">
        <v>0</v>
      </c>
      <c r="E1307" s="5">
        <v>0</v>
      </c>
      <c r="F1307" s="5">
        <v>0</v>
      </c>
      <c r="G1307" s="5">
        <v>0</v>
      </c>
      <c r="H1307" s="5">
        <v>0</v>
      </c>
      <c r="I1307" s="5">
        <v>0</v>
      </c>
      <c r="J1307" s="5">
        <v>0</v>
      </c>
      <c r="K1307" s="5">
        <v>0</v>
      </c>
      <c r="L1307" s="5">
        <v>0</v>
      </c>
      <c r="M1307" s="5">
        <v>0</v>
      </c>
      <c r="N1307" s="5">
        <v>0</v>
      </c>
      <c r="O1307" s="5">
        <v>0</v>
      </c>
      <c r="P1307" s="5">
        <v>0</v>
      </c>
      <c r="Q1307" s="5">
        <v>0</v>
      </c>
      <c r="R1307" s="5">
        <v>0</v>
      </c>
      <c r="S1307" s="5">
        <v>0</v>
      </c>
      <c r="T1307" s="5">
        <v>0</v>
      </c>
      <c r="U1307" s="5">
        <v>0</v>
      </c>
      <c r="V1307" s="5">
        <v>0</v>
      </c>
      <c r="W1307" s="5">
        <v>0</v>
      </c>
      <c r="X1307" s="5">
        <f t="shared" si="20"/>
        <v>0</v>
      </c>
      <c r="Y1307" s="41">
        <v>0</v>
      </c>
      <c r="Z1307" s="41">
        <v>0</v>
      </c>
    </row>
    <row r="1308" spans="1:26" x14ac:dyDescent="0.25">
      <c r="A1308" s="11" t="s">
        <v>94</v>
      </c>
      <c r="B1308" s="12">
        <v>15</v>
      </c>
      <c r="C1308" s="14" t="str">
        <f>VLOOKUP(B1308,'Spisak usluga'!$A$2:$B$18,2)</f>
        <v>15 Stanovanje uz podršku za mlade koji se osamostaljuju 2012.</v>
      </c>
      <c r="D1308" s="5">
        <v>0</v>
      </c>
      <c r="E1308" s="5">
        <v>0</v>
      </c>
      <c r="F1308" s="5">
        <v>0</v>
      </c>
      <c r="G1308" s="5">
        <v>0</v>
      </c>
      <c r="H1308" s="5">
        <v>0</v>
      </c>
      <c r="I1308" s="5">
        <v>0</v>
      </c>
      <c r="J1308" s="5">
        <v>0</v>
      </c>
      <c r="K1308" s="5">
        <v>0</v>
      </c>
      <c r="L1308" s="5">
        <v>0</v>
      </c>
      <c r="M1308" s="5">
        <v>0</v>
      </c>
      <c r="N1308" s="5">
        <v>0</v>
      </c>
      <c r="O1308" s="5">
        <v>0</v>
      </c>
      <c r="P1308" s="5">
        <v>0</v>
      </c>
      <c r="Q1308" s="5">
        <v>0</v>
      </c>
      <c r="R1308" s="5">
        <v>0</v>
      </c>
      <c r="S1308" s="5">
        <v>0</v>
      </c>
      <c r="T1308" s="5">
        <v>0</v>
      </c>
      <c r="U1308" s="5">
        <v>0</v>
      </c>
      <c r="V1308" s="5">
        <v>0</v>
      </c>
      <c r="W1308" s="5">
        <v>0</v>
      </c>
      <c r="X1308" s="5">
        <f t="shared" si="20"/>
        <v>0</v>
      </c>
      <c r="Y1308" s="41">
        <v>0</v>
      </c>
      <c r="Z1308" s="41">
        <v>0</v>
      </c>
    </row>
    <row r="1309" spans="1:26" x14ac:dyDescent="0.25">
      <c r="A1309" s="11" t="s">
        <v>94</v>
      </c>
      <c r="B1309" s="12">
        <v>16</v>
      </c>
      <c r="C1309" s="14" t="str">
        <f>VLOOKUP(B1309,'Spisak usluga'!$A$2:$B$18,2)</f>
        <v>16 Savetovalište 2012.</v>
      </c>
      <c r="D1309" s="5">
        <v>0</v>
      </c>
      <c r="E1309" s="5">
        <v>0</v>
      </c>
      <c r="F1309" s="5">
        <v>0</v>
      </c>
      <c r="G1309" s="5">
        <v>0</v>
      </c>
      <c r="H1309" s="5">
        <v>0</v>
      </c>
      <c r="I1309" s="5">
        <v>0</v>
      </c>
      <c r="J1309" s="5">
        <v>0</v>
      </c>
      <c r="K1309" s="5">
        <v>0</v>
      </c>
      <c r="L1309" s="5">
        <v>0</v>
      </c>
      <c r="M1309" s="5">
        <v>0</v>
      </c>
      <c r="N1309" s="5">
        <v>0</v>
      </c>
      <c r="O1309" s="5">
        <v>0</v>
      </c>
      <c r="P1309" s="5">
        <v>0</v>
      </c>
      <c r="Q1309" s="5">
        <v>0</v>
      </c>
      <c r="R1309" s="5">
        <v>0</v>
      </c>
      <c r="S1309" s="5">
        <v>0</v>
      </c>
      <c r="T1309" s="5">
        <v>0</v>
      </c>
      <c r="U1309" s="5">
        <v>0</v>
      </c>
      <c r="V1309" s="5">
        <v>0</v>
      </c>
      <c r="W1309" s="5">
        <v>0</v>
      </c>
      <c r="X1309" s="5">
        <f t="shared" si="20"/>
        <v>0</v>
      </c>
      <c r="Y1309" s="41">
        <v>0</v>
      </c>
      <c r="Z1309" s="41">
        <v>0</v>
      </c>
    </row>
    <row r="1310" spans="1:26" x14ac:dyDescent="0.25">
      <c r="A1310" s="11" t="s">
        <v>94</v>
      </c>
      <c r="B1310" s="12">
        <v>17</v>
      </c>
      <c r="C1310" s="14" t="str">
        <f>VLOOKUP(B1310,'Spisak usluga'!$A$2:$B$18,2)</f>
        <v>17 Klub 2012.</v>
      </c>
      <c r="D1310" s="12">
        <v>43</v>
      </c>
      <c r="E1310" s="12">
        <v>0</v>
      </c>
      <c r="F1310" s="12">
        <v>33</v>
      </c>
      <c r="G1310" s="12">
        <v>0</v>
      </c>
      <c r="H1310" s="12">
        <v>0</v>
      </c>
      <c r="I1310" s="12">
        <v>0</v>
      </c>
      <c r="J1310" s="12">
        <v>0</v>
      </c>
      <c r="K1310" s="12">
        <v>43</v>
      </c>
      <c r="L1310" s="12">
        <v>0</v>
      </c>
      <c r="M1310" s="12">
        <v>0</v>
      </c>
      <c r="N1310" s="12">
        <v>5</v>
      </c>
      <c r="O1310" s="12">
        <v>0</v>
      </c>
      <c r="P1310" s="12">
        <v>90000</v>
      </c>
      <c r="Q1310" s="12">
        <v>0</v>
      </c>
      <c r="R1310" s="12">
        <v>0</v>
      </c>
      <c r="S1310" s="12">
        <v>0</v>
      </c>
      <c r="T1310" s="12">
        <v>90000</v>
      </c>
      <c r="U1310" s="12">
        <v>1</v>
      </c>
      <c r="V1310" s="12">
        <v>1</v>
      </c>
      <c r="W1310" s="12">
        <v>0</v>
      </c>
      <c r="X1310" s="5">
        <f t="shared" si="20"/>
        <v>1</v>
      </c>
      <c r="Y1310" s="41">
        <v>43</v>
      </c>
      <c r="Z1310" s="41">
        <v>0</v>
      </c>
    </row>
    <row r="1311" spans="1:26" x14ac:dyDescent="0.25">
      <c r="A1311" s="11" t="s">
        <v>95</v>
      </c>
      <c r="B1311" s="12">
        <v>1</v>
      </c>
      <c r="C1311" s="14" t="str">
        <f>VLOOKUP(B1311,'Spisak usluga'!$A$2:$B$18,2)</f>
        <v>01 Pomoć u kući za stare 2012.</v>
      </c>
      <c r="D1311" s="12">
        <v>37</v>
      </c>
      <c r="E1311" s="12">
        <v>36</v>
      </c>
      <c r="F1311" s="12">
        <v>27</v>
      </c>
      <c r="G1311" s="12">
        <v>0</v>
      </c>
      <c r="H1311" s="12">
        <v>0</v>
      </c>
      <c r="I1311" s="12">
        <v>0</v>
      </c>
      <c r="J1311" s="12">
        <v>0</v>
      </c>
      <c r="K1311" s="12">
        <v>37</v>
      </c>
      <c r="L1311" s="12">
        <v>0</v>
      </c>
      <c r="M1311" s="12">
        <v>13</v>
      </c>
      <c r="N1311" s="12">
        <v>8.4</v>
      </c>
      <c r="O1311" s="12">
        <v>0</v>
      </c>
      <c r="P1311" s="12">
        <v>271046.43</v>
      </c>
      <c r="Q1311" s="12">
        <v>0</v>
      </c>
      <c r="R1311" s="12">
        <v>0</v>
      </c>
      <c r="S1311" s="12">
        <v>0</v>
      </c>
      <c r="T1311" s="12">
        <v>271046.43</v>
      </c>
      <c r="U1311" s="12">
        <v>1</v>
      </c>
      <c r="V1311" s="12">
        <v>1</v>
      </c>
      <c r="W1311" s="12">
        <v>0</v>
      </c>
      <c r="X1311" s="5">
        <f t="shared" si="20"/>
        <v>1</v>
      </c>
      <c r="Y1311" s="41">
        <v>37</v>
      </c>
      <c r="Z1311" s="41">
        <v>0</v>
      </c>
    </row>
    <row r="1312" spans="1:26" x14ac:dyDescent="0.25">
      <c r="A1312" s="11" t="s">
        <v>95</v>
      </c>
      <c r="B1312" s="12">
        <v>2</v>
      </c>
      <c r="C1312" s="14" t="str">
        <f>VLOOKUP(B1312,'Spisak usluga'!$A$2:$B$18,2)</f>
        <v>02 Pomoć u kući za odrasle OSI 2012.</v>
      </c>
      <c r="D1312" s="16">
        <v>0</v>
      </c>
      <c r="E1312" s="16">
        <v>0</v>
      </c>
      <c r="F1312" s="16">
        <v>0</v>
      </c>
      <c r="G1312" s="16">
        <v>0</v>
      </c>
      <c r="H1312" s="16">
        <v>0</v>
      </c>
      <c r="I1312" s="16">
        <v>0</v>
      </c>
      <c r="J1312" s="16">
        <v>0</v>
      </c>
      <c r="K1312" s="16">
        <v>0</v>
      </c>
      <c r="L1312" s="16">
        <v>0</v>
      </c>
      <c r="M1312" s="16">
        <v>0</v>
      </c>
      <c r="N1312" s="16">
        <v>0</v>
      </c>
      <c r="O1312" s="16">
        <v>0</v>
      </c>
      <c r="P1312" s="16">
        <v>0</v>
      </c>
      <c r="Q1312" s="16">
        <v>0</v>
      </c>
      <c r="R1312" s="16">
        <v>0</v>
      </c>
      <c r="S1312" s="16">
        <v>0</v>
      </c>
      <c r="T1312" s="16">
        <v>0</v>
      </c>
      <c r="U1312" s="16">
        <v>0</v>
      </c>
      <c r="V1312" s="16">
        <v>0</v>
      </c>
      <c r="W1312" s="16">
        <v>0</v>
      </c>
      <c r="X1312" s="5">
        <f t="shared" si="20"/>
        <v>0</v>
      </c>
      <c r="Y1312" s="41">
        <v>0</v>
      </c>
      <c r="Z1312" s="41">
        <v>0</v>
      </c>
    </row>
    <row r="1313" spans="1:26" x14ac:dyDescent="0.25">
      <c r="A1313" s="11" t="s">
        <v>95</v>
      </c>
      <c r="B1313" s="12">
        <v>3</v>
      </c>
      <c r="C1313" s="14" t="str">
        <f>VLOOKUP(B1313,'Spisak usluga'!$A$2:$B$18,2)</f>
        <v>03 Pomoć u kući za decu sa teškoćama u razvoju 2012.</v>
      </c>
      <c r="D1313" s="5">
        <v>0</v>
      </c>
      <c r="E1313" s="5">
        <v>0</v>
      </c>
      <c r="F1313" s="5">
        <v>0</v>
      </c>
      <c r="G1313" s="5">
        <v>0</v>
      </c>
      <c r="H1313" s="5">
        <v>0</v>
      </c>
      <c r="I1313" s="5">
        <v>0</v>
      </c>
      <c r="J1313" s="5">
        <v>0</v>
      </c>
      <c r="K1313" s="5">
        <v>0</v>
      </c>
      <c r="L1313" s="5">
        <v>0</v>
      </c>
      <c r="M1313" s="5">
        <v>0</v>
      </c>
      <c r="N1313" s="5">
        <v>0</v>
      </c>
      <c r="O1313" s="5">
        <v>0</v>
      </c>
      <c r="P1313" s="5">
        <v>0</v>
      </c>
      <c r="Q1313" s="5">
        <v>0</v>
      </c>
      <c r="R1313" s="5">
        <v>0</v>
      </c>
      <c r="S1313" s="5">
        <v>0</v>
      </c>
      <c r="T1313" s="5">
        <v>0</v>
      </c>
      <c r="U1313" s="5">
        <v>0</v>
      </c>
      <c r="V1313" s="5">
        <v>0</v>
      </c>
      <c r="W1313" s="5">
        <v>0</v>
      </c>
      <c r="X1313" s="5">
        <f t="shared" si="20"/>
        <v>0</v>
      </c>
      <c r="Y1313" s="41">
        <v>0</v>
      </c>
      <c r="Z1313" s="41">
        <v>0</v>
      </c>
    </row>
    <row r="1314" spans="1:26" x14ac:dyDescent="0.25">
      <c r="A1314" s="11" t="s">
        <v>95</v>
      </c>
      <c r="B1314" s="12">
        <v>4</v>
      </c>
      <c r="C1314" s="14" t="str">
        <f>VLOOKUP(B1314,'Spisak usluga'!$A$2:$B$18,2)</f>
        <v>04 Dnevni boravak za decu sa teškoćama u razvoju 2012.</v>
      </c>
      <c r="D1314" s="5">
        <v>0</v>
      </c>
      <c r="E1314" s="5">
        <v>0</v>
      </c>
      <c r="F1314" s="5">
        <v>0</v>
      </c>
      <c r="G1314" s="5">
        <v>0</v>
      </c>
      <c r="H1314" s="5">
        <v>0</v>
      </c>
      <c r="I1314" s="5">
        <v>0</v>
      </c>
      <c r="J1314" s="5">
        <v>0</v>
      </c>
      <c r="K1314" s="5">
        <v>0</v>
      </c>
      <c r="L1314" s="5">
        <v>0</v>
      </c>
      <c r="M1314" s="5">
        <v>0</v>
      </c>
      <c r="N1314" s="5">
        <v>0</v>
      </c>
      <c r="O1314" s="5">
        <v>0</v>
      </c>
      <c r="P1314" s="5">
        <v>0</v>
      </c>
      <c r="Q1314" s="5">
        <v>0</v>
      </c>
      <c r="R1314" s="5">
        <v>0</v>
      </c>
      <c r="S1314" s="5">
        <v>0</v>
      </c>
      <c r="T1314" s="5">
        <v>0</v>
      </c>
      <c r="U1314" s="5">
        <v>0</v>
      </c>
      <c r="V1314" s="5">
        <v>0</v>
      </c>
      <c r="W1314" s="5">
        <v>0</v>
      </c>
      <c r="X1314" s="5">
        <f t="shared" si="20"/>
        <v>0</v>
      </c>
      <c r="Y1314" s="41">
        <v>0</v>
      </c>
      <c r="Z1314" s="41">
        <v>0</v>
      </c>
    </row>
    <row r="1315" spans="1:26" x14ac:dyDescent="0.25">
      <c r="A1315" s="11" t="s">
        <v>95</v>
      </c>
      <c r="B1315" s="12">
        <v>5</v>
      </c>
      <c r="C1315" s="14" t="str">
        <f>VLOOKUP(B1315,'Spisak usluga'!$A$2:$B$18,2)</f>
        <v>05 Dnevni boravak za stare  2012.</v>
      </c>
      <c r="D1315" s="5">
        <v>0</v>
      </c>
      <c r="E1315" s="5">
        <v>0</v>
      </c>
      <c r="F1315" s="5">
        <v>0</v>
      </c>
      <c r="G1315" s="5">
        <v>0</v>
      </c>
      <c r="H1315" s="5">
        <v>0</v>
      </c>
      <c r="I1315" s="5">
        <v>0</v>
      </c>
      <c r="J1315" s="5">
        <v>0</v>
      </c>
      <c r="K1315" s="5">
        <v>0</v>
      </c>
      <c r="L1315" s="5">
        <v>0</v>
      </c>
      <c r="M1315" s="5">
        <v>0</v>
      </c>
      <c r="N1315" s="5">
        <v>0</v>
      </c>
      <c r="O1315" s="5">
        <v>0</v>
      </c>
      <c r="P1315" s="5">
        <v>0</v>
      </c>
      <c r="Q1315" s="5">
        <v>0</v>
      </c>
      <c r="R1315" s="5">
        <v>0</v>
      </c>
      <c r="S1315" s="5">
        <v>0</v>
      </c>
      <c r="T1315" s="5">
        <v>0</v>
      </c>
      <c r="U1315" s="5">
        <v>0</v>
      </c>
      <c r="V1315" s="5">
        <v>0</v>
      </c>
      <c r="W1315" s="5">
        <v>0</v>
      </c>
      <c r="X1315" s="5">
        <f t="shared" si="20"/>
        <v>0</v>
      </c>
      <c r="Y1315" s="41">
        <v>0</v>
      </c>
      <c r="Z1315" s="41">
        <v>0</v>
      </c>
    </row>
    <row r="1316" spans="1:26" x14ac:dyDescent="0.25">
      <c r="A1316" s="11" t="s">
        <v>95</v>
      </c>
      <c r="B1316" s="12">
        <v>6</v>
      </c>
      <c r="C1316" s="14" t="str">
        <f>VLOOKUP(B1316,'Spisak usluga'!$A$2:$B$18,2)</f>
        <v>06 Dnevni boravak/centar za decu i mlade sa poremećajima u ponašanju 2012.</v>
      </c>
      <c r="D1316" s="5">
        <v>0</v>
      </c>
      <c r="E1316" s="5">
        <v>0</v>
      </c>
      <c r="F1316" s="5">
        <v>0</v>
      </c>
      <c r="G1316" s="5">
        <v>0</v>
      </c>
      <c r="H1316" s="5">
        <v>0</v>
      </c>
      <c r="I1316" s="5">
        <v>0</v>
      </c>
      <c r="J1316" s="5">
        <v>0</v>
      </c>
      <c r="K1316" s="5">
        <v>0</v>
      </c>
      <c r="L1316" s="5">
        <v>0</v>
      </c>
      <c r="M1316" s="5">
        <v>0</v>
      </c>
      <c r="N1316" s="5">
        <v>0</v>
      </c>
      <c r="O1316" s="5">
        <v>0</v>
      </c>
      <c r="P1316" s="5">
        <v>0</v>
      </c>
      <c r="Q1316" s="5">
        <v>0</v>
      </c>
      <c r="R1316" s="5">
        <v>0</v>
      </c>
      <c r="S1316" s="5">
        <v>0</v>
      </c>
      <c r="T1316" s="5">
        <v>0</v>
      </c>
      <c r="U1316" s="5">
        <v>0</v>
      </c>
      <c r="V1316" s="5">
        <v>0</v>
      </c>
      <c r="W1316" s="5">
        <v>0</v>
      </c>
      <c r="X1316" s="5">
        <f t="shared" si="20"/>
        <v>0</v>
      </c>
      <c r="Y1316" s="41">
        <v>0</v>
      </c>
      <c r="Z1316" s="41">
        <v>0</v>
      </c>
    </row>
    <row r="1317" spans="1:26" x14ac:dyDescent="0.25">
      <c r="A1317" s="11" t="s">
        <v>95</v>
      </c>
      <c r="B1317" s="12">
        <v>7</v>
      </c>
      <c r="C1317" s="14" t="str">
        <f>VLOOKUP(B1317,'Spisak usluga'!$A$2:$B$18,2)</f>
        <v>07 Personalna asistencija za odrasle  2012.</v>
      </c>
      <c r="D1317" s="5">
        <v>0</v>
      </c>
      <c r="E1317" s="5">
        <v>0</v>
      </c>
      <c r="F1317" s="5">
        <v>0</v>
      </c>
      <c r="G1317" s="5">
        <v>0</v>
      </c>
      <c r="H1317" s="5">
        <v>0</v>
      </c>
      <c r="I1317" s="5">
        <v>0</v>
      </c>
      <c r="J1317" s="5">
        <v>0</v>
      </c>
      <c r="K1317" s="5">
        <v>0</v>
      </c>
      <c r="L1317" s="5">
        <v>0</v>
      </c>
      <c r="M1317" s="5">
        <v>0</v>
      </c>
      <c r="N1317" s="5">
        <v>0</v>
      </c>
      <c r="O1317" s="5">
        <v>0</v>
      </c>
      <c r="P1317" s="5">
        <v>0</v>
      </c>
      <c r="Q1317" s="5">
        <v>0</v>
      </c>
      <c r="R1317" s="5">
        <v>0</v>
      </c>
      <c r="S1317" s="5">
        <v>0</v>
      </c>
      <c r="T1317" s="5">
        <v>0</v>
      </c>
      <c r="U1317" s="5">
        <v>0</v>
      </c>
      <c r="V1317" s="5">
        <v>0</v>
      </c>
      <c r="W1317" s="5">
        <v>0</v>
      </c>
      <c r="X1317" s="5">
        <f t="shared" si="20"/>
        <v>0</v>
      </c>
      <c r="Y1317" s="41">
        <v>0</v>
      </c>
      <c r="Z1317" s="41">
        <v>0</v>
      </c>
    </row>
    <row r="1318" spans="1:26" x14ac:dyDescent="0.25">
      <c r="A1318" s="11" t="s">
        <v>95</v>
      </c>
      <c r="B1318" s="12">
        <v>8</v>
      </c>
      <c r="C1318" s="14" t="str">
        <f>VLOOKUP(B1318,'Spisak usluga'!$A$2:$B$18,2)</f>
        <v>08 Svratište  2012.</v>
      </c>
      <c r="D1318" s="5">
        <v>0</v>
      </c>
      <c r="E1318" s="5">
        <v>0</v>
      </c>
      <c r="F1318" s="5">
        <v>0</v>
      </c>
      <c r="G1318" s="5">
        <v>0</v>
      </c>
      <c r="H1318" s="5">
        <v>0</v>
      </c>
      <c r="I1318" s="5">
        <v>0</v>
      </c>
      <c r="J1318" s="5">
        <v>0</v>
      </c>
      <c r="K1318" s="5">
        <v>0</v>
      </c>
      <c r="L1318" s="5">
        <v>0</v>
      </c>
      <c r="M1318" s="5">
        <v>0</v>
      </c>
      <c r="N1318" s="5">
        <v>0</v>
      </c>
      <c r="O1318" s="5">
        <v>0</v>
      </c>
      <c r="P1318" s="5">
        <v>0</v>
      </c>
      <c r="Q1318" s="5">
        <v>0</v>
      </c>
      <c r="R1318" s="5">
        <v>0</v>
      </c>
      <c r="S1318" s="5">
        <v>0</v>
      </c>
      <c r="T1318" s="5">
        <v>0</v>
      </c>
      <c r="U1318" s="5">
        <v>0</v>
      </c>
      <c r="V1318" s="5">
        <v>0</v>
      </c>
      <c r="W1318" s="5">
        <v>0</v>
      </c>
      <c r="X1318" s="5">
        <f t="shared" si="20"/>
        <v>0</v>
      </c>
      <c r="Y1318" s="41">
        <v>0</v>
      </c>
      <c r="Z1318" s="41">
        <v>0</v>
      </c>
    </row>
    <row r="1319" spans="1:26" x14ac:dyDescent="0.25">
      <c r="A1319" s="11" t="s">
        <v>95</v>
      </c>
      <c r="B1319" s="12">
        <v>9</v>
      </c>
      <c r="C1319" s="14" t="str">
        <f>VLOOKUP(B1319,'Spisak usluga'!$A$2:$B$18,2)</f>
        <v>09 Prihvatilište (opšteg tipa) 2012.</v>
      </c>
      <c r="D1319" s="5">
        <v>0</v>
      </c>
      <c r="E1319" s="5">
        <v>0</v>
      </c>
      <c r="F1319" s="5">
        <v>0</v>
      </c>
      <c r="G1319" s="5">
        <v>0</v>
      </c>
      <c r="H1319" s="5">
        <v>0</v>
      </c>
      <c r="I1319" s="5">
        <v>0</v>
      </c>
      <c r="J1319" s="5">
        <v>0</v>
      </c>
      <c r="K1319" s="5">
        <v>0</v>
      </c>
      <c r="L1319" s="5">
        <v>0</v>
      </c>
      <c r="M1319" s="5">
        <v>0</v>
      </c>
      <c r="N1319" s="5">
        <v>0</v>
      </c>
      <c r="O1319" s="5">
        <v>0</v>
      </c>
      <c r="P1319" s="5">
        <v>0</v>
      </c>
      <c r="Q1319" s="5">
        <v>0</v>
      </c>
      <c r="R1319" s="5">
        <v>0</v>
      </c>
      <c r="S1319" s="5">
        <v>0</v>
      </c>
      <c r="T1319" s="5">
        <v>0</v>
      </c>
      <c r="U1319" s="5">
        <v>0</v>
      </c>
      <c r="V1319" s="5">
        <v>0</v>
      </c>
      <c r="W1319" s="5">
        <v>0</v>
      </c>
      <c r="X1319" s="5">
        <f t="shared" si="20"/>
        <v>0</v>
      </c>
      <c r="Y1319" s="41">
        <v>0</v>
      </c>
      <c r="Z1319" s="41">
        <v>0</v>
      </c>
    </row>
    <row r="1320" spans="1:26" x14ac:dyDescent="0.25">
      <c r="A1320" s="11" t="s">
        <v>95</v>
      </c>
      <c r="B1320" s="12">
        <v>10</v>
      </c>
      <c r="C1320" s="14" t="str">
        <f>VLOOKUP(B1320,'Spisak usluga'!$A$2:$B$18,2)</f>
        <v>10 Prihvatilište za decu  2012.</v>
      </c>
      <c r="D1320" s="16">
        <v>0</v>
      </c>
      <c r="E1320" s="16">
        <v>0</v>
      </c>
      <c r="F1320" s="16">
        <v>0</v>
      </c>
      <c r="G1320" s="16">
        <v>0</v>
      </c>
      <c r="H1320" s="16">
        <v>0</v>
      </c>
      <c r="I1320" s="16">
        <v>0</v>
      </c>
      <c r="J1320" s="16">
        <v>0</v>
      </c>
      <c r="K1320" s="16">
        <v>0</v>
      </c>
      <c r="L1320" s="16">
        <v>0</v>
      </c>
      <c r="M1320" s="16">
        <v>0</v>
      </c>
      <c r="N1320" s="16">
        <v>0</v>
      </c>
      <c r="O1320" s="16">
        <v>0</v>
      </c>
      <c r="P1320" s="16">
        <v>0</v>
      </c>
      <c r="Q1320" s="16">
        <v>0</v>
      </c>
      <c r="R1320" s="16">
        <v>0</v>
      </c>
      <c r="S1320" s="16">
        <v>0</v>
      </c>
      <c r="T1320" s="16">
        <v>0</v>
      </c>
      <c r="U1320" s="16">
        <v>0</v>
      </c>
      <c r="V1320" s="16">
        <v>0</v>
      </c>
      <c r="W1320" s="16">
        <v>0</v>
      </c>
      <c r="X1320" s="5">
        <f t="shared" si="20"/>
        <v>0</v>
      </c>
      <c r="Y1320" s="41">
        <v>0</v>
      </c>
      <c r="Z1320" s="41">
        <v>0</v>
      </c>
    </row>
    <row r="1321" spans="1:26" x14ac:dyDescent="0.25">
      <c r="A1321" s="11" t="s">
        <v>95</v>
      </c>
      <c r="B1321" s="12">
        <v>11</v>
      </c>
      <c r="C1321" s="14" t="str">
        <f>VLOOKUP(B1321,'Spisak usluga'!$A$2:$B$18,2)</f>
        <v>11 Prihvatilište za žrtve nasilja u porodici (“sigurna kuća“) 2012.</v>
      </c>
      <c r="D1321" s="16">
        <v>0</v>
      </c>
      <c r="E1321" s="16">
        <v>0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  <c r="V1321" s="16">
        <v>0</v>
      </c>
      <c r="W1321" s="16">
        <v>0</v>
      </c>
      <c r="X1321" s="5">
        <f t="shared" si="20"/>
        <v>0</v>
      </c>
      <c r="Y1321" s="41">
        <v>0</v>
      </c>
      <c r="Z1321" s="41">
        <v>0</v>
      </c>
    </row>
    <row r="1322" spans="1:26" x14ac:dyDescent="0.25">
      <c r="A1322" s="11" t="s">
        <v>95</v>
      </c>
      <c r="B1322" s="12">
        <v>12</v>
      </c>
      <c r="C1322" s="14" t="str">
        <f>VLOOKUP(B1322,'Spisak usluga'!$A$2:$B$18,2)</f>
        <v>12 Prihvatilište za žrtve trgovine ljudima 2012.</v>
      </c>
      <c r="D1322" s="5">
        <v>0</v>
      </c>
      <c r="E1322" s="5">
        <v>0</v>
      </c>
      <c r="F1322" s="5">
        <v>0</v>
      </c>
      <c r="G1322" s="5">
        <v>0</v>
      </c>
      <c r="H1322" s="5">
        <v>0</v>
      </c>
      <c r="I1322" s="5">
        <v>0</v>
      </c>
      <c r="J1322" s="5">
        <v>0</v>
      </c>
      <c r="K1322" s="5">
        <v>0</v>
      </c>
      <c r="L1322" s="5">
        <v>0</v>
      </c>
      <c r="M1322" s="5">
        <v>0</v>
      </c>
      <c r="N1322" s="5">
        <v>0</v>
      </c>
      <c r="O1322" s="5">
        <v>0</v>
      </c>
      <c r="P1322" s="5">
        <v>0</v>
      </c>
      <c r="Q1322" s="5">
        <v>0</v>
      </c>
      <c r="R1322" s="5">
        <v>0</v>
      </c>
      <c r="S1322" s="5">
        <v>0</v>
      </c>
      <c r="T1322" s="5">
        <v>0</v>
      </c>
      <c r="U1322" s="5">
        <v>0</v>
      </c>
      <c r="V1322" s="5">
        <v>0</v>
      </c>
      <c r="W1322" s="5">
        <v>0</v>
      </c>
      <c r="X1322" s="5">
        <f t="shared" si="20"/>
        <v>0</v>
      </c>
      <c r="Y1322" s="41">
        <v>0</v>
      </c>
      <c r="Z1322" s="41">
        <v>0</v>
      </c>
    </row>
    <row r="1323" spans="1:26" x14ac:dyDescent="0.25">
      <c r="A1323" s="11" t="s">
        <v>95</v>
      </c>
      <c r="B1323" s="12">
        <v>13</v>
      </c>
      <c r="C1323" s="14" t="str">
        <f>VLOOKUP(B1323,'Spisak usluga'!$A$2:$B$18,2)</f>
        <v>13 Predah smeštaj  2012.</v>
      </c>
      <c r="D1323" s="5">
        <v>0</v>
      </c>
      <c r="E1323" s="5">
        <v>0</v>
      </c>
      <c r="F1323" s="5">
        <v>0</v>
      </c>
      <c r="G1323" s="5">
        <v>0</v>
      </c>
      <c r="H1323" s="5">
        <v>0</v>
      </c>
      <c r="I1323" s="5">
        <v>0</v>
      </c>
      <c r="J1323" s="5">
        <v>0</v>
      </c>
      <c r="K1323" s="5">
        <v>0</v>
      </c>
      <c r="L1323" s="5">
        <v>0</v>
      </c>
      <c r="M1323" s="5">
        <v>0</v>
      </c>
      <c r="N1323" s="5">
        <v>0</v>
      </c>
      <c r="O1323" s="5">
        <v>0</v>
      </c>
      <c r="P1323" s="5">
        <v>0</v>
      </c>
      <c r="Q1323" s="5">
        <v>0</v>
      </c>
      <c r="R1323" s="5">
        <v>0</v>
      </c>
      <c r="S1323" s="5">
        <v>0</v>
      </c>
      <c r="T1323" s="5">
        <v>0</v>
      </c>
      <c r="U1323" s="5">
        <v>0</v>
      </c>
      <c r="V1323" s="5">
        <v>0</v>
      </c>
      <c r="W1323" s="5">
        <v>0</v>
      </c>
      <c r="X1323" s="5">
        <f t="shared" si="20"/>
        <v>0</v>
      </c>
      <c r="Y1323" s="41">
        <v>0</v>
      </c>
      <c r="Z1323" s="41">
        <v>0</v>
      </c>
    </row>
    <row r="1324" spans="1:26" x14ac:dyDescent="0.25">
      <c r="A1324" s="11" t="s">
        <v>95</v>
      </c>
      <c r="B1324" s="12">
        <v>14</v>
      </c>
      <c r="C1324" s="14" t="str">
        <f>VLOOKUP(B1324,'Spisak usluga'!$A$2:$B$18,2)</f>
        <v>14 Stanovanje uz podršku osobe sa invaliditetom (OSI) 2012.</v>
      </c>
      <c r="D1324" s="16">
        <v>0</v>
      </c>
      <c r="E1324" s="16">
        <v>0</v>
      </c>
      <c r="F1324" s="16">
        <v>0</v>
      </c>
      <c r="G1324" s="16">
        <v>0</v>
      </c>
      <c r="H1324" s="16">
        <v>0</v>
      </c>
      <c r="I1324" s="16">
        <v>0</v>
      </c>
      <c r="J1324" s="16">
        <v>0</v>
      </c>
      <c r="K1324" s="16">
        <v>0</v>
      </c>
      <c r="L1324" s="16">
        <v>0</v>
      </c>
      <c r="M1324" s="16">
        <v>0</v>
      </c>
      <c r="N1324" s="16">
        <v>0</v>
      </c>
      <c r="O1324" s="16">
        <v>0</v>
      </c>
      <c r="P1324" s="16">
        <v>0</v>
      </c>
      <c r="Q1324" s="16">
        <v>0</v>
      </c>
      <c r="R1324" s="16">
        <v>0</v>
      </c>
      <c r="S1324" s="16">
        <v>0</v>
      </c>
      <c r="T1324" s="16">
        <v>0</v>
      </c>
      <c r="U1324" s="16">
        <v>0</v>
      </c>
      <c r="V1324" s="16">
        <v>0</v>
      </c>
      <c r="W1324" s="16">
        <v>0</v>
      </c>
      <c r="X1324" s="5">
        <f t="shared" si="20"/>
        <v>0</v>
      </c>
      <c r="Y1324" s="41">
        <v>0</v>
      </c>
      <c r="Z1324" s="41">
        <v>0</v>
      </c>
    </row>
    <row r="1325" spans="1:26" x14ac:dyDescent="0.25">
      <c r="A1325" s="11" t="s">
        <v>95</v>
      </c>
      <c r="B1325" s="12">
        <v>15</v>
      </c>
      <c r="C1325" s="14" t="str">
        <f>VLOOKUP(B1325,'Spisak usluga'!$A$2:$B$18,2)</f>
        <v>15 Stanovanje uz podršku za mlade koji se osamostaljuju 2012.</v>
      </c>
      <c r="D1325" s="5">
        <v>0</v>
      </c>
      <c r="E1325" s="5">
        <v>0</v>
      </c>
      <c r="F1325" s="5">
        <v>0</v>
      </c>
      <c r="G1325" s="5">
        <v>0</v>
      </c>
      <c r="H1325" s="5">
        <v>0</v>
      </c>
      <c r="I1325" s="5">
        <v>0</v>
      </c>
      <c r="J1325" s="5">
        <v>0</v>
      </c>
      <c r="K1325" s="5">
        <v>0</v>
      </c>
      <c r="L1325" s="5">
        <v>0</v>
      </c>
      <c r="M1325" s="5">
        <v>0</v>
      </c>
      <c r="N1325" s="5">
        <v>0</v>
      </c>
      <c r="O1325" s="5">
        <v>0</v>
      </c>
      <c r="P1325" s="5">
        <v>0</v>
      </c>
      <c r="Q1325" s="5">
        <v>0</v>
      </c>
      <c r="R1325" s="5">
        <v>0</v>
      </c>
      <c r="S1325" s="5">
        <v>0</v>
      </c>
      <c r="T1325" s="5">
        <v>0</v>
      </c>
      <c r="U1325" s="5">
        <v>0</v>
      </c>
      <c r="V1325" s="5">
        <v>0</v>
      </c>
      <c r="W1325" s="5">
        <v>0</v>
      </c>
      <c r="X1325" s="5">
        <f t="shared" si="20"/>
        <v>0</v>
      </c>
      <c r="Y1325" s="41">
        <v>0</v>
      </c>
      <c r="Z1325" s="41">
        <v>0</v>
      </c>
    </row>
    <row r="1326" spans="1:26" x14ac:dyDescent="0.25">
      <c r="A1326" s="11" t="s">
        <v>95</v>
      </c>
      <c r="B1326" s="12">
        <v>16</v>
      </c>
      <c r="C1326" s="14" t="str">
        <f>VLOOKUP(B1326,'Spisak usluga'!$A$2:$B$18,2)</f>
        <v>16 Savetovalište 2012.</v>
      </c>
      <c r="D1326" s="5">
        <v>0</v>
      </c>
      <c r="E1326" s="5">
        <v>0</v>
      </c>
      <c r="F1326" s="5">
        <v>0</v>
      </c>
      <c r="G1326" s="5">
        <v>0</v>
      </c>
      <c r="H1326" s="5">
        <v>0</v>
      </c>
      <c r="I1326" s="5">
        <v>0</v>
      </c>
      <c r="J1326" s="5">
        <v>0</v>
      </c>
      <c r="K1326" s="5">
        <v>0</v>
      </c>
      <c r="L1326" s="5">
        <v>0</v>
      </c>
      <c r="M1326" s="5">
        <v>0</v>
      </c>
      <c r="N1326" s="5">
        <v>0</v>
      </c>
      <c r="O1326" s="5">
        <v>0</v>
      </c>
      <c r="P1326" s="5">
        <v>0</v>
      </c>
      <c r="Q1326" s="5">
        <v>0</v>
      </c>
      <c r="R1326" s="5">
        <v>0</v>
      </c>
      <c r="S1326" s="5">
        <v>0</v>
      </c>
      <c r="T1326" s="5">
        <v>0</v>
      </c>
      <c r="U1326" s="5">
        <v>0</v>
      </c>
      <c r="V1326" s="5">
        <v>0</v>
      </c>
      <c r="W1326" s="5">
        <v>0</v>
      </c>
      <c r="X1326" s="5">
        <f t="shared" si="20"/>
        <v>0</v>
      </c>
      <c r="Y1326" s="41">
        <v>0</v>
      </c>
      <c r="Z1326" s="41">
        <v>0</v>
      </c>
    </row>
    <row r="1327" spans="1:26" x14ac:dyDescent="0.25">
      <c r="A1327" s="11" t="s">
        <v>95</v>
      </c>
      <c r="B1327" s="12">
        <v>17</v>
      </c>
      <c r="C1327" s="14" t="str">
        <f>VLOOKUP(B1327,'Spisak usluga'!$A$2:$B$18,2)</f>
        <v>17 Klub 2012.</v>
      </c>
      <c r="D1327" s="16">
        <v>0</v>
      </c>
      <c r="E1327" s="16">
        <v>0</v>
      </c>
      <c r="F1327" s="16">
        <v>0</v>
      </c>
      <c r="G1327" s="16">
        <v>0</v>
      </c>
      <c r="H1327" s="16">
        <v>0</v>
      </c>
      <c r="I1327" s="16">
        <v>0</v>
      </c>
      <c r="J1327" s="16">
        <v>0</v>
      </c>
      <c r="K1327" s="16">
        <v>0</v>
      </c>
      <c r="L1327" s="16">
        <v>0</v>
      </c>
      <c r="M1327" s="16">
        <v>0</v>
      </c>
      <c r="N1327" s="16">
        <v>0</v>
      </c>
      <c r="O1327" s="16">
        <v>0</v>
      </c>
      <c r="P1327" s="16">
        <v>0</v>
      </c>
      <c r="Q1327" s="16">
        <v>0</v>
      </c>
      <c r="R1327" s="16">
        <v>0</v>
      </c>
      <c r="S1327" s="16">
        <v>0</v>
      </c>
      <c r="T1327" s="16">
        <v>0</v>
      </c>
      <c r="U1327" s="16">
        <v>0</v>
      </c>
      <c r="V1327" s="16">
        <v>0</v>
      </c>
      <c r="W1327" s="16">
        <v>0</v>
      </c>
      <c r="X1327" s="5">
        <f t="shared" si="20"/>
        <v>0</v>
      </c>
      <c r="Y1327" s="41">
        <v>0</v>
      </c>
      <c r="Z1327" s="41">
        <v>0</v>
      </c>
    </row>
    <row r="1328" spans="1:26" x14ac:dyDescent="0.25">
      <c r="A1328" s="11" t="s">
        <v>96</v>
      </c>
      <c r="B1328" s="12">
        <v>1</v>
      </c>
      <c r="C1328" s="14" t="str">
        <f>VLOOKUP(B1328,'Spisak usluga'!$A$2:$B$18,2)</f>
        <v>01 Pomoć u kući za stare 2012.</v>
      </c>
      <c r="D1328" s="12">
        <v>104</v>
      </c>
      <c r="E1328" s="12">
        <v>90</v>
      </c>
      <c r="F1328" s="12">
        <v>58</v>
      </c>
      <c r="G1328" s="12">
        <v>0</v>
      </c>
      <c r="H1328" s="12">
        <v>0</v>
      </c>
      <c r="I1328" s="12">
        <v>0</v>
      </c>
      <c r="J1328" s="12">
        <v>0</v>
      </c>
      <c r="K1328" s="12">
        <v>71</v>
      </c>
      <c r="L1328" s="12">
        <v>33</v>
      </c>
      <c r="M1328" s="12">
        <v>31</v>
      </c>
      <c r="N1328" s="12">
        <v>15.1</v>
      </c>
      <c r="O1328" s="12">
        <v>180000</v>
      </c>
      <c r="P1328" s="12">
        <v>77010</v>
      </c>
      <c r="Q1328" s="12">
        <v>0</v>
      </c>
      <c r="R1328" s="12">
        <v>0</v>
      </c>
      <c r="S1328" s="12">
        <v>0</v>
      </c>
      <c r="T1328" s="12">
        <v>257010</v>
      </c>
      <c r="U1328" s="12">
        <v>1</v>
      </c>
      <c r="V1328" s="12">
        <v>1</v>
      </c>
      <c r="W1328" s="12">
        <v>0</v>
      </c>
      <c r="X1328" s="5">
        <f t="shared" si="20"/>
        <v>1</v>
      </c>
      <c r="Y1328" s="41">
        <v>104</v>
      </c>
      <c r="Z1328" s="41">
        <v>0</v>
      </c>
    </row>
    <row r="1329" spans="1:26" x14ac:dyDescent="0.25">
      <c r="A1329" s="11" t="s">
        <v>96</v>
      </c>
      <c r="B1329" s="12">
        <v>2</v>
      </c>
      <c r="C1329" s="14" t="str">
        <f>VLOOKUP(B1329,'Spisak usluga'!$A$2:$B$18,2)</f>
        <v>02 Pomoć u kući za odrasle OSI 2012.</v>
      </c>
      <c r="D1329" s="5">
        <v>0</v>
      </c>
      <c r="E1329" s="5">
        <v>0</v>
      </c>
      <c r="F1329" s="5">
        <v>0</v>
      </c>
      <c r="G1329" s="5">
        <v>0</v>
      </c>
      <c r="H1329" s="5">
        <v>0</v>
      </c>
      <c r="I1329" s="5">
        <v>0</v>
      </c>
      <c r="J1329" s="5">
        <v>0</v>
      </c>
      <c r="K1329" s="5">
        <v>0</v>
      </c>
      <c r="L1329" s="5">
        <v>0</v>
      </c>
      <c r="M1329" s="5">
        <v>0</v>
      </c>
      <c r="N1329" s="5">
        <v>0</v>
      </c>
      <c r="O1329" s="5">
        <v>0</v>
      </c>
      <c r="P1329" s="5">
        <v>0</v>
      </c>
      <c r="Q1329" s="5">
        <v>0</v>
      </c>
      <c r="R1329" s="5">
        <v>0</v>
      </c>
      <c r="S1329" s="5">
        <v>0</v>
      </c>
      <c r="T1329" s="5">
        <v>0</v>
      </c>
      <c r="U1329" s="5">
        <v>0</v>
      </c>
      <c r="V1329" s="5">
        <v>0</v>
      </c>
      <c r="W1329" s="5">
        <v>0</v>
      </c>
      <c r="X1329" s="5">
        <f t="shared" si="20"/>
        <v>0</v>
      </c>
      <c r="Y1329" s="41">
        <v>0</v>
      </c>
      <c r="Z1329" s="41">
        <v>0</v>
      </c>
    </row>
    <row r="1330" spans="1:26" x14ac:dyDescent="0.25">
      <c r="A1330" s="11" t="s">
        <v>96</v>
      </c>
      <c r="B1330" s="12">
        <v>3</v>
      </c>
      <c r="C1330" s="14" t="str">
        <f>VLOOKUP(B1330,'Spisak usluga'!$A$2:$B$18,2)</f>
        <v>03 Pomoć u kući za decu sa teškoćama u razvoju 2012.</v>
      </c>
      <c r="D1330" s="5">
        <v>0</v>
      </c>
      <c r="E1330" s="5">
        <v>0</v>
      </c>
      <c r="F1330" s="5">
        <v>0</v>
      </c>
      <c r="G1330" s="5">
        <v>0</v>
      </c>
      <c r="H1330" s="5">
        <v>0</v>
      </c>
      <c r="I1330" s="5">
        <v>0</v>
      </c>
      <c r="J1330" s="5">
        <v>0</v>
      </c>
      <c r="K1330" s="5">
        <v>0</v>
      </c>
      <c r="L1330" s="5">
        <v>0</v>
      </c>
      <c r="M1330" s="5">
        <v>0</v>
      </c>
      <c r="N1330" s="5">
        <v>0</v>
      </c>
      <c r="O1330" s="5">
        <v>0</v>
      </c>
      <c r="P1330" s="5">
        <v>0</v>
      </c>
      <c r="Q1330" s="5">
        <v>0</v>
      </c>
      <c r="R1330" s="5">
        <v>0</v>
      </c>
      <c r="S1330" s="5">
        <v>0</v>
      </c>
      <c r="T1330" s="5">
        <v>0</v>
      </c>
      <c r="U1330" s="5">
        <v>0</v>
      </c>
      <c r="V1330" s="5">
        <v>0</v>
      </c>
      <c r="W1330" s="5">
        <v>0</v>
      </c>
      <c r="X1330" s="5">
        <f t="shared" si="20"/>
        <v>0</v>
      </c>
      <c r="Y1330" s="41">
        <v>0</v>
      </c>
      <c r="Z1330" s="41">
        <v>0</v>
      </c>
    </row>
    <row r="1331" spans="1:26" x14ac:dyDescent="0.25">
      <c r="A1331" s="11" t="s">
        <v>96</v>
      </c>
      <c r="B1331" s="12">
        <v>4</v>
      </c>
      <c r="C1331" s="14" t="str">
        <f>VLOOKUP(B1331,'Spisak usluga'!$A$2:$B$18,2)</f>
        <v>04 Dnevni boravak za decu sa teškoćama u razvoju 2012.</v>
      </c>
      <c r="D1331" s="16">
        <v>0</v>
      </c>
      <c r="E1331" s="16">
        <v>0</v>
      </c>
      <c r="F1331" s="16">
        <v>0</v>
      </c>
      <c r="G1331" s="16">
        <v>0</v>
      </c>
      <c r="H1331" s="16">
        <v>0</v>
      </c>
      <c r="I1331" s="16">
        <v>0</v>
      </c>
      <c r="J1331" s="16">
        <v>0</v>
      </c>
      <c r="K1331" s="16">
        <v>0</v>
      </c>
      <c r="L1331" s="16">
        <v>0</v>
      </c>
      <c r="M1331" s="16">
        <v>0</v>
      </c>
      <c r="N1331" s="16">
        <v>0</v>
      </c>
      <c r="O1331" s="16">
        <v>0</v>
      </c>
      <c r="P1331" s="16">
        <v>0</v>
      </c>
      <c r="Q1331" s="16">
        <v>0</v>
      </c>
      <c r="R1331" s="16">
        <v>0</v>
      </c>
      <c r="S1331" s="16">
        <v>0</v>
      </c>
      <c r="T1331" s="16">
        <v>0</v>
      </c>
      <c r="U1331" s="16">
        <v>0</v>
      </c>
      <c r="V1331" s="16">
        <v>0</v>
      </c>
      <c r="W1331" s="16">
        <v>0</v>
      </c>
      <c r="X1331" s="5">
        <f t="shared" si="20"/>
        <v>0</v>
      </c>
      <c r="Y1331" s="41">
        <v>0</v>
      </c>
      <c r="Z1331" s="41">
        <v>0</v>
      </c>
    </row>
    <row r="1332" spans="1:26" x14ac:dyDescent="0.25">
      <c r="A1332" s="11" t="s">
        <v>96</v>
      </c>
      <c r="B1332" s="12">
        <v>5</v>
      </c>
      <c r="C1332" s="14" t="str">
        <f>VLOOKUP(B1332,'Spisak usluga'!$A$2:$B$18,2)</f>
        <v>05 Dnevni boravak za stare  2012.</v>
      </c>
      <c r="D1332" s="5">
        <v>0</v>
      </c>
      <c r="E1332" s="5">
        <v>0</v>
      </c>
      <c r="F1332" s="5">
        <v>0</v>
      </c>
      <c r="G1332" s="5">
        <v>0</v>
      </c>
      <c r="H1332" s="5">
        <v>0</v>
      </c>
      <c r="I1332" s="5">
        <v>0</v>
      </c>
      <c r="J1332" s="5">
        <v>0</v>
      </c>
      <c r="K1332" s="5">
        <v>0</v>
      </c>
      <c r="L1332" s="5">
        <v>0</v>
      </c>
      <c r="M1332" s="5">
        <v>0</v>
      </c>
      <c r="N1332" s="5">
        <v>0</v>
      </c>
      <c r="O1332" s="5">
        <v>0</v>
      </c>
      <c r="P1332" s="5">
        <v>0</v>
      </c>
      <c r="Q1332" s="5">
        <v>0</v>
      </c>
      <c r="R1332" s="5">
        <v>0</v>
      </c>
      <c r="S1332" s="5">
        <v>0</v>
      </c>
      <c r="T1332" s="5">
        <v>0</v>
      </c>
      <c r="U1332" s="5">
        <v>0</v>
      </c>
      <c r="V1332" s="5">
        <v>0</v>
      </c>
      <c r="W1332" s="5">
        <v>0</v>
      </c>
      <c r="X1332" s="5">
        <f t="shared" si="20"/>
        <v>0</v>
      </c>
      <c r="Y1332" s="41">
        <v>0</v>
      </c>
      <c r="Z1332" s="41">
        <v>0</v>
      </c>
    </row>
    <row r="1333" spans="1:26" x14ac:dyDescent="0.25">
      <c r="A1333" s="11" t="s">
        <v>96</v>
      </c>
      <c r="B1333" s="12">
        <v>6</v>
      </c>
      <c r="C1333" s="14" t="str">
        <f>VLOOKUP(B1333,'Spisak usluga'!$A$2:$B$18,2)</f>
        <v>06 Dnevni boravak/centar za decu i mlade sa poremećajima u ponašanju 2012.</v>
      </c>
      <c r="D1333" s="5">
        <v>0</v>
      </c>
      <c r="E1333" s="5">
        <v>0</v>
      </c>
      <c r="F1333" s="5">
        <v>0</v>
      </c>
      <c r="G1333" s="5">
        <v>0</v>
      </c>
      <c r="H1333" s="5">
        <v>0</v>
      </c>
      <c r="I1333" s="5">
        <v>0</v>
      </c>
      <c r="J1333" s="5">
        <v>0</v>
      </c>
      <c r="K1333" s="5">
        <v>0</v>
      </c>
      <c r="L1333" s="5">
        <v>0</v>
      </c>
      <c r="M1333" s="5">
        <v>0</v>
      </c>
      <c r="N1333" s="5">
        <v>0</v>
      </c>
      <c r="O1333" s="5">
        <v>0</v>
      </c>
      <c r="P1333" s="5">
        <v>0</v>
      </c>
      <c r="Q1333" s="5">
        <v>0</v>
      </c>
      <c r="R1333" s="5">
        <v>0</v>
      </c>
      <c r="S1333" s="5">
        <v>0</v>
      </c>
      <c r="T1333" s="5">
        <v>0</v>
      </c>
      <c r="U1333" s="5">
        <v>0</v>
      </c>
      <c r="V1333" s="5">
        <v>0</v>
      </c>
      <c r="W1333" s="5">
        <v>0</v>
      </c>
      <c r="X1333" s="5">
        <f t="shared" si="20"/>
        <v>0</v>
      </c>
      <c r="Y1333" s="41">
        <v>0</v>
      </c>
      <c r="Z1333" s="41">
        <v>0</v>
      </c>
    </row>
    <row r="1334" spans="1:26" x14ac:dyDescent="0.25">
      <c r="A1334" s="11" t="s">
        <v>96</v>
      </c>
      <c r="B1334" s="12">
        <v>7</v>
      </c>
      <c r="C1334" s="14" t="str">
        <f>VLOOKUP(B1334,'Spisak usluga'!$A$2:$B$18,2)</f>
        <v>07 Personalna asistencija za odrasle  2012.</v>
      </c>
      <c r="D1334" s="5">
        <v>0</v>
      </c>
      <c r="E1334" s="5">
        <v>0</v>
      </c>
      <c r="F1334" s="5">
        <v>0</v>
      </c>
      <c r="G1334" s="5">
        <v>0</v>
      </c>
      <c r="H1334" s="5">
        <v>0</v>
      </c>
      <c r="I1334" s="5">
        <v>0</v>
      </c>
      <c r="J1334" s="5">
        <v>0</v>
      </c>
      <c r="K1334" s="5">
        <v>0</v>
      </c>
      <c r="L1334" s="5">
        <v>0</v>
      </c>
      <c r="M1334" s="5">
        <v>0</v>
      </c>
      <c r="N1334" s="5">
        <v>0</v>
      </c>
      <c r="O1334" s="5">
        <v>0</v>
      </c>
      <c r="P1334" s="5">
        <v>0</v>
      </c>
      <c r="Q1334" s="5">
        <v>0</v>
      </c>
      <c r="R1334" s="5">
        <v>0</v>
      </c>
      <c r="S1334" s="5">
        <v>0</v>
      </c>
      <c r="T1334" s="5">
        <v>0</v>
      </c>
      <c r="U1334" s="5">
        <v>0</v>
      </c>
      <c r="V1334" s="5">
        <v>0</v>
      </c>
      <c r="W1334" s="5">
        <v>0</v>
      </c>
      <c r="X1334" s="5">
        <f t="shared" si="20"/>
        <v>0</v>
      </c>
      <c r="Y1334" s="41">
        <v>0</v>
      </c>
      <c r="Z1334" s="41">
        <v>0</v>
      </c>
    </row>
    <row r="1335" spans="1:26" x14ac:dyDescent="0.25">
      <c r="A1335" s="11" t="s">
        <v>96</v>
      </c>
      <c r="B1335" s="12">
        <v>8</v>
      </c>
      <c r="C1335" s="14" t="str">
        <f>VLOOKUP(B1335,'Spisak usluga'!$A$2:$B$18,2)</f>
        <v>08 Svratište  2012.</v>
      </c>
      <c r="D1335" s="16">
        <v>0</v>
      </c>
      <c r="E1335" s="16">
        <v>0</v>
      </c>
      <c r="F1335" s="16">
        <v>0</v>
      </c>
      <c r="G1335" s="16">
        <v>0</v>
      </c>
      <c r="H1335" s="16">
        <v>0</v>
      </c>
      <c r="I1335" s="16">
        <v>0</v>
      </c>
      <c r="J1335" s="16">
        <v>0</v>
      </c>
      <c r="K1335" s="16">
        <v>0</v>
      </c>
      <c r="L1335" s="16">
        <v>0</v>
      </c>
      <c r="M1335" s="16">
        <v>0</v>
      </c>
      <c r="N1335" s="16">
        <v>0</v>
      </c>
      <c r="O1335" s="16">
        <v>0</v>
      </c>
      <c r="P1335" s="16">
        <v>0</v>
      </c>
      <c r="Q1335" s="16">
        <v>0</v>
      </c>
      <c r="R1335" s="16">
        <v>0</v>
      </c>
      <c r="S1335" s="16">
        <v>0</v>
      </c>
      <c r="T1335" s="16">
        <v>0</v>
      </c>
      <c r="U1335" s="16">
        <v>0</v>
      </c>
      <c r="V1335" s="16">
        <v>0</v>
      </c>
      <c r="W1335" s="16">
        <v>0</v>
      </c>
      <c r="X1335" s="5">
        <f t="shared" si="20"/>
        <v>0</v>
      </c>
      <c r="Y1335" s="41">
        <v>0</v>
      </c>
      <c r="Z1335" s="41">
        <v>0</v>
      </c>
    </row>
    <row r="1336" spans="1:26" x14ac:dyDescent="0.25">
      <c r="A1336" s="11" t="s">
        <v>96</v>
      </c>
      <c r="B1336" s="12">
        <v>9</v>
      </c>
      <c r="C1336" s="14" t="str">
        <f>VLOOKUP(B1336,'Spisak usluga'!$A$2:$B$18,2)</f>
        <v>09 Prihvatilište (opšteg tipa) 2012.</v>
      </c>
      <c r="D1336" s="5">
        <v>0</v>
      </c>
      <c r="E1336" s="5">
        <v>0</v>
      </c>
      <c r="F1336" s="5">
        <v>0</v>
      </c>
      <c r="G1336" s="5">
        <v>0</v>
      </c>
      <c r="H1336" s="5">
        <v>0</v>
      </c>
      <c r="I1336" s="5">
        <v>0</v>
      </c>
      <c r="J1336" s="5">
        <v>0</v>
      </c>
      <c r="K1336" s="5">
        <v>0</v>
      </c>
      <c r="L1336" s="5">
        <v>0</v>
      </c>
      <c r="M1336" s="5">
        <v>0</v>
      </c>
      <c r="N1336" s="5">
        <v>0</v>
      </c>
      <c r="O1336" s="5">
        <v>0</v>
      </c>
      <c r="P1336" s="5">
        <v>0</v>
      </c>
      <c r="Q1336" s="5">
        <v>0</v>
      </c>
      <c r="R1336" s="5">
        <v>0</v>
      </c>
      <c r="S1336" s="5">
        <v>0</v>
      </c>
      <c r="T1336" s="5">
        <v>0</v>
      </c>
      <c r="U1336" s="5">
        <v>0</v>
      </c>
      <c r="V1336" s="5">
        <v>0</v>
      </c>
      <c r="W1336" s="5">
        <v>0</v>
      </c>
      <c r="X1336" s="5">
        <f t="shared" si="20"/>
        <v>0</v>
      </c>
      <c r="Y1336" s="41">
        <v>0</v>
      </c>
      <c r="Z1336" s="41">
        <v>0</v>
      </c>
    </row>
    <row r="1337" spans="1:26" x14ac:dyDescent="0.25">
      <c r="A1337" s="11" t="s">
        <v>96</v>
      </c>
      <c r="B1337" s="12">
        <v>10</v>
      </c>
      <c r="C1337" s="14" t="str">
        <f>VLOOKUP(B1337,'Spisak usluga'!$A$2:$B$18,2)</f>
        <v>10 Prihvatilište za decu  2012.</v>
      </c>
      <c r="D1337" s="16">
        <v>0</v>
      </c>
      <c r="E1337" s="16">
        <v>0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  <c r="V1337" s="16">
        <v>0</v>
      </c>
      <c r="W1337" s="16">
        <v>0</v>
      </c>
      <c r="X1337" s="5">
        <f t="shared" si="20"/>
        <v>0</v>
      </c>
      <c r="Y1337" s="41">
        <v>0</v>
      </c>
      <c r="Z1337" s="41">
        <v>0</v>
      </c>
    </row>
    <row r="1338" spans="1:26" x14ac:dyDescent="0.25">
      <c r="A1338" s="11" t="s">
        <v>96</v>
      </c>
      <c r="B1338" s="12">
        <v>11</v>
      </c>
      <c r="C1338" s="14" t="str">
        <f>VLOOKUP(B1338,'Spisak usluga'!$A$2:$B$18,2)</f>
        <v>11 Prihvatilište za žrtve nasilja u porodici (“sigurna kuća“) 2012.</v>
      </c>
      <c r="D1338" s="5">
        <v>0</v>
      </c>
      <c r="E1338" s="5">
        <v>0</v>
      </c>
      <c r="F1338" s="5">
        <v>0</v>
      </c>
      <c r="G1338" s="5">
        <v>0</v>
      </c>
      <c r="H1338" s="5">
        <v>0</v>
      </c>
      <c r="I1338" s="5">
        <v>0</v>
      </c>
      <c r="J1338" s="5">
        <v>0</v>
      </c>
      <c r="K1338" s="5">
        <v>0</v>
      </c>
      <c r="L1338" s="5">
        <v>0</v>
      </c>
      <c r="M1338" s="5">
        <v>0</v>
      </c>
      <c r="N1338" s="5">
        <v>0</v>
      </c>
      <c r="O1338" s="5">
        <v>0</v>
      </c>
      <c r="P1338" s="5">
        <v>0</v>
      </c>
      <c r="Q1338" s="5">
        <v>0</v>
      </c>
      <c r="R1338" s="5">
        <v>0</v>
      </c>
      <c r="S1338" s="5">
        <v>0</v>
      </c>
      <c r="T1338" s="5">
        <v>0</v>
      </c>
      <c r="U1338" s="5">
        <v>0</v>
      </c>
      <c r="V1338" s="5">
        <v>0</v>
      </c>
      <c r="W1338" s="5">
        <v>0</v>
      </c>
      <c r="X1338" s="5">
        <f t="shared" si="20"/>
        <v>0</v>
      </c>
      <c r="Y1338" s="41">
        <v>0</v>
      </c>
      <c r="Z1338" s="41">
        <v>0</v>
      </c>
    </row>
    <row r="1339" spans="1:26" x14ac:dyDescent="0.25">
      <c r="A1339" s="11" t="s">
        <v>96</v>
      </c>
      <c r="B1339" s="12">
        <v>12</v>
      </c>
      <c r="C1339" s="14" t="str">
        <f>VLOOKUP(B1339,'Spisak usluga'!$A$2:$B$18,2)</f>
        <v>12 Prihvatilište za žrtve trgovine ljudima 2012.</v>
      </c>
      <c r="D1339" s="16">
        <v>0</v>
      </c>
      <c r="E1339" s="16">
        <v>0</v>
      </c>
      <c r="F1339" s="16">
        <v>0</v>
      </c>
      <c r="G1339" s="16">
        <v>0</v>
      </c>
      <c r="H1339" s="16">
        <v>0</v>
      </c>
      <c r="I1339" s="16">
        <v>0</v>
      </c>
      <c r="J1339" s="16">
        <v>0</v>
      </c>
      <c r="K1339" s="16">
        <v>0</v>
      </c>
      <c r="L1339" s="16">
        <v>0</v>
      </c>
      <c r="M1339" s="16">
        <v>0</v>
      </c>
      <c r="N1339" s="16">
        <v>0</v>
      </c>
      <c r="O1339" s="16">
        <v>0</v>
      </c>
      <c r="P1339" s="16">
        <v>0</v>
      </c>
      <c r="Q1339" s="16">
        <v>0</v>
      </c>
      <c r="R1339" s="16">
        <v>0</v>
      </c>
      <c r="S1339" s="16">
        <v>0</v>
      </c>
      <c r="T1339" s="16">
        <v>0</v>
      </c>
      <c r="U1339" s="16">
        <v>0</v>
      </c>
      <c r="V1339" s="16">
        <v>0</v>
      </c>
      <c r="W1339" s="16">
        <v>0</v>
      </c>
      <c r="X1339" s="5">
        <f t="shared" si="20"/>
        <v>0</v>
      </c>
      <c r="Y1339" s="41">
        <v>0</v>
      </c>
      <c r="Z1339" s="41">
        <v>0</v>
      </c>
    </row>
    <row r="1340" spans="1:26" x14ac:dyDescent="0.25">
      <c r="A1340" s="11" t="s">
        <v>96</v>
      </c>
      <c r="B1340" s="12">
        <v>13</v>
      </c>
      <c r="C1340" s="14" t="str">
        <f>VLOOKUP(B1340,'Spisak usluga'!$A$2:$B$18,2)</f>
        <v>13 Predah smeštaj  2012.</v>
      </c>
      <c r="D1340" s="5">
        <v>0</v>
      </c>
      <c r="E1340" s="5">
        <v>0</v>
      </c>
      <c r="F1340" s="5">
        <v>0</v>
      </c>
      <c r="G1340" s="5">
        <v>0</v>
      </c>
      <c r="H1340" s="5">
        <v>0</v>
      </c>
      <c r="I1340" s="5">
        <v>0</v>
      </c>
      <c r="J1340" s="5">
        <v>0</v>
      </c>
      <c r="K1340" s="5">
        <v>0</v>
      </c>
      <c r="L1340" s="5">
        <v>0</v>
      </c>
      <c r="M1340" s="5">
        <v>0</v>
      </c>
      <c r="N1340" s="5">
        <v>0</v>
      </c>
      <c r="O1340" s="5">
        <v>0</v>
      </c>
      <c r="P1340" s="5">
        <v>0</v>
      </c>
      <c r="Q1340" s="5">
        <v>0</v>
      </c>
      <c r="R1340" s="5">
        <v>0</v>
      </c>
      <c r="S1340" s="5">
        <v>0</v>
      </c>
      <c r="T1340" s="5">
        <v>0</v>
      </c>
      <c r="U1340" s="5">
        <v>0</v>
      </c>
      <c r="V1340" s="5">
        <v>0</v>
      </c>
      <c r="W1340" s="5">
        <v>0</v>
      </c>
      <c r="X1340" s="5">
        <f t="shared" si="20"/>
        <v>0</v>
      </c>
      <c r="Y1340" s="41">
        <v>0</v>
      </c>
      <c r="Z1340" s="41">
        <v>0</v>
      </c>
    </row>
    <row r="1341" spans="1:26" x14ac:dyDescent="0.25">
      <c r="A1341" s="11" t="s">
        <v>96</v>
      </c>
      <c r="B1341" s="12">
        <v>14</v>
      </c>
      <c r="C1341" s="14" t="str">
        <f>VLOOKUP(B1341,'Spisak usluga'!$A$2:$B$18,2)</f>
        <v>14 Stanovanje uz podršku osobe sa invaliditetom (OSI) 2012.</v>
      </c>
      <c r="D1341" s="5">
        <v>0</v>
      </c>
      <c r="E1341" s="5">
        <v>0</v>
      </c>
      <c r="F1341" s="5">
        <v>0</v>
      </c>
      <c r="G1341" s="5">
        <v>0</v>
      </c>
      <c r="H1341" s="5">
        <v>0</v>
      </c>
      <c r="I1341" s="5">
        <v>0</v>
      </c>
      <c r="J1341" s="5">
        <v>0</v>
      </c>
      <c r="K1341" s="5">
        <v>0</v>
      </c>
      <c r="L1341" s="5">
        <v>0</v>
      </c>
      <c r="M1341" s="5">
        <v>0</v>
      </c>
      <c r="N1341" s="5">
        <v>0</v>
      </c>
      <c r="O1341" s="5">
        <v>0</v>
      </c>
      <c r="P1341" s="5">
        <v>0</v>
      </c>
      <c r="Q1341" s="5">
        <v>0</v>
      </c>
      <c r="R1341" s="5">
        <v>0</v>
      </c>
      <c r="S1341" s="5">
        <v>0</v>
      </c>
      <c r="T1341" s="5">
        <v>0</v>
      </c>
      <c r="U1341" s="5">
        <v>0</v>
      </c>
      <c r="V1341" s="5">
        <v>0</v>
      </c>
      <c r="W1341" s="5">
        <v>0</v>
      </c>
      <c r="X1341" s="5">
        <f t="shared" si="20"/>
        <v>0</v>
      </c>
      <c r="Y1341" s="41">
        <v>0</v>
      </c>
      <c r="Z1341" s="41">
        <v>0</v>
      </c>
    </row>
    <row r="1342" spans="1:26" x14ac:dyDescent="0.25">
      <c r="A1342" s="11" t="s">
        <v>96</v>
      </c>
      <c r="B1342" s="12">
        <v>15</v>
      </c>
      <c r="C1342" s="14" t="str">
        <f>VLOOKUP(B1342,'Spisak usluga'!$A$2:$B$18,2)</f>
        <v>15 Stanovanje uz podršku za mlade koji se osamostaljuju 2012.</v>
      </c>
      <c r="D1342" s="16">
        <v>0</v>
      </c>
      <c r="E1342" s="16">
        <v>0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  <c r="V1342" s="16">
        <v>0</v>
      </c>
      <c r="W1342" s="16">
        <v>0</v>
      </c>
      <c r="X1342" s="5">
        <f t="shared" si="20"/>
        <v>0</v>
      </c>
      <c r="Y1342" s="41">
        <v>0</v>
      </c>
      <c r="Z1342" s="41">
        <v>0</v>
      </c>
    </row>
    <row r="1343" spans="1:26" x14ac:dyDescent="0.25">
      <c r="A1343" s="11" t="s">
        <v>96</v>
      </c>
      <c r="B1343" s="12">
        <v>16</v>
      </c>
      <c r="C1343" s="14" t="str">
        <f>VLOOKUP(B1343,'Spisak usluga'!$A$2:$B$18,2)</f>
        <v>16 Savetovalište 2012.</v>
      </c>
      <c r="D1343" s="5">
        <v>0</v>
      </c>
      <c r="E1343" s="5">
        <v>0</v>
      </c>
      <c r="F1343" s="5">
        <v>0</v>
      </c>
      <c r="G1343" s="5">
        <v>0</v>
      </c>
      <c r="H1343" s="5">
        <v>0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  <c r="N1343" s="5">
        <v>0</v>
      </c>
      <c r="O1343" s="5">
        <v>0</v>
      </c>
      <c r="P1343" s="5">
        <v>0</v>
      </c>
      <c r="Q1343" s="5">
        <v>0</v>
      </c>
      <c r="R1343" s="5">
        <v>0</v>
      </c>
      <c r="S1343" s="5">
        <v>0</v>
      </c>
      <c r="T1343" s="5">
        <v>0</v>
      </c>
      <c r="U1343" s="5">
        <v>0</v>
      </c>
      <c r="V1343" s="5">
        <v>0</v>
      </c>
      <c r="W1343" s="5">
        <v>0</v>
      </c>
      <c r="X1343" s="5">
        <f t="shared" si="20"/>
        <v>0</v>
      </c>
      <c r="Y1343" s="41">
        <v>0</v>
      </c>
      <c r="Z1343" s="41">
        <v>0</v>
      </c>
    </row>
    <row r="1344" spans="1:26" x14ac:dyDescent="0.25">
      <c r="A1344" s="11" t="s">
        <v>96</v>
      </c>
      <c r="B1344" s="12">
        <v>17</v>
      </c>
      <c r="C1344" s="14" t="str">
        <f>VLOOKUP(B1344,'Spisak usluga'!$A$2:$B$18,2)</f>
        <v>17 Klub 2012.</v>
      </c>
      <c r="D1344" s="12">
        <v>168</v>
      </c>
      <c r="E1344" s="12">
        <v>0</v>
      </c>
      <c r="F1344" s="12">
        <v>71</v>
      </c>
      <c r="G1344" s="12">
        <v>0</v>
      </c>
      <c r="H1344" s="12">
        <v>0</v>
      </c>
      <c r="I1344" s="12">
        <v>0</v>
      </c>
      <c r="J1344" s="12">
        <v>0</v>
      </c>
      <c r="K1344" s="12">
        <v>151</v>
      </c>
      <c r="L1344" s="12">
        <v>17</v>
      </c>
      <c r="M1344" s="12">
        <v>168</v>
      </c>
      <c r="N1344" s="12">
        <v>1.2</v>
      </c>
      <c r="O1344" s="12">
        <v>50000</v>
      </c>
      <c r="P1344" s="12">
        <v>0</v>
      </c>
      <c r="Q1344" s="12">
        <v>0</v>
      </c>
      <c r="R1344" s="12">
        <v>0</v>
      </c>
      <c r="S1344" s="12">
        <v>0</v>
      </c>
      <c r="T1344" s="12">
        <v>50000</v>
      </c>
      <c r="U1344" s="12">
        <v>1</v>
      </c>
      <c r="V1344" s="12">
        <v>1</v>
      </c>
      <c r="W1344" s="12">
        <v>0</v>
      </c>
      <c r="X1344" s="5">
        <f t="shared" si="20"/>
        <v>1</v>
      </c>
      <c r="Y1344" s="41">
        <v>168</v>
      </c>
      <c r="Z1344" s="41">
        <v>0</v>
      </c>
    </row>
    <row r="1345" spans="1:26" x14ac:dyDescent="0.25">
      <c r="A1345" s="11" t="s">
        <v>97</v>
      </c>
      <c r="B1345" s="12">
        <v>1</v>
      </c>
      <c r="C1345" s="14" t="str">
        <f>VLOOKUP(B1345,'Spisak usluga'!$A$2:$B$18,2)</f>
        <v>01 Pomoć u kući za stare 2012.</v>
      </c>
      <c r="D1345" s="5">
        <v>0</v>
      </c>
      <c r="E1345" s="5">
        <v>0</v>
      </c>
      <c r="F1345" s="5">
        <v>0</v>
      </c>
      <c r="G1345" s="5">
        <v>0</v>
      </c>
      <c r="H1345" s="5">
        <v>0</v>
      </c>
      <c r="I1345" s="5">
        <v>0</v>
      </c>
      <c r="J1345" s="5">
        <v>0</v>
      </c>
      <c r="K1345" s="5">
        <v>0</v>
      </c>
      <c r="L1345" s="5">
        <v>0</v>
      </c>
      <c r="M1345" s="5">
        <v>0</v>
      </c>
      <c r="N1345" s="5">
        <v>0</v>
      </c>
      <c r="O1345" s="5">
        <v>0</v>
      </c>
      <c r="P1345" s="5">
        <v>0</v>
      </c>
      <c r="Q1345" s="5">
        <v>0</v>
      </c>
      <c r="R1345" s="5">
        <v>0</v>
      </c>
      <c r="S1345" s="5">
        <v>0</v>
      </c>
      <c r="T1345" s="5">
        <v>0</v>
      </c>
      <c r="U1345" s="5">
        <v>0</v>
      </c>
      <c r="V1345" s="5">
        <v>0</v>
      </c>
      <c r="W1345" s="5">
        <v>0</v>
      </c>
      <c r="X1345" s="5">
        <f t="shared" si="20"/>
        <v>0</v>
      </c>
      <c r="Y1345" s="41">
        <v>0</v>
      </c>
      <c r="Z1345" s="41">
        <v>0</v>
      </c>
    </row>
    <row r="1346" spans="1:26" x14ac:dyDescent="0.25">
      <c r="A1346" s="11" t="s">
        <v>97</v>
      </c>
      <c r="B1346" s="12">
        <v>2</v>
      </c>
      <c r="C1346" s="14" t="str">
        <f>VLOOKUP(B1346,'Spisak usluga'!$A$2:$B$18,2)</f>
        <v>02 Pomoć u kući za odrasle OSI 2012.</v>
      </c>
      <c r="D1346" s="5">
        <v>0</v>
      </c>
      <c r="E1346" s="5">
        <v>0</v>
      </c>
      <c r="F1346" s="5">
        <v>0</v>
      </c>
      <c r="G1346" s="5">
        <v>0</v>
      </c>
      <c r="H1346" s="5">
        <v>0</v>
      </c>
      <c r="I1346" s="5">
        <v>0</v>
      </c>
      <c r="J1346" s="5">
        <v>0</v>
      </c>
      <c r="K1346" s="5">
        <v>0</v>
      </c>
      <c r="L1346" s="5">
        <v>0</v>
      </c>
      <c r="M1346" s="5">
        <v>0</v>
      </c>
      <c r="N1346" s="5">
        <v>0</v>
      </c>
      <c r="O1346" s="5">
        <v>0</v>
      </c>
      <c r="P1346" s="5">
        <v>0</v>
      </c>
      <c r="Q1346" s="5">
        <v>0</v>
      </c>
      <c r="R1346" s="5">
        <v>0</v>
      </c>
      <c r="S1346" s="5">
        <v>0</v>
      </c>
      <c r="T1346" s="5">
        <v>0</v>
      </c>
      <c r="U1346" s="5">
        <v>0</v>
      </c>
      <c r="V1346" s="5">
        <v>0</v>
      </c>
      <c r="W1346" s="5">
        <v>0</v>
      </c>
      <c r="X1346" s="5">
        <f t="shared" ref="X1346:X1409" si="21">IF(U1346&gt;0, 1, 0)</f>
        <v>0</v>
      </c>
      <c r="Y1346" s="41">
        <v>0</v>
      </c>
      <c r="Z1346" s="41">
        <v>0</v>
      </c>
    </row>
    <row r="1347" spans="1:26" x14ac:dyDescent="0.25">
      <c r="A1347" s="11" t="s">
        <v>97</v>
      </c>
      <c r="B1347" s="12">
        <v>3</v>
      </c>
      <c r="C1347" s="14" t="str">
        <f>VLOOKUP(B1347,'Spisak usluga'!$A$2:$B$18,2)</f>
        <v>03 Pomoć u kući za decu sa teškoćama u razvoju 2012.</v>
      </c>
      <c r="D1347" s="5">
        <v>0</v>
      </c>
      <c r="E1347" s="5">
        <v>0</v>
      </c>
      <c r="F1347" s="5">
        <v>0</v>
      </c>
      <c r="G1347" s="5">
        <v>0</v>
      </c>
      <c r="H1347" s="5">
        <v>0</v>
      </c>
      <c r="I1347" s="5">
        <v>0</v>
      </c>
      <c r="J1347" s="5">
        <v>0</v>
      </c>
      <c r="K1347" s="5">
        <v>0</v>
      </c>
      <c r="L1347" s="5">
        <v>0</v>
      </c>
      <c r="M1347" s="5">
        <v>0</v>
      </c>
      <c r="N1347" s="5">
        <v>0</v>
      </c>
      <c r="O1347" s="5">
        <v>0</v>
      </c>
      <c r="P1347" s="5">
        <v>0</v>
      </c>
      <c r="Q1347" s="5">
        <v>0</v>
      </c>
      <c r="R1347" s="5">
        <v>0</v>
      </c>
      <c r="S1347" s="5">
        <v>0</v>
      </c>
      <c r="T1347" s="5">
        <v>0</v>
      </c>
      <c r="U1347" s="5">
        <v>0</v>
      </c>
      <c r="V1347" s="5">
        <v>0</v>
      </c>
      <c r="W1347" s="5">
        <v>0</v>
      </c>
      <c r="X1347" s="5">
        <f t="shared" si="21"/>
        <v>0</v>
      </c>
      <c r="Y1347" s="41">
        <v>0</v>
      </c>
      <c r="Z1347" s="41">
        <v>0</v>
      </c>
    </row>
    <row r="1348" spans="1:26" x14ac:dyDescent="0.25">
      <c r="A1348" s="11" t="s">
        <v>97</v>
      </c>
      <c r="B1348" s="12">
        <v>4</v>
      </c>
      <c r="C1348" s="14" t="str">
        <f>VLOOKUP(B1348,'Spisak usluga'!$A$2:$B$18,2)</f>
        <v>04 Dnevni boravak za decu sa teškoćama u razvoju 2012.</v>
      </c>
      <c r="D1348" s="12">
        <v>12</v>
      </c>
      <c r="E1348" s="12">
        <v>0</v>
      </c>
      <c r="F1348" s="12">
        <v>5</v>
      </c>
      <c r="G1348" s="12">
        <v>1</v>
      </c>
      <c r="H1348" s="12">
        <v>8</v>
      </c>
      <c r="I1348" s="12">
        <v>3</v>
      </c>
      <c r="J1348" s="12">
        <v>0</v>
      </c>
      <c r="K1348" s="12">
        <v>0</v>
      </c>
      <c r="L1348" s="12">
        <v>0</v>
      </c>
      <c r="M1348" s="12">
        <v>2</v>
      </c>
      <c r="N1348" s="12">
        <v>7.1</v>
      </c>
      <c r="O1348" s="12">
        <v>0</v>
      </c>
      <c r="P1348" s="12">
        <v>0</v>
      </c>
      <c r="Q1348" s="12">
        <v>283300</v>
      </c>
      <c r="R1348" s="12">
        <v>0</v>
      </c>
      <c r="S1348" s="12">
        <v>0</v>
      </c>
      <c r="T1348" s="12">
        <v>283300</v>
      </c>
      <c r="U1348" s="12">
        <v>1</v>
      </c>
      <c r="V1348" s="12">
        <v>1</v>
      </c>
      <c r="W1348" s="12">
        <v>0</v>
      </c>
      <c r="X1348" s="5">
        <f t="shared" si="21"/>
        <v>1</v>
      </c>
      <c r="Y1348" s="41">
        <v>12</v>
      </c>
      <c r="Z1348" s="41">
        <v>0</v>
      </c>
    </row>
    <row r="1349" spans="1:26" x14ac:dyDescent="0.25">
      <c r="A1349" s="11" t="s">
        <v>97</v>
      </c>
      <c r="B1349" s="12">
        <v>5</v>
      </c>
      <c r="C1349" s="14" t="str">
        <f>VLOOKUP(B1349,'Spisak usluga'!$A$2:$B$18,2)</f>
        <v>05 Dnevni boravak za stare  2012.</v>
      </c>
      <c r="D1349" s="5">
        <v>0</v>
      </c>
      <c r="E1349" s="5">
        <v>0</v>
      </c>
      <c r="F1349" s="5">
        <v>0</v>
      </c>
      <c r="G1349" s="5">
        <v>0</v>
      </c>
      <c r="H1349" s="5">
        <v>0</v>
      </c>
      <c r="I1349" s="5">
        <v>0</v>
      </c>
      <c r="J1349" s="5">
        <v>0</v>
      </c>
      <c r="K1349" s="5">
        <v>0</v>
      </c>
      <c r="L1349" s="5">
        <v>0</v>
      </c>
      <c r="M1349" s="5">
        <v>0</v>
      </c>
      <c r="N1349" s="5">
        <v>0</v>
      </c>
      <c r="O1349" s="5">
        <v>0</v>
      </c>
      <c r="P1349" s="5">
        <v>0</v>
      </c>
      <c r="Q1349" s="5">
        <v>0</v>
      </c>
      <c r="R1349" s="5">
        <v>0</v>
      </c>
      <c r="S1349" s="5">
        <v>0</v>
      </c>
      <c r="T1349" s="5">
        <v>0</v>
      </c>
      <c r="U1349" s="5">
        <v>0</v>
      </c>
      <c r="V1349" s="5">
        <v>0</v>
      </c>
      <c r="W1349" s="5">
        <v>0</v>
      </c>
      <c r="X1349" s="5">
        <f t="shared" si="21"/>
        <v>0</v>
      </c>
      <c r="Y1349" s="41">
        <v>0</v>
      </c>
      <c r="Z1349" s="41">
        <v>0</v>
      </c>
    </row>
    <row r="1350" spans="1:26" x14ac:dyDescent="0.25">
      <c r="A1350" s="11" t="s">
        <v>97</v>
      </c>
      <c r="B1350" s="12">
        <v>6</v>
      </c>
      <c r="C1350" s="14" t="str">
        <f>VLOOKUP(B1350,'Spisak usluga'!$A$2:$B$18,2)</f>
        <v>06 Dnevni boravak/centar za decu i mlade sa poremećajima u ponašanju 2012.</v>
      </c>
      <c r="D1350" s="16">
        <v>0</v>
      </c>
      <c r="E1350" s="16">
        <v>0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  <c r="V1350" s="16">
        <v>0</v>
      </c>
      <c r="W1350" s="16">
        <v>0</v>
      </c>
      <c r="X1350" s="5">
        <f t="shared" si="21"/>
        <v>0</v>
      </c>
      <c r="Y1350" s="41">
        <v>0</v>
      </c>
      <c r="Z1350" s="41">
        <v>0</v>
      </c>
    </row>
    <row r="1351" spans="1:26" x14ac:dyDescent="0.25">
      <c r="A1351" s="11" t="s">
        <v>97</v>
      </c>
      <c r="B1351" s="12">
        <v>7</v>
      </c>
      <c r="C1351" s="14" t="str">
        <f>VLOOKUP(B1351,'Spisak usluga'!$A$2:$B$18,2)</f>
        <v>07 Personalna asistencija za odrasle  2012.</v>
      </c>
      <c r="D1351" s="5">
        <v>0</v>
      </c>
      <c r="E1351" s="5">
        <v>0</v>
      </c>
      <c r="F1351" s="5">
        <v>0</v>
      </c>
      <c r="G1351" s="5">
        <v>0</v>
      </c>
      <c r="H1351" s="5">
        <v>0</v>
      </c>
      <c r="I1351" s="5">
        <v>0</v>
      </c>
      <c r="J1351" s="5">
        <v>0</v>
      </c>
      <c r="K1351" s="5">
        <v>0</v>
      </c>
      <c r="L1351" s="5">
        <v>0</v>
      </c>
      <c r="M1351" s="5">
        <v>0</v>
      </c>
      <c r="N1351" s="5">
        <v>0</v>
      </c>
      <c r="O1351" s="5">
        <v>0</v>
      </c>
      <c r="P1351" s="5">
        <v>0</v>
      </c>
      <c r="Q1351" s="5">
        <v>0</v>
      </c>
      <c r="R1351" s="5">
        <v>0</v>
      </c>
      <c r="S1351" s="5">
        <v>0</v>
      </c>
      <c r="T1351" s="5">
        <v>0</v>
      </c>
      <c r="U1351" s="5">
        <v>0</v>
      </c>
      <c r="V1351" s="5">
        <v>0</v>
      </c>
      <c r="W1351" s="5">
        <v>0</v>
      </c>
      <c r="X1351" s="5">
        <f t="shared" si="21"/>
        <v>0</v>
      </c>
      <c r="Y1351" s="41">
        <v>0</v>
      </c>
      <c r="Z1351" s="41">
        <v>0</v>
      </c>
    </row>
    <row r="1352" spans="1:26" x14ac:dyDescent="0.25">
      <c r="A1352" s="11" t="s">
        <v>97</v>
      </c>
      <c r="B1352" s="12">
        <v>8</v>
      </c>
      <c r="C1352" s="14" t="str">
        <f>VLOOKUP(B1352,'Spisak usluga'!$A$2:$B$18,2)</f>
        <v>08 Svratište  2012.</v>
      </c>
      <c r="D1352" s="5">
        <v>0</v>
      </c>
      <c r="E1352" s="5">
        <v>0</v>
      </c>
      <c r="F1352" s="5">
        <v>0</v>
      </c>
      <c r="G1352" s="5">
        <v>0</v>
      </c>
      <c r="H1352" s="5">
        <v>0</v>
      </c>
      <c r="I1352" s="5">
        <v>0</v>
      </c>
      <c r="J1352" s="5">
        <v>0</v>
      </c>
      <c r="K1352" s="5">
        <v>0</v>
      </c>
      <c r="L1352" s="5">
        <v>0</v>
      </c>
      <c r="M1352" s="5">
        <v>0</v>
      </c>
      <c r="N1352" s="5">
        <v>0</v>
      </c>
      <c r="O1352" s="5">
        <v>0</v>
      </c>
      <c r="P1352" s="5">
        <v>0</v>
      </c>
      <c r="Q1352" s="5">
        <v>0</v>
      </c>
      <c r="R1352" s="5">
        <v>0</v>
      </c>
      <c r="S1352" s="5">
        <v>0</v>
      </c>
      <c r="T1352" s="5">
        <v>0</v>
      </c>
      <c r="U1352" s="5">
        <v>0</v>
      </c>
      <c r="V1352" s="5">
        <v>0</v>
      </c>
      <c r="W1352" s="5">
        <v>0</v>
      </c>
      <c r="X1352" s="5">
        <f t="shared" si="21"/>
        <v>0</v>
      </c>
      <c r="Y1352" s="41">
        <v>0</v>
      </c>
      <c r="Z1352" s="41">
        <v>0</v>
      </c>
    </row>
    <row r="1353" spans="1:26" x14ac:dyDescent="0.25">
      <c r="A1353" s="11" t="s">
        <v>97</v>
      </c>
      <c r="B1353" s="12">
        <v>9</v>
      </c>
      <c r="C1353" s="14" t="str">
        <f>VLOOKUP(B1353,'Spisak usluga'!$A$2:$B$18,2)</f>
        <v>09 Prihvatilište (opšteg tipa) 2012.</v>
      </c>
      <c r="D1353" s="5">
        <v>0</v>
      </c>
      <c r="E1353" s="5">
        <v>0</v>
      </c>
      <c r="F1353" s="5">
        <v>0</v>
      </c>
      <c r="G1353" s="5">
        <v>0</v>
      </c>
      <c r="H1353" s="5">
        <v>0</v>
      </c>
      <c r="I1353" s="5">
        <v>0</v>
      </c>
      <c r="J1353" s="5">
        <v>0</v>
      </c>
      <c r="K1353" s="5">
        <v>0</v>
      </c>
      <c r="L1353" s="5">
        <v>0</v>
      </c>
      <c r="M1353" s="5">
        <v>0</v>
      </c>
      <c r="N1353" s="5">
        <v>0</v>
      </c>
      <c r="O1353" s="5">
        <v>0</v>
      </c>
      <c r="P1353" s="5">
        <v>0</v>
      </c>
      <c r="Q1353" s="5">
        <v>0</v>
      </c>
      <c r="R1353" s="5">
        <v>0</v>
      </c>
      <c r="S1353" s="5">
        <v>0</v>
      </c>
      <c r="T1353" s="5">
        <v>0</v>
      </c>
      <c r="U1353" s="5">
        <v>0</v>
      </c>
      <c r="V1353" s="5">
        <v>0</v>
      </c>
      <c r="W1353" s="5">
        <v>0</v>
      </c>
      <c r="X1353" s="5">
        <f t="shared" si="21"/>
        <v>0</v>
      </c>
      <c r="Y1353" s="41">
        <v>0</v>
      </c>
      <c r="Z1353" s="41">
        <v>0</v>
      </c>
    </row>
    <row r="1354" spans="1:26" x14ac:dyDescent="0.25">
      <c r="A1354" s="11" t="s">
        <v>97</v>
      </c>
      <c r="B1354" s="12">
        <v>10</v>
      </c>
      <c r="C1354" s="14" t="str">
        <f>VLOOKUP(B1354,'Spisak usluga'!$A$2:$B$18,2)</f>
        <v>10 Prihvatilište za decu  2012.</v>
      </c>
      <c r="D1354" s="16">
        <v>0</v>
      </c>
      <c r="E1354" s="16">
        <v>0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  <c r="V1354" s="16">
        <v>0</v>
      </c>
      <c r="W1354" s="16">
        <v>0</v>
      </c>
      <c r="X1354" s="5">
        <f t="shared" si="21"/>
        <v>0</v>
      </c>
      <c r="Y1354" s="41">
        <v>0</v>
      </c>
      <c r="Z1354" s="41">
        <v>0</v>
      </c>
    </row>
    <row r="1355" spans="1:26" x14ac:dyDescent="0.25">
      <c r="A1355" s="11" t="s">
        <v>97</v>
      </c>
      <c r="B1355" s="12">
        <v>11</v>
      </c>
      <c r="C1355" s="14" t="str">
        <f>VLOOKUP(B1355,'Spisak usluga'!$A$2:$B$18,2)</f>
        <v>11 Prihvatilište za žrtve nasilja u porodici (“sigurna kuća“) 2012.</v>
      </c>
      <c r="D1355" s="5">
        <v>0</v>
      </c>
      <c r="E1355" s="5">
        <v>0</v>
      </c>
      <c r="F1355" s="5">
        <v>0</v>
      </c>
      <c r="G1355" s="5">
        <v>0</v>
      </c>
      <c r="H1355" s="5">
        <v>0</v>
      </c>
      <c r="I1355" s="5">
        <v>0</v>
      </c>
      <c r="J1355" s="5">
        <v>0</v>
      </c>
      <c r="K1355" s="5">
        <v>0</v>
      </c>
      <c r="L1355" s="5">
        <v>0</v>
      </c>
      <c r="M1355" s="5">
        <v>0</v>
      </c>
      <c r="N1355" s="5">
        <v>0</v>
      </c>
      <c r="O1355" s="5">
        <v>0</v>
      </c>
      <c r="P1355" s="5">
        <v>0</v>
      </c>
      <c r="Q1355" s="5">
        <v>0</v>
      </c>
      <c r="R1355" s="5">
        <v>0</v>
      </c>
      <c r="S1355" s="5">
        <v>0</v>
      </c>
      <c r="T1355" s="5">
        <v>0</v>
      </c>
      <c r="U1355" s="5">
        <v>0</v>
      </c>
      <c r="V1355" s="5">
        <v>0</v>
      </c>
      <c r="W1355" s="5">
        <v>0</v>
      </c>
      <c r="X1355" s="5">
        <f t="shared" si="21"/>
        <v>0</v>
      </c>
      <c r="Y1355" s="41">
        <v>0</v>
      </c>
      <c r="Z1355" s="41">
        <v>0</v>
      </c>
    </row>
    <row r="1356" spans="1:26" x14ac:dyDescent="0.25">
      <c r="A1356" s="11" t="s">
        <v>97</v>
      </c>
      <c r="B1356" s="12">
        <v>12</v>
      </c>
      <c r="C1356" s="14" t="str">
        <f>VLOOKUP(B1356,'Spisak usluga'!$A$2:$B$18,2)</f>
        <v>12 Prihvatilište za žrtve trgovine ljudima 2012.</v>
      </c>
      <c r="D1356" s="5">
        <v>0</v>
      </c>
      <c r="E1356" s="5">
        <v>0</v>
      </c>
      <c r="F1356" s="5">
        <v>0</v>
      </c>
      <c r="G1356" s="5">
        <v>0</v>
      </c>
      <c r="H1356" s="5">
        <v>0</v>
      </c>
      <c r="I1356" s="5">
        <v>0</v>
      </c>
      <c r="J1356" s="5">
        <v>0</v>
      </c>
      <c r="K1356" s="5">
        <v>0</v>
      </c>
      <c r="L1356" s="5">
        <v>0</v>
      </c>
      <c r="M1356" s="5">
        <v>0</v>
      </c>
      <c r="N1356" s="5">
        <v>0</v>
      </c>
      <c r="O1356" s="5">
        <v>0</v>
      </c>
      <c r="P1356" s="5">
        <v>0</v>
      </c>
      <c r="Q1356" s="5">
        <v>0</v>
      </c>
      <c r="R1356" s="5">
        <v>0</v>
      </c>
      <c r="S1356" s="5">
        <v>0</v>
      </c>
      <c r="T1356" s="5">
        <v>0</v>
      </c>
      <c r="U1356" s="5">
        <v>0</v>
      </c>
      <c r="V1356" s="5">
        <v>0</v>
      </c>
      <c r="W1356" s="5">
        <v>0</v>
      </c>
      <c r="X1356" s="5">
        <f t="shared" si="21"/>
        <v>0</v>
      </c>
      <c r="Y1356" s="41">
        <v>0</v>
      </c>
      <c r="Z1356" s="41">
        <v>0</v>
      </c>
    </row>
    <row r="1357" spans="1:26" x14ac:dyDescent="0.25">
      <c r="A1357" s="11" t="s">
        <v>97</v>
      </c>
      <c r="B1357" s="12">
        <v>13</v>
      </c>
      <c r="C1357" s="14" t="str">
        <f>VLOOKUP(B1357,'Spisak usluga'!$A$2:$B$18,2)</f>
        <v>13 Predah smeštaj  2012.</v>
      </c>
      <c r="D1357" s="5">
        <v>0</v>
      </c>
      <c r="E1357" s="5">
        <v>0</v>
      </c>
      <c r="F1357" s="5">
        <v>0</v>
      </c>
      <c r="G1357" s="5">
        <v>0</v>
      </c>
      <c r="H1357" s="5">
        <v>0</v>
      </c>
      <c r="I1357" s="5">
        <v>0</v>
      </c>
      <c r="J1357" s="5">
        <v>0</v>
      </c>
      <c r="K1357" s="5">
        <v>0</v>
      </c>
      <c r="L1357" s="5">
        <v>0</v>
      </c>
      <c r="M1357" s="5">
        <v>0</v>
      </c>
      <c r="N1357" s="5">
        <v>0</v>
      </c>
      <c r="O1357" s="5">
        <v>0</v>
      </c>
      <c r="P1357" s="5">
        <v>0</v>
      </c>
      <c r="Q1357" s="5">
        <v>0</v>
      </c>
      <c r="R1357" s="5">
        <v>0</v>
      </c>
      <c r="S1357" s="5">
        <v>0</v>
      </c>
      <c r="T1357" s="5">
        <v>0</v>
      </c>
      <c r="U1357" s="5">
        <v>0</v>
      </c>
      <c r="V1357" s="5">
        <v>0</v>
      </c>
      <c r="W1357" s="5">
        <v>0</v>
      </c>
      <c r="X1357" s="5">
        <f t="shared" si="21"/>
        <v>0</v>
      </c>
      <c r="Y1357" s="41">
        <v>0</v>
      </c>
      <c r="Z1357" s="41">
        <v>0</v>
      </c>
    </row>
    <row r="1358" spans="1:26" x14ac:dyDescent="0.25">
      <c r="A1358" s="11" t="s">
        <v>97</v>
      </c>
      <c r="B1358" s="12">
        <v>14</v>
      </c>
      <c r="C1358" s="14" t="str">
        <f>VLOOKUP(B1358,'Spisak usluga'!$A$2:$B$18,2)</f>
        <v>14 Stanovanje uz podršku osobe sa invaliditetom (OSI) 2012.</v>
      </c>
      <c r="D1358" s="16">
        <v>0</v>
      </c>
      <c r="E1358" s="16">
        <v>0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  <c r="V1358" s="16">
        <v>0</v>
      </c>
      <c r="W1358" s="16">
        <v>0</v>
      </c>
      <c r="X1358" s="5">
        <f t="shared" si="21"/>
        <v>0</v>
      </c>
      <c r="Y1358" s="41">
        <v>0</v>
      </c>
      <c r="Z1358" s="41">
        <v>0</v>
      </c>
    </row>
    <row r="1359" spans="1:26" x14ac:dyDescent="0.25">
      <c r="A1359" s="11" t="s">
        <v>97</v>
      </c>
      <c r="B1359" s="12">
        <v>15</v>
      </c>
      <c r="C1359" s="14" t="str">
        <f>VLOOKUP(B1359,'Spisak usluga'!$A$2:$B$18,2)</f>
        <v>15 Stanovanje uz podršku za mlade koji se osamostaljuju 2012.</v>
      </c>
      <c r="D1359" s="16">
        <v>0</v>
      </c>
      <c r="E1359" s="16">
        <v>0</v>
      </c>
      <c r="F1359" s="16">
        <v>0</v>
      </c>
      <c r="G1359" s="16">
        <v>0</v>
      </c>
      <c r="H1359" s="16">
        <v>0</v>
      </c>
      <c r="I1359" s="16">
        <v>0</v>
      </c>
      <c r="J1359" s="16">
        <v>0</v>
      </c>
      <c r="K1359" s="16">
        <v>0</v>
      </c>
      <c r="L1359" s="16">
        <v>0</v>
      </c>
      <c r="M1359" s="16">
        <v>0</v>
      </c>
      <c r="N1359" s="16">
        <v>0</v>
      </c>
      <c r="O1359" s="16">
        <v>0</v>
      </c>
      <c r="P1359" s="16">
        <v>0</v>
      </c>
      <c r="Q1359" s="16">
        <v>0</v>
      </c>
      <c r="R1359" s="16">
        <v>0</v>
      </c>
      <c r="S1359" s="16">
        <v>0</v>
      </c>
      <c r="T1359" s="16">
        <v>0</v>
      </c>
      <c r="U1359" s="16">
        <v>0</v>
      </c>
      <c r="V1359" s="16">
        <v>0</v>
      </c>
      <c r="W1359" s="16">
        <v>0</v>
      </c>
      <c r="X1359" s="5">
        <f t="shared" si="21"/>
        <v>0</v>
      </c>
      <c r="Y1359" s="41">
        <v>0</v>
      </c>
      <c r="Z1359" s="41">
        <v>0</v>
      </c>
    </row>
    <row r="1360" spans="1:26" x14ac:dyDescent="0.25">
      <c r="A1360" s="11" t="s">
        <v>97</v>
      </c>
      <c r="B1360" s="12">
        <v>16</v>
      </c>
      <c r="C1360" s="14" t="str">
        <f>VLOOKUP(B1360,'Spisak usluga'!$A$2:$B$18,2)</f>
        <v>16 Savetovalište 2012.</v>
      </c>
      <c r="D1360" s="5">
        <v>0</v>
      </c>
      <c r="E1360" s="5">
        <v>0</v>
      </c>
      <c r="F1360" s="5">
        <v>0</v>
      </c>
      <c r="G1360" s="5">
        <v>0</v>
      </c>
      <c r="H1360" s="5">
        <v>0</v>
      </c>
      <c r="I1360" s="5">
        <v>0</v>
      </c>
      <c r="J1360" s="5">
        <v>0</v>
      </c>
      <c r="K1360" s="5">
        <v>0</v>
      </c>
      <c r="L1360" s="5">
        <v>0</v>
      </c>
      <c r="M1360" s="5">
        <v>0</v>
      </c>
      <c r="N1360" s="5">
        <v>0</v>
      </c>
      <c r="O1360" s="5">
        <v>0</v>
      </c>
      <c r="P1360" s="5">
        <v>0</v>
      </c>
      <c r="Q1360" s="5">
        <v>0</v>
      </c>
      <c r="R1360" s="5">
        <v>0</v>
      </c>
      <c r="S1360" s="5">
        <v>0</v>
      </c>
      <c r="T1360" s="5">
        <v>0</v>
      </c>
      <c r="U1360" s="5">
        <v>0</v>
      </c>
      <c r="V1360" s="5">
        <v>0</v>
      </c>
      <c r="W1360" s="5">
        <v>0</v>
      </c>
      <c r="X1360" s="5">
        <f t="shared" si="21"/>
        <v>0</v>
      </c>
      <c r="Y1360" s="41">
        <v>0</v>
      </c>
      <c r="Z1360" s="41">
        <v>0</v>
      </c>
    </row>
    <row r="1361" spans="1:26" x14ac:dyDescent="0.25">
      <c r="A1361" s="11" t="s">
        <v>97</v>
      </c>
      <c r="B1361" s="12">
        <v>17</v>
      </c>
      <c r="C1361" s="14" t="str">
        <f>VLOOKUP(B1361,'Spisak usluga'!$A$2:$B$18,2)</f>
        <v>17 Klub 2012.</v>
      </c>
      <c r="D1361" s="5">
        <v>0</v>
      </c>
      <c r="E1361" s="5">
        <v>0</v>
      </c>
      <c r="F1361" s="5">
        <v>0</v>
      </c>
      <c r="G1361" s="5">
        <v>0</v>
      </c>
      <c r="H1361" s="5">
        <v>0</v>
      </c>
      <c r="I1361" s="5">
        <v>0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0</v>
      </c>
      <c r="S1361" s="5">
        <v>0</v>
      </c>
      <c r="T1361" s="5">
        <v>0</v>
      </c>
      <c r="U1361" s="5">
        <v>0</v>
      </c>
      <c r="V1361" s="5">
        <v>0</v>
      </c>
      <c r="W1361" s="5">
        <v>0</v>
      </c>
      <c r="X1361" s="5">
        <f t="shared" si="21"/>
        <v>0</v>
      </c>
      <c r="Y1361" s="41">
        <v>0</v>
      </c>
      <c r="Z1361" s="41">
        <v>0</v>
      </c>
    </row>
    <row r="1362" spans="1:26" x14ac:dyDescent="0.25">
      <c r="A1362" s="11" t="s">
        <v>98</v>
      </c>
      <c r="B1362" s="12">
        <v>1</v>
      </c>
      <c r="C1362" s="14" t="str">
        <f>VLOOKUP(B1362,'Spisak usluga'!$A$2:$B$18,2)</f>
        <v>01 Pomoć u kući za stare 2012.</v>
      </c>
      <c r="D1362" s="12">
        <v>61</v>
      </c>
      <c r="E1362" s="12">
        <v>57</v>
      </c>
      <c r="F1362" s="12">
        <v>54</v>
      </c>
      <c r="G1362" s="12">
        <v>0</v>
      </c>
      <c r="H1362" s="12">
        <v>0</v>
      </c>
      <c r="I1362" s="12">
        <v>0</v>
      </c>
      <c r="J1362" s="12">
        <v>0</v>
      </c>
      <c r="K1362" s="12">
        <v>48</v>
      </c>
      <c r="L1362" s="12">
        <v>13</v>
      </c>
      <c r="M1362" s="12">
        <v>44</v>
      </c>
      <c r="N1362" s="12">
        <v>10</v>
      </c>
      <c r="O1362" s="12">
        <v>0</v>
      </c>
      <c r="P1362" s="12">
        <v>400000</v>
      </c>
      <c r="Q1362" s="12">
        <v>0</v>
      </c>
      <c r="R1362" s="12">
        <v>0</v>
      </c>
      <c r="S1362" s="12">
        <v>0</v>
      </c>
      <c r="T1362" s="12">
        <v>400000</v>
      </c>
      <c r="U1362" s="12">
        <v>1</v>
      </c>
      <c r="V1362" s="12">
        <v>1</v>
      </c>
      <c r="W1362" s="12">
        <v>0</v>
      </c>
      <c r="X1362" s="5">
        <f t="shared" si="21"/>
        <v>1</v>
      </c>
      <c r="Y1362" s="41">
        <v>61</v>
      </c>
      <c r="Z1362" s="41">
        <v>0</v>
      </c>
    </row>
    <row r="1363" spans="1:26" x14ac:dyDescent="0.25">
      <c r="A1363" s="11" t="s">
        <v>98</v>
      </c>
      <c r="B1363" s="12">
        <v>2</v>
      </c>
      <c r="C1363" s="14" t="str">
        <f>VLOOKUP(B1363,'Spisak usluga'!$A$2:$B$18,2)</f>
        <v>02 Pomoć u kući za odrasle OSI 2012.</v>
      </c>
      <c r="D1363" s="5">
        <v>0</v>
      </c>
      <c r="E1363" s="5">
        <v>0</v>
      </c>
      <c r="F1363" s="5">
        <v>0</v>
      </c>
      <c r="G1363" s="5">
        <v>0</v>
      </c>
      <c r="H1363" s="5">
        <v>0</v>
      </c>
      <c r="I1363" s="5">
        <v>0</v>
      </c>
      <c r="J1363" s="5">
        <v>0</v>
      </c>
      <c r="K1363" s="5">
        <v>0</v>
      </c>
      <c r="L1363" s="5">
        <v>0</v>
      </c>
      <c r="M1363" s="5">
        <v>0</v>
      </c>
      <c r="N1363" s="5">
        <v>0</v>
      </c>
      <c r="O1363" s="5">
        <v>0</v>
      </c>
      <c r="P1363" s="5">
        <v>0</v>
      </c>
      <c r="Q1363" s="5">
        <v>0</v>
      </c>
      <c r="R1363" s="5">
        <v>0</v>
      </c>
      <c r="S1363" s="5">
        <v>0</v>
      </c>
      <c r="T1363" s="5">
        <v>0</v>
      </c>
      <c r="U1363" s="5">
        <v>0</v>
      </c>
      <c r="V1363" s="5">
        <v>0</v>
      </c>
      <c r="W1363" s="5">
        <v>0</v>
      </c>
      <c r="X1363" s="5">
        <f t="shared" si="21"/>
        <v>0</v>
      </c>
      <c r="Y1363" s="41">
        <v>0</v>
      </c>
      <c r="Z1363" s="41">
        <v>0</v>
      </c>
    </row>
    <row r="1364" spans="1:26" x14ac:dyDescent="0.25">
      <c r="A1364" s="11" t="s">
        <v>98</v>
      </c>
      <c r="B1364" s="12">
        <v>3</v>
      </c>
      <c r="C1364" s="14" t="str">
        <f>VLOOKUP(B1364,'Spisak usluga'!$A$2:$B$18,2)</f>
        <v>03 Pomoć u kući za decu sa teškoćama u razvoju 2012.</v>
      </c>
      <c r="D1364" s="5">
        <v>0</v>
      </c>
      <c r="E1364" s="5">
        <v>0</v>
      </c>
      <c r="F1364" s="5">
        <v>0</v>
      </c>
      <c r="G1364" s="5">
        <v>0</v>
      </c>
      <c r="H1364" s="5">
        <v>0</v>
      </c>
      <c r="I1364" s="5">
        <v>0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5">
        <v>0</v>
      </c>
      <c r="P1364" s="5">
        <v>0</v>
      </c>
      <c r="Q1364" s="5">
        <v>0</v>
      </c>
      <c r="R1364" s="5">
        <v>0</v>
      </c>
      <c r="S1364" s="5">
        <v>0</v>
      </c>
      <c r="T1364" s="5">
        <v>0</v>
      </c>
      <c r="U1364" s="5">
        <v>0</v>
      </c>
      <c r="V1364" s="5">
        <v>0</v>
      </c>
      <c r="W1364" s="5">
        <v>0</v>
      </c>
      <c r="X1364" s="5">
        <f t="shared" si="21"/>
        <v>0</v>
      </c>
      <c r="Y1364" s="41">
        <v>0</v>
      </c>
      <c r="Z1364" s="41">
        <v>0</v>
      </c>
    </row>
    <row r="1365" spans="1:26" x14ac:dyDescent="0.25">
      <c r="A1365" s="11" t="s">
        <v>98</v>
      </c>
      <c r="B1365" s="12">
        <v>4</v>
      </c>
      <c r="C1365" s="14" t="str">
        <f>VLOOKUP(B1365,'Spisak usluga'!$A$2:$B$18,2)</f>
        <v>04 Dnevni boravak za decu sa teškoćama u razvoju 2012.</v>
      </c>
      <c r="D1365" s="12">
        <v>60</v>
      </c>
      <c r="E1365" s="12">
        <v>0</v>
      </c>
      <c r="F1365" s="12">
        <v>40</v>
      </c>
      <c r="G1365" s="12">
        <v>8</v>
      </c>
      <c r="H1365" s="12">
        <v>25</v>
      </c>
      <c r="I1365" s="12">
        <v>15</v>
      </c>
      <c r="J1365" s="12">
        <v>12</v>
      </c>
      <c r="K1365" s="12">
        <v>0</v>
      </c>
      <c r="L1365" s="12">
        <v>0</v>
      </c>
      <c r="M1365" s="12">
        <v>45</v>
      </c>
      <c r="N1365" s="12">
        <v>6.6</v>
      </c>
      <c r="O1365" s="12">
        <v>358330</v>
      </c>
      <c r="P1365" s="12">
        <v>108340</v>
      </c>
      <c r="Q1365" s="12">
        <v>0</v>
      </c>
      <c r="R1365" s="12">
        <v>0</v>
      </c>
      <c r="S1365" s="12">
        <v>0</v>
      </c>
      <c r="T1365" s="12">
        <v>466670</v>
      </c>
      <c r="U1365" s="12">
        <v>1</v>
      </c>
      <c r="V1365" s="12">
        <v>0</v>
      </c>
      <c r="W1365" s="12">
        <v>1</v>
      </c>
      <c r="X1365" s="5">
        <f t="shared" si="21"/>
        <v>1</v>
      </c>
      <c r="Y1365" s="41">
        <v>0</v>
      </c>
      <c r="Z1365" s="41">
        <v>60</v>
      </c>
    </row>
    <row r="1366" spans="1:26" x14ac:dyDescent="0.25">
      <c r="A1366" s="11" t="s">
        <v>98</v>
      </c>
      <c r="B1366" s="12">
        <v>5</v>
      </c>
      <c r="C1366" s="14" t="str">
        <f>VLOOKUP(B1366,'Spisak usluga'!$A$2:$B$18,2)</f>
        <v>05 Dnevni boravak za stare  2012.</v>
      </c>
      <c r="D1366" s="5">
        <v>0</v>
      </c>
      <c r="E1366" s="5">
        <v>0</v>
      </c>
      <c r="F1366" s="5">
        <v>0</v>
      </c>
      <c r="G1366" s="5">
        <v>0</v>
      </c>
      <c r="H1366" s="5">
        <v>0</v>
      </c>
      <c r="I1366" s="5">
        <v>0</v>
      </c>
      <c r="J1366" s="5">
        <v>0</v>
      </c>
      <c r="K1366" s="5">
        <v>0</v>
      </c>
      <c r="L1366" s="5">
        <v>0</v>
      </c>
      <c r="M1366" s="5">
        <v>0</v>
      </c>
      <c r="N1366" s="5">
        <v>0</v>
      </c>
      <c r="O1366" s="5">
        <v>0</v>
      </c>
      <c r="P1366" s="5">
        <v>0</v>
      </c>
      <c r="Q1366" s="5">
        <v>0</v>
      </c>
      <c r="R1366" s="5">
        <v>0</v>
      </c>
      <c r="S1366" s="5">
        <v>0</v>
      </c>
      <c r="T1366" s="5">
        <v>0</v>
      </c>
      <c r="U1366" s="5">
        <v>0</v>
      </c>
      <c r="V1366" s="5">
        <v>0</v>
      </c>
      <c r="W1366" s="5">
        <v>0</v>
      </c>
      <c r="X1366" s="5">
        <f t="shared" si="21"/>
        <v>0</v>
      </c>
      <c r="Y1366" s="41">
        <v>0</v>
      </c>
      <c r="Z1366" s="41">
        <v>0</v>
      </c>
    </row>
    <row r="1367" spans="1:26" x14ac:dyDescent="0.25">
      <c r="A1367" s="11" t="s">
        <v>98</v>
      </c>
      <c r="B1367" s="12">
        <v>6</v>
      </c>
      <c r="C1367" s="14" t="str">
        <f>VLOOKUP(B1367,'Spisak usluga'!$A$2:$B$18,2)</f>
        <v>06 Dnevni boravak/centar za decu i mlade sa poremećajima u ponašanju 2012.</v>
      </c>
      <c r="D1367" s="16">
        <v>0</v>
      </c>
      <c r="E1367" s="16">
        <v>0</v>
      </c>
      <c r="F1367" s="16">
        <v>0</v>
      </c>
      <c r="G1367" s="16">
        <v>0</v>
      </c>
      <c r="H1367" s="16">
        <v>0</v>
      </c>
      <c r="I1367" s="16">
        <v>0</v>
      </c>
      <c r="J1367" s="16">
        <v>0</v>
      </c>
      <c r="K1367" s="16">
        <v>0</v>
      </c>
      <c r="L1367" s="16">
        <v>0</v>
      </c>
      <c r="M1367" s="16">
        <v>0</v>
      </c>
      <c r="N1367" s="16">
        <v>0</v>
      </c>
      <c r="O1367" s="16">
        <v>0</v>
      </c>
      <c r="P1367" s="16">
        <v>0</v>
      </c>
      <c r="Q1367" s="16">
        <v>0</v>
      </c>
      <c r="R1367" s="16">
        <v>0</v>
      </c>
      <c r="S1367" s="16">
        <v>0</v>
      </c>
      <c r="T1367" s="16">
        <v>0</v>
      </c>
      <c r="U1367" s="16">
        <v>0</v>
      </c>
      <c r="V1367" s="16">
        <v>0</v>
      </c>
      <c r="W1367" s="16">
        <v>0</v>
      </c>
      <c r="X1367" s="5">
        <f t="shared" si="21"/>
        <v>0</v>
      </c>
      <c r="Y1367" s="41">
        <v>0</v>
      </c>
      <c r="Z1367" s="41">
        <v>0</v>
      </c>
    </row>
    <row r="1368" spans="1:26" x14ac:dyDescent="0.25">
      <c r="A1368" s="11" t="s">
        <v>98</v>
      </c>
      <c r="B1368" s="12">
        <v>7</v>
      </c>
      <c r="C1368" s="14" t="str">
        <f>VLOOKUP(B1368,'Spisak usluga'!$A$2:$B$18,2)</f>
        <v>07 Personalna asistencija za odrasle  2012.</v>
      </c>
      <c r="D1368" s="16">
        <v>0</v>
      </c>
      <c r="E1368" s="16">
        <v>0</v>
      </c>
      <c r="F1368" s="16">
        <v>0</v>
      </c>
      <c r="G1368" s="16">
        <v>0</v>
      </c>
      <c r="H1368" s="16">
        <v>0</v>
      </c>
      <c r="I1368" s="16">
        <v>0</v>
      </c>
      <c r="J1368" s="16">
        <v>0</v>
      </c>
      <c r="K1368" s="16">
        <v>0</v>
      </c>
      <c r="L1368" s="16">
        <v>0</v>
      </c>
      <c r="M1368" s="16">
        <v>0</v>
      </c>
      <c r="N1368" s="16">
        <v>0</v>
      </c>
      <c r="O1368" s="16">
        <v>0</v>
      </c>
      <c r="P1368" s="16">
        <v>0</v>
      </c>
      <c r="Q1368" s="16">
        <v>0</v>
      </c>
      <c r="R1368" s="16">
        <v>0</v>
      </c>
      <c r="S1368" s="16">
        <v>0</v>
      </c>
      <c r="T1368" s="16">
        <v>0</v>
      </c>
      <c r="U1368" s="16">
        <v>0</v>
      </c>
      <c r="V1368" s="16">
        <v>0</v>
      </c>
      <c r="W1368" s="16">
        <v>0</v>
      </c>
      <c r="X1368" s="5">
        <f t="shared" si="21"/>
        <v>0</v>
      </c>
      <c r="Y1368" s="41">
        <v>0</v>
      </c>
      <c r="Z1368" s="41">
        <v>0</v>
      </c>
    </row>
    <row r="1369" spans="1:26" x14ac:dyDescent="0.25">
      <c r="A1369" s="11" t="s">
        <v>98</v>
      </c>
      <c r="B1369" s="12">
        <v>8</v>
      </c>
      <c r="C1369" s="14" t="str">
        <f>VLOOKUP(B1369,'Spisak usluga'!$A$2:$B$18,2)</f>
        <v>08 Svratište  2012.</v>
      </c>
      <c r="D1369" s="5">
        <v>0</v>
      </c>
      <c r="E1369" s="5">
        <v>0</v>
      </c>
      <c r="F1369" s="5">
        <v>0</v>
      </c>
      <c r="G1369" s="5">
        <v>0</v>
      </c>
      <c r="H1369" s="5">
        <v>0</v>
      </c>
      <c r="I1369" s="5">
        <v>0</v>
      </c>
      <c r="J1369" s="5">
        <v>0</v>
      </c>
      <c r="K1369" s="5">
        <v>0</v>
      </c>
      <c r="L1369" s="5">
        <v>0</v>
      </c>
      <c r="M1369" s="5">
        <v>0</v>
      </c>
      <c r="N1369" s="5">
        <v>0</v>
      </c>
      <c r="O1369" s="5">
        <v>0</v>
      </c>
      <c r="P1369" s="5">
        <v>0</v>
      </c>
      <c r="Q1369" s="5">
        <v>0</v>
      </c>
      <c r="R1369" s="5">
        <v>0</v>
      </c>
      <c r="S1369" s="5">
        <v>0</v>
      </c>
      <c r="T1369" s="5">
        <v>0</v>
      </c>
      <c r="U1369" s="5">
        <v>0</v>
      </c>
      <c r="V1369" s="5">
        <v>0</v>
      </c>
      <c r="W1369" s="5">
        <v>0</v>
      </c>
      <c r="X1369" s="5">
        <f t="shared" si="21"/>
        <v>0</v>
      </c>
      <c r="Y1369" s="41">
        <v>0</v>
      </c>
      <c r="Z1369" s="41">
        <v>0</v>
      </c>
    </row>
    <row r="1370" spans="1:26" x14ac:dyDescent="0.25">
      <c r="A1370" s="11" t="s">
        <v>98</v>
      </c>
      <c r="B1370" s="12">
        <v>9</v>
      </c>
      <c r="C1370" s="14" t="str">
        <f>VLOOKUP(B1370,'Spisak usluga'!$A$2:$B$18,2)</f>
        <v>09 Prihvatilište (opšteg tipa) 2012.</v>
      </c>
      <c r="D1370" s="5">
        <v>0</v>
      </c>
      <c r="E1370" s="5">
        <v>0</v>
      </c>
      <c r="F1370" s="5">
        <v>0</v>
      </c>
      <c r="G1370" s="5">
        <v>0</v>
      </c>
      <c r="H1370" s="5">
        <v>0</v>
      </c>
      <c r="I1370" s="5">
        <v>0</v>
      </c>
      <c r="J1370" s="5">
        <v>0</v>
      </c>
      <c r="K1370" s="5">
        <v>0</v>
      </c>
      <c r="L1370" s="5">
        <v>0</v>
      </c>
      <c r="M1370" s="5">
        <v>0</v>
      </c>
      <c r="N1370" s="5">
        <v>0</v>
      </c>
      <c r="O1370" s="5">
        <v>0</v>
      </c>
      <c r="P1370" s="5">
        <v>0</v>
      </c>
      <c r="Q1370" s="5">
        <v>0</v>
      </c>
      <c r="R1370" s="5">
        <v>0</v>
      </c>
      <c r="S1370" s="5">
        <v>0</v>
      </c>
      <c r="T1370" s="5">
        <v>0</v>
      </c>
      <c r="U1370" s="5">
        <v>0</v>
      </c>
      <c r="V1370" s="5">
        <v>0</v>
      </c>
      <c r="W1370" s="5">
        <v>0</v>
      </c>
      <c r="X1370" s="5">
        <f t="shared" si="21"/>
        <v>0</v>
      </c>
      <c r="Y1370" s="41">
        <v>0</v>
      </c>
      <c r="Z1370" s="41">
        <v>0</v>
      </c>
    </row>
    <row r="1371" spans="1:26" x14ac:dyDescent="0.25">
      <c r="A1371" s="11" t="s">
        <v>98</v>
      </c>
      <c r="B1371" s="12">
        <v>10</v>
      </c>
      <c r="C1371" s="14" t="str">
        <f>VLOOKUP(B1371,'Spisak usluga'!$A$2:$B$18,2)</f>
        <v>10 Prihvatilište za decu  2012.</v>
      </c>
      <c r="D1371" s="16">
        <v>0</v>
      </c>
      <c r="E1371" s="16">
        <v>0</v>
      </c>
      <c r="F1371" s="16">
        <v>0</v>
      </c>
      <c r="G1371" s="16">
        <v>0</v>
      </c>
      <c r="H1371" s="16">
        <v>0</v>
      </c>
      <c r="I1371" s="16">
        <v>0</v>
      </c>
      <c r="J1371" s="16">
        <v>0</v>
      </c>
      <c r="K1371" s="16">
        <v>0</v>
      </c>
      <c r="L1371" s="16">
        <v>0</v>
      </c>
      <c r="M1371" s="16">
        <v>0</v>
      </c>
      <c r="N1371" s="16">
        <v>0</v>
      </c>
      <c r="O1371" s="16">
        <v>0</v>
      </c>
      <c r="P1371" s="16">
        <v>0</v>
      </c>
      <c r="Q1371" s="16">
        <v>0</v>
      </c>
      <c r="R1371" s="16">
        <v>0</v>
      </c>
      <c r="S1371" s="16">
        <v>0</v>
      </c>
      <c r="T1371" s="16">
        <v>0</v>
      </c>
      <c r="U1371" s="16">
        <v>0</v>
      </c>
      <c r="V1371" s="16">
        <v>0</v>
      </c>
      <c r="W1371" s="16">
        <v>0</v>
      </c>
      <c r="X1371" s="5">
        <f t="shared" si="21"/>
        <v>0</v>
      </c>
      <c r="Y1371" s="41">
        <v>0</v>
      </c>
      <c r="Z1371" s="41">
        <v>0</v>
      </c>
    </row>
    <row r="1372" spans="1:26" x14ac:dyDescent="0.25">
      <c r="A1372" s="11" t="s">
        <v>98</v>
      </c>
      <c r="B1372" s="12">
        <v>11</v>
      </c>
      <c r="C1372" s="14" t="str">
        <f>VLOOKUP(B1372,'Spisak usluga'!$A$2:$B$18,2)</f>
        <v>11 Prihvatilište za žrtve nasilja u porodici (“sigurna kuća“) 2012.</v>
      </c>
      <c r="D1372" s="16">
        <v>0</v>
      </c>
      <c r="E1372" s="16">
        <v>0</v>
      </c>
      <c r="F1372" s="16">
        <v>0</v>
      </c>
      <c r="G1372" s="16">
        <v>0</v>
      </c>
      <c r="H1372" s="16">
        <v>0</v>
      </c>
      <c r="I1372" s="16">
        <v>0</v>
      </c>
      <c r="J1372" s="16">
        <v>0</v>
      </c>
      <c r="K1372" s="16">
        <v>0</v>
      </c>
      <c r="L1372" s="16">
        <v>0</v>
      </c>
      <c r="M1372" s="16">
        <v>0</v>
      </c>
      <c r="N1372" s="16">
        <v>0</v>
      </c>
      <c r="O1372" s="16">
        <v>0</v>
      </c>
      <c r="P1372" s="16">
        <v>0</v>
      </c>
      <c r="Q1372" s="16">
        <v>0</v>
      </c>
      <c r="R1372" s="16">
        <v>0</v>
      </c>
      <c r="S1372" s="16">
        <v>0</v>
      </c>
      <c r="T1372" s="16">
        <v>0</v>
      </c>
      <c r="U1372" s="16">
        <v>0</v>
      </c>
      <c r="V1372" s="16">
        <v>0</v>
      </c>
      <c r="W1372" s="16">
        <v>0</v>
      </c>
      <c r="X1372" s="5">
        <f t="shared" si="21"/>
        <v>0</v>
      </c>
      <c r="Y1372" s="41">
        <v>0</v>
      </c>
      <c r="Z1372" s="41">
        <v>0</v>
      </c>
    </row>
    <row r="1373" spans="1:26" x14ac:dyDescent="0.25">
      <c r="A1373" s="11" t="s">
        <v>98</v>
      </c>
      <c r="B1373" s="12">
        <v>12</v>
      </c>
      <c r="C1373" s="14" t="str">
        <f>VLOOKUP(B1373,'Spisak usluga'!$A$2:$B$18,2)</f>
        <v>12 Prihvatilište za žrtve trgovine ljudima 2012.</v>
      </c>
      <c r="D1373" s="5">
        <v>0</v>
      </c>
      <c r="E1373" s="5">
        <v>0</v>
      </c>
      <c r="F1373" s="5">
        <v>0</v>
      </c>
      <c r="G1373" s="5">
        <v>0</v>
      </c>
      <c r="H1373" s="5">
        <v>0</v>
      </c>
      <c r="I1373" s="5">
        <v>0</v>
      </c>
      <c r="J1373" s="5">
        <v>0</v>
      </c>
      <c r="K1373" s="5">
        <v>0</v>
      </c>
      <c r="L1373" s="5">
        <v>0</v>
      </c>
      <c r="M1373" s="5">
        <v>0</v>
      </c>
      <c r="N1373" s="5">
        <v>0</v>
      </c>
      <c r="O1373" s="5">
        <v>0</v>
      </c>
      <c r="P1373" s="5">
        <v>0</v>
      </c>
      <c r="Q1373" s="5">
        <v>0</v>
      </c>
      <c r="R1373" s="5">
        <v>0</v>
      </c>
      <c r="S1373" s="5">
        <v>0</v>
      </c>
      <c r="T1373" s="5">
        <v>0</v>
      </c>
      <c r="U1373" s="5">
        <v>0</v>
      </c>
      <c r="V1373" s="5">
        <v>0</v>
      </c>
      <c r="W1373" s="5">
        <v>0</v>
      </c>
      <c r="X1373" s="5">
        <f t="shared" si="21"/>
        <v>0</v>
      </c>
      <c r="Y1373" s="41">
        <v>0</v>
      </c>
      <c r="Z1373" s="41">
        <v>0</v>
      </c>
    </row>
    <row r="1374" spans="1:26" x14ac:dyDescent="0.25">
      <c r="A1374" s="11" t="s">
        <v>98</v>
      </c>
      <c r="B1374" s="12">
        <v>13</v>
      </c>
      <c r="C1374" s="14" t="str">
        <f>VLOOKUP(B1374,'Spisak usluga'!$A$2:$B$18,2)</f>
        <v>13 Predah smeštaj  2012.</v>
      </c>
      <c r="D1374" s="16">
        <v>0</v>
      </c>
      <c r="E1374" s="16">
        <v>0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  <c r="V1374" s="16">
        <v>0</v>
      </c>
      <c r="W1374" s="16">
        <v>0</v>
      </c>
      <c r="X1374" s="5">
        <f t="shared" si="21"/>
        <v>0</v>
      </c>
      <c r="Y1374" s="41">
        <v>0</v>
      </c>
      <c r="Z1374" s="41">
        <v>0</v>
      </c>
    </row>
    <row r="1375" spans="1:26" x14ac:dyDescent="0.25">
      <c r="A1375" s="11" t="s">
        <v>98</v>
      </c>
      <c r="B1375" s="12">
        <v>14</v>
      </c>
      <c r="C1375" s="14" t="str">
        <f>VLOOKUP(B1375,'Spisak usluga'!$A$2:$B$18,2)</f>
        <v>14 Stanovanje uz podršku osobe sa invaliditetom (OSI) 2012.</v>
      </c>
      <c r="D1375" s="5">
        <v>0</v>
      </c>
      <c r="E1375" s="5">
        <v>0</v>
      </c>
      <c r="F1375" s="5">
        <v>0</v>
      </c>
      <c r="G1375" s="5">
        <v>0</v>
      </c>
      <c r="H1375" s="5">
        <v>0</v>
      </c>
      <c r="I1375" s="5">
        <v>0</v>
      </c>
      <c r="J1375" s="5">
        <v>0</v>
      </c>
      <c r="K1375" s="5">
        <v>0</v>
      </c>
      <c r="L1375" s="5">
        <v>0</v>
      </c>
      <c r="M1375" s="5">
        <v>0</v>
      </c>
      <c r="N1375" s="5">
        <v>0</v>
      </c>
      <c r="O1375" s="5">
        <v>0</v>
      </c>
      <c r="P1375" s="5">
        <v>0</v>
      </c>
      <c r="Q1375" s="5">
        <v>0</v>
      </c>
      <c r="R1375" s="5">
        <v>0</v>
      </c>
      <c r="S1375" s="5">
        <v>0</v>
      </c>
      <c r="T1375" s="5">
        <v>0</v>
      </c>
      <c r="U1375" s="5">
        <v>0</v>
      </c>
      <c r="V1375" s="5">
        <v>0</v>
      </c>
      <c r="W1375" s="5">
        <v>0</v>
      </c>
      <c r="X1375" s="5">
        <f t="shared" si="21"/>
        <v>0</v>
      </c>
      <c r="Y1375" s="41">
        <v>0</v>
      </c>
      <c r="Z1375" s="41">
        <v>0</v>
      </c>
    </row>
    <row r="1376" spans="1:26" x14ac:dyDescent="0.25">
      <c r="A1376" s="11" t="s">
        <v>98</v>
      </c>
      <c r="B1376" s="12">
        <v>15</v>
      </c>
      <c r="C1376" s="14" t="str">
        <f>VLOOKUP(B1376,'Spisak usluga'!$A$2:$B$18,2)</f>
        <v>15 Stanovanje uz podršku za mlade koji se osamostaljuju 2012.</v>
      </c>
      <c r="D1376" s="16">
        <v>0</v>
      </c>
      <c r="E1376" s="16">
        <v>0</v>
      </c>
      <c r="F1376" s="16">
        <v>0</v>
      </c>
      <c r="G1376" s="16">
        <v>0</v>
      </c>
      <c r="H1376" s="16">
        <v>0</v>
      </c>
      <c r="I1376" s="16">
        <v>0</v>
      </c>
      <c r="J1376" s="16">
        <v>0</v>
      </c>
      <c r="K1376" s="16">
        <v>0</v>
      </c>
      <c r="L1376" s="16">
        <v>0</v>
      </c>
      <c r="M1376" s="16">
        <v>0</v>
      </c>
      <c r="N1376" s="16">
        <v>0</v>
      </c>
      <c r="O1376" s="16">
        <v>0</v>
      </c>
      <c r="P1376" s="16">
        <v>0</v>
      </c>
      <c r="Q1376" s="16">
        <v>0</v>
      </c>
      <c r="R1376" s="16">
        <v>0</v>
      </c>
      <c r="S1376" s="16">
        <v>0</v>
      </c>
      <c r="T1376" s="16">
        <v>0</v>
      </c>
      <c r="U1376" s="16">
        <v>0</v>
      </c>
      <c r="V1376" s="16">
        <v>0</v>
      </c>
      <c r="W1376" s="16">
        <v>0</v>
      </c>
      <c r="X1376" s="5">
        <f t="shared" si="21"/>
        <v>0</v>
      </c>
      <c r="Y1376" s="41">
        <v>0</v>
      </c>
      <c r="Z1376" s="41">
        <v>0</v>
      </c>
    </row>
    <row r="1377" spans="1:26" x14ac:dyDescent="0.25">
      <c r="A1377" s="11" t="s">
        <v>98</v>
      </c>
      <c r="B1377" s="12">
        <v>16</v>
      </c>
      <c r="C1377" s="14" t="str">
        <f>VLOOKUP(B1377,'Spisak usluga'!$A$2:$B$18,2)</f>
        <v>16 Savetovalište 2012.</v>
      </c>
      <c r="D1377" s="5">
        <v>0</v>
      </c>
      <c r="E1377" s="5">
        <v>0</v>
      </c>
      <c r="F1377" s="5">
        <v>0</v>
      </c>
      <c r="G1377" s="5">
        <v>0</v>
      </c>
      <c r="H1377" s="5">
        <v>0</v>
      </c>
      <c r="I1377" s="5">
        <v>0</v>
      </c>
      <c r="J1377" s="5">
        <v>0</v>
      </c>
      <c r="K1377" s="5">
        <v>0</v>
      </c>
      <c r="L1377" s="5">
        <v>0</v>
      </c>
      <c r="M1377" s="5">
        <v>0</v>
      </c>
      <c r="N1377" s="5">
        <v>0</v>
      </c>
      <c r="O1377" s="5">
        <v>0</v>
      </c>
      <c r="P1377" s="5">
        <v>0</v>
      </c>
      <c r="Q1377" s="5">
        <v>0</v>
      </c>
      <c r="R1377" s="5">
        <v>0</v>
      </c>
      <c r="S1377" s="5">
        <v>0</v>
      </c>
      <c r="T1377" s="5">
        <v>0</v>
      </c>
      <c r="U1377" s="5">
        <v>0</v>
      </c>
      <c r="V1377" s="5">
        <v>0</v>
      </c>
      <c r="W1377" s="5">
        <v>0</v>
      </c>
      <c r="X1377" s="5">
        <f t="shared" si="21"/>
        <v>0</v>
      </c>
      <c r="Y1377" s="41">
        <v>0</v>
      </c>
      <c r="Z1377" s="41">
        <v>0</v>
      </c>
    </row>
    <row r="1378" spans="1:26" x14ac:dyDescent="0.25">
      <c r="A1378" s="11" t="s">
        <v>98</v>
      </c>
      <c r="B1378" s="12">
        <v>17</v>
      </c>
      <c r="C1378" s="14" t="str">
        <f>VLOOKUP(B1378,'Spisak usluga'!$A$2:$B$18,2)</f>
        <v>17 Klub 2012.</v>
      </c>
      <c r="D1378" s="16">
        <v>0</v>
      </c>
      <c r="E1378" s="16">
        <v>0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  <c r="V1378" s="16">
        <v>0</v>
      </c>
      <c r="W1378" s="16">
        <v>0</v>
      </c>
      <c r="X1378" s="5">
        <f t="shared" si="21"/>
        <v>0</v>
      </c>
      <c r="Y1378" s="41">
        <v>0</v>
      </c>
      <c r="Z1378" s="41">
        <v>0</v>
      </c>
    </row>
    <row r="1379" spans="1:26" x14ac:dyDescent="0.25">
      <c r="A1379" s="11" t="s">
        <v>99</v>
      </c>
      <c r="B1379" s="12">
        <v>1</v>
      </c>
      <c r="C1379" s="14" t="str">
        <f>VLOOKUP(B1379,'Spisak usluga'!$A$2:$B$18,2)</f>
        <v>01 Pomoć u kući za stare 2012.</v>
      </c>
      <c r="D1379" s="12">
        <v>323</v>
      </c>
      <c r="E1379" s="12">
        <v>319</v>
      </c>
      <c r="F1379" s="12">
        <v>257</v>
      </c>
      <c r="G1379" s="12">
        <v>0</v>
      </c>
      <c r="H1379" s="12">
        <v>0</v>
      </c>
      <c r="I1379" s="12">
        <v>0</v>
      </c>
      <c r="J1379" s="12">
        <v>1</v>
      </c>
      <c r="K1379" s="12">
        <v>125</v>
      </c>
      <c r="L1379" s="12">
        <v>197</v>
      </c>
      <c r="M1379" s="12">
        <v>321</v>
      </c>
      <c r="N1379" s="12">
        <v>57.5</v>
      </c>
      <c r="O1379" s="12">
        <v>2210782</v>
      </c>
      <c r="P1379" s="12">
        <v>43260</v>
      </c>
      <c r="Q1379" s="12">
        <v>435956</v>
      </c>
      <c r="R1379" s="12">
        <v>432290</v>
      </c>
      <c r="S1379" s="12">
        <v>0</v>
      </c>
      <c r="T1379" s="12">
        <v>3122288</v>
      </c>
      <c r="U1379" s="12">
        <v>2</v>
      </c>
      <c r="V1379" s="12">
        <v>1</v>
      </c>
      <c r="W1379" s="12">
        <v>1</v>
      </c>
      <c r="X1379" s="5">
        <f t="shared" si="21"/>
        <v>1</v>
      </c>
      <c r="Y1379" s="41">
        <v>256</v>
      </c>
      <c r="Z1379" s="41">
        <v>67</v>
      </c>
    </row>
    <row r="1380" spans="1:26" x14ac:dyDescent="0.25">
      <c r="A1380" s="11" t="s">
        <v>99</v>
      </c>
      <c r="B1380" s="12">
        <v>2</v>
      </c>
      <c r="C1380" s="14" t="str">
        <f>VLOOKUP(B1380,'Spisak usluga'!$A$2:$B$18,2)</f>
        <v>02 Pomoć u kući za odrasle OSI 2012.</v>
      </c>
      <c r="D1380" s="13">
        <v>0</v>
      </c>
      <c r="E1380" s="13">
        <v>0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  <c r="N1380" s="13">
        <v>0</v>
      </c>
      <c r="O1380" s="13">
        <v>0</v>
      </c>
      <c r="P1380" s="13">
        <v>0</v>
      </c>
      <c r="Q1380" s="13">
        <v>0</v>
      </c>
      <c r="R1380" s="13">
        <v>0</v>
      </c>
      <c r="S1380" s="13">
        <v>0</v>
      </c>
      <c r="T1380" s="13">
        <v>0</v>
      </c>
      <c r="U1380" s="13">
        <v>0</v>
      </c>
      <c r="V1380" s="13">
        <v>0</v>
      </c>
      <c r="W1380" s="13">
        <v>0</v>
      </c>
      <c r="X1380" s="5">
        <f t="shared" si="21"/>
        <v>0</v>
      </c>
      <c r="Y1380" s="41">
        <v>0</v>
      </c>
      <c r="Z1380" s="41">
        <v>0</v>
      </c>
    </row>
    <row r="1381" spans="1:26" x14ac:dyDescent="0.25">
      <c r="A1381" s="11" t="s">
        <v>99</v>
      </c>
      <c r="B1381" s="12">
        <v>3</v>
      </c>
      <c r="C1381" s="14" t="str">
        <f>VLOOKUP(B1381,'Spisak usluga'!$A$2:$B$18,2)</f>
        <v>03 Pomoć u kući za decu sa teškoćama u razvoju 2012.</v>
      </c>
      <c r="D1381" s="5">
        <v>0</v>
      </c>
      <c r="E1381" s="5">
        <v>0</v>
      </c>
      <c r="F1381" s="5">
        <v>0</v>
      </c>
      <c r="G1381" s="5">
        <v>0</v>
      </c>
      <c r="H1381" s="5">
        <v>0</v>
      </c>
      <c r="I1381" s="5">
        <v>0</v>
      </c>
      <c r="J1381" s="5">
        <v>0</v>
      </c>
      <c r="K1381" s="5">
        <v>0</v>
      </c>
      <c r="L1381" s="5">
        <v>0</v>
      </c>
      <c r="M1381" s="5">
        <v>0</v>
      </c>
      <c r="N1381" s="5">
        <v>0</v>
      </c>
      <c r="O1381" s="5">
        <v>0</v>
      </c>
      <c r="P1381" s="5">
        <v>0</v>
      </c>
      <c r="Q1381" s="5">
        <v>0</v>
      </c>
      <c r="R1381" s="5">
        <v>0</v>
      </c>
      <c r="S1381" s="5">
        <v>0</v>
      </c>
      <c r="T1381" s="5">
        <v>0</v>
      </c>
      <c r="U1381" s="5">
        <v>0</v>
      </c>
      <c r="V1381" s="5">
        <v>0</v>
      </c>
      <c r="W1381" s="5">
        <v>0</v>
      </c>
      <c r="X1381" s="5">
        <f t="shared" si="21"/>
        <v>0</v>
      </c>
      <c r="Y1381" s="41">
        <v>0</v>
      </c>
      <c r="Z1381" s="41">
        <v>0</v>
      </c>
    </row>
    <row r="1382" spans="1:26" x14ac:dyDescent="0.25">
      <c r="A1382" s="11" t="s">
        <v>99</v>
      </c>
      <c r="B1382" s="12">
        <v>4</v>
      </c>
      <c r="C1382" s="14" t="str">
        <f>VLOOKUP(B1382,'Spisak usluga'!$A$2:$B$18,2)</f>
        <v>04 Dnevni boravak za decu sa teškoćama u razvoju 2012.</v>
      </c>
      <c r="D1382" s="12">
        <v>241</v>
      </c>
      <c r="E1382" s="12">
        <v>0</v>
      </c>
      <c r="F1382" s="12">
        <v>140</v>
      </c>
      <c r="G1382" s="12">
        <v>28</v>
      </c>
      <c r="H1382" s="12">
        <v>38</v>
      </c>
      <c r="I1382" s="12">
        <v>114</v>
      </c>
      <c r="J1382" s="12">
        <v>61</v>
      </c>
      <c r="K1382" s="12">
        <v>0</v>
      </c>
      <c r="L1382" s="12">
        <v>0</v>
      </c>
      <c r="M1382" s="12">
        <v>211</v>
      </c>
      <c r="N1382" s="12">
        <v>73.2</v>
      </c>
      <c r="O1382" s="12">
        <v>4938511</v>
      </c>
      <c r="P1382" s="12">
        <v>371667</v>
      </c>
      <c r="Q1382" s="12">
        <v>219870</v>
      </c>
      <c r="R1382" s="12">
        <v>3000</v>
      </c>
      <c r="S1382" s="12">
        <v>0</v>
      </c>
      <c r="T1382" s="12">
        <v>5533048</v>
      </c>
      <c r="U1382" s="12">
        <v>5</v>
      </c>
      <c r="V1382" s="12">
        <v>3</v>
      </c>
      <c r="W1382" s="12">
        <v>2</v>
      </c>
      <c r="X1382" s="5">
        <f t="shared" si="21"/>
        <v>1</v>
      </c>
      <c r="Y1382" s="41">
        <v>180</v>
      </c>
      <c r="Z1382" s="41">
        <v>61</v>
      </c>
    </row>
    <row r="1383" spans="1:26" x14ac:dyDescent="0.25">
      <c r="A1383" s="11" t="s">
        <v>99</v>
      </c>
      <c r="B1383" s="12">
        <v>5</v>
      </c>
      <c r="C1383" s="14" t="str">
        <f>VLOOKUP(B1383,'Spisak usluga'!$A$2:$B$18,2)</f>
        <v>05 Dnevni boravak za stare  2012.</v>
      </c>
      <c r="D1383" s="12">
        <v>109</v>
      </c>
      <c r="E1383" s="12">
        <v>0</v>
      </c>
      <c r="F1383" s="12">
        <v>72</v>
      </c>
      <c r="G1383" s="12">
        <v>0</v>
      </c>
      <c r="H1383" s="12">
        <v>0</v>
      </c>
      <c r="I1383" s="12">
        <v>0</v>
      </c>
      <c r="J1383" s="12">
        <v>4</v>
      </c>
      <c r="K1383" s="12">
        <v>79</v>
      </c>
      <c r="L1383" s="12">
        <v>26</v>
      </c>
      <c r="M1383" s="12">
        <v>109</v>
      </c>
      <c r="N1383" s="12">
        <v>13.2</v>
      </c>
      <c r="O1383" s="12">
        <v>522721</v>
      </c>
      <c r="P1383" s="12">
        <v>50000</v>
      </c>
      <c r="Q1383" s="12">
        <v>0</v>
      </c>
      <c r="R1383" s="12">
        <v>167282</v>
      </c>
      <c r="S1383" s="12">
        <v>32166</v>
      </c>
      <c r="T1383" s="12">
        <v>772169</v>
      </c>
      <c r="U1383" s="12">
        <v>3</v>
      </c>
      <c r="V1383" s="12">
        <v>1</v>
      </c>
      <c r="W1383" s="12">
        <v>2</v>
      </c>
      <c r="X1383" s="5">
        <f t="shared" si="21"/>
        <v>1</v>
      </c>
      <c r="Y1383" s="41">
        <v>16</v>
      </c>
      <c r="Z1383" s="41">
        <v>93</v>
      </c>
    </row>
    <row r="1384" spans="1:26" x14ac:dyDescent="0.25">
      <c r="A1384" s="11" t="s">
        <v>99</v>
      </c>
      <c r="B1384" s="12">
        <v>6</v>
      </c>
      <c r="C1384" s="14" t="str">
        <f>VLOOKUP(B1384,'Spisak usluga'!$A$2:$B$18,2)</f>
        <v>06 Dnevni boravak/centar za decu i mlade sa poremećajima u ponašanju 2012.</v>
      </c>
      <c r="D1384" s="12">
        <v>88</v>
      </c>
      <c r="E1384" s="12">
        <v>0</v>
      </c>
      <c r="F1384" s="12">
        <v>43</v>
      </c>
      <c r="G1384" s="12">
        <v>0</v>
      </c>
      <c r="H1384" s="12">
        <v>40</v>
      </c>
      <c r="I1384" s="12">
        <v>48</v>
      </c>
      <c r="J1384" s="12">
        <v>0</v>
      </c>
      <c r="K1384" s="12">
        <v>0</v>
      </c>
      <c r="L1384" s="12">
        <v>0</v>
      </c>
      <c r="M1384" s="12">
        <v>82</v>
      </c>
      <c r="N1384" s="12">
        <v>12.7</v>
      </c>
      <c r="O1384" s="12">
        <v>1377215.5</v>
      </c>
      <c r="P1384" s="12">
        <v>67500</v>
      </c>
      <c r="Q1384" s="12">
        <v>83300</v>
      </c>
      <c r="R1384" s="12">
        <v>0</v>
      </c>
      <c r="S1384" s="12">
        <v>0</v>
      </c>
      <c r="T1384" s="12">
        <v>1528015.5</v>
      </c>
      <c r="U1384" s="12">
        <v>2</v>
      </c>
      <c r="V1384" s="12">
        <v>1</v>
      </c>
      <c r="W1384" s="12">
        <v>1</v>
      </c>
      <c r="X1384" s="5">
        <f t="shared" si="21"/>
        <v>1</v>
      </c>
      <c r="Y1384" s="41">
        <v>75</v>
      </c>
      <c r="Z1384" s="41">
        <v>13</v>
      </c>
    </row>
    <row r="1385" spans="1:26" x14ac:dyDescent="0.25">
      <c r="A1385" s="11" t="s">
        <v>99</v>
      </c>
      <c r="B1385" s="12">
        <v>7</v>
      </c>
      <c r="C1385" s="14" t="str">
        <f>VLOOKUP(B1385,'Spisak usluga'!$A$2:$B$18,2)</f>
        <v>07 Personalna asistencija za odrasle  2012.</v>
      </c>
      <c r="D1385" s="12">
        <v>16</v>
      </c>
      <c r="E1385" s="12">
        <v>0</v>
      </c>
      <c r="F1385" s="12">
        <v>11</v>
      </c>
      <c r="G1385" s="12">
        <v>0</v>
      </c>
      <c r="H1385" s="12">
        <v>0</v>
      </c>
      <c r="I1385" s="12">
        <v>0</v>
      </c>
      <c r="J1385" s="12">
        <v>16</v>
      </c>
      <c r="K1385" s="12">
        <v>0</v>
      </c>
      <c r="L1385" s="12">
        <v>0</v>
      </c>
      <c r="M1385" s="12">
        <v>13</v>
      </c>
      <c r="N1385" s="12">
        <v>8</v>
      </c>
      <c r="O1385" s="12">
        <v>116800</v>
      </c>
      <c r="P1385" s="12">
        <v>200000</v>
      </c>
      <c r="Q1385" s="12">
        <v>250000</v>
      </c>
      <c r="R1385" s="12">
        <v>41200</v>
      </c>
      <c r="S1385" s="12">
        <v>0</v>
      </c>
      <c r="T1385" s="12">
        <v>608000</v>
      </c>
      <c r="U1385" s="12">
        <v>1</v>
      </c>
      <c r="V1385" s="12">
        <v>0</v>
      </c>
      <c r="W1385" s="12">
        <v>1</v>
      </c>
      <c r="X1385" s="5">
        <f t="shared" si="21"/>
        <v>1</v>
      </c>
      <c r="Y1385" s="41">
        <v>0</v>
      </c>
      <c r="Z1385" s="41">
        <v>16</v>
      </c>
    </row>
    <row r="1386" spans="1:26" x14ac:dyDescent="0.25">
      <c r="A1386" s="11" t="s">
        <v>99</v>
      </c>
      <c r="B1386" s="12">
        <v>8</v>
      </c>
      <c r="C1386" s="14" t="str">
        <f>VLOOKUP(B1386,'Spisak usluga'!$A$2:$B$18,2)</f>
        <v>08 Svratište  2012.</v>
      </c>
      <c r="D1386" s="12">
        <v>246</v>
      </c>
      <c r="E1386" s="12">
        <v>0</v>
      </c>
      <c r="F1386" s="12">
        <v>67</v>
      </c>
      <c r="G1386" s="12">
        <v>1</v>
      </c>
      <c r="H1386" s="12">
        <v>121</v>
      </c>
      <c r="I1386" s="12">
        <v>124</v>
      </c>
      <c r="J1386" s="12">
        <v>0</v>
      </c>
      <c r="K1386" s="12">
        <v>0</v>
      </c>
      <c r="L1386" s="12">
        <v>0</v>
      </c>
      <c r="M1386" s="12">
        <v>246</v>
      </c>
      <c r="N1386" s="12">
        <v>8.9499999999999993</v>
      </c>
      <c r="O1386" s="12">
        <v>334351</v>
      </c>
      <c r="P1386" s="12">
        <v>0</v>
      </c>
      <c r="Q1386" s="12">
        <v>532000</v>
      </c>
      <c r="R1386" s="12">
        <v>0</v>
      </c>
      <c r="S1386" s="12">
        <v>0</v>
      </c>
      <c r="T1386" s="12">
        <v>866351</v>
      </c>
      <c r="U1386" s="12">
        <v>1</v>
      </c>
      <c r="V1386" s="12">
        <v>0</v>
      </c>
      <c r="W1386" s="12">
        <v>1</v>
      </c>
      <c r="X1386" s="5">
        <f t="shared" si="21"/>
        <v>1</v>
      </c>
      <c r="Y1386" s="41">
        <v>0</v>
      </c>
      <c r="Z1386" s="41">
        <v>246</v>
      </c>
    </row>
    <row r="1387" spans="1:26" x14ac:dyDescent="0.25">
      <c r="A1387" s="11" t="s">
        <v>99</v>
      </c>
      <c r="B1387" s="12">
        <v>9</v>
      </c>
      <c r="C1387" s="14" t="str">
        <f>VLOOKUP(B1387,'Spisak usluga'!$A$2:$B$18,2)</f>
        <v>09 Prihvatilište (opšteg tipa) 2012.</v>
      </c>
      <c r="D1387" s="12">
        <v>109</v>
      </c>
      <c r="E1387" s="12">
        <v>0</v>
      </c>
      <c r="F1387" s="12">
        <v>34</v>
      </c>
      <c r="G1387" s="12">
        <v>0</v>
      </c>
      <c r="H1387" s="12">
        <v>0</v>
      </c>
      <c r="I1387" s="12">
        <v>0</v>
      </c>
      <c r="J1387" s="12">
        <v>0</v>
      </c>
      <c r="K1387" s="12">
        <v>99</v>
      </c>
      <c r="L1387" s="12">
        <v>10</v>
      </c>
      <c r="M1387" s="12">
        <v>89</v>
      </c>
      <c r="N1387" s="12">
        <v>24.5</v>
      </c>
      <c r="O1387" s="12">
        <v>1365515.54</v>
      </c>
      <c r="P1387" s="12">
        <v>0</v>
      </c>
      <c r="Q1387" s="12">
        <v>0</v>
      </c>
      <c r="R1387" s="12">
        <v>0</v>
      </c>
      <c r="S1387" s="12">
        <v>0</v>
      </c>
      <c r="T1387" s="12">
        <v>1365515.54</v>
      </c>
      <c r="U1387" s="12">
        <v>1</v>
      </c>
      <c r="V1387" s="12">
        <v>1</v>
      </c>
      <c r="W1387" s="12">
        <v>0</v>
      </c>
      <c r="X1387" s="5">
        <f t="shared" si="21"/>
        <v>1</v>
      </c>
      <c r="Y1387" s="41">
        <v>109</v>
      </c>
      <c r="Z1387" s="41">
        <v>0</v>
      </c>
    </row>
    <row r="1388" spans="1:26" x14ac:dyDescent="0.25">
      <c r="A1388" s="11" t="s">
        <v>99</v>
      </c>
      <c r="B1388" s="12">
        <v>10</v>
      </c>
      <c r="C1388" s="14" t="str">
        <f>VLOOKUP(B1388,'Spisak usluga'!$A$2:$B$18,2)</f>
        <v>10 Prihvatilište za decu  2012.</v>
      </c>
      <c r="D1388" s="12">
        <v>68</v>
      </c>
      <c r="E1388" s="12">
        <v>0</v>
      </c>
      <c r="F1388" s="12">
        <v>35</v>
      </c>
      <c r="G1388" s="12">
        <v>18</v>
      </c>
      <c r="H1388" s="12">
        <v>22</v>
      </c>
      <c r="I1388" s="12">
        <v>28</v>
      </c>
      <c r="J1388" s="12">
        <v>0</v>
      </c>
      <c r="K1388" s="12">
        <v>0</v>
      </c>
      <c r="L1388" s="12">
        <v>0</v>
      </c>
      <c r="M1388" s="12">
        <v>62</v>
      </c>
      <c r="N1388" s="12">
        <v>19.5</v>
      </c>
      <c r="O1388" s="12">
        <v>3192107.84</v>
      </c>
      <c r="P1388" s="12">
        <v>0</v>
      </c>
      <c r="Q1388" s="12">
        <v>0</v>
      </c>
      <c r="R1388" s="12">
        <v>0</v>
      </c>
      <c r="S1388" s="12">
        <v>0</v>
      </c>
      <c r="T1388" s="12">
        <v>3192107.84</v>
      </c>
      <c r="U1388" s="12">
        <v>1</v>
      </c>
      <c r="V1388" s="12">
        <v>1</v>
      </c>
      <c r="W1388" s="12">
        <v>0</v>
      </c>
      <c r="X1388" s="5">
        <f t="shared" si="21"/>
        <v>1</v>
      </c>
      <c r="Y1388" s="41">
        <v>68</v>
      </c>
      <c r="Z1388" s="41">
        <v>0</v>
      </c>
    </row>
    <row r="1389" spans="1:26" x14ac:dyDescent="0.25">
      <c r="A1389" s="11" t="s">
        <v>99</v>
      </c>
      <c r="B1389" s="12">
        <v>11</v>
      </c>
      <c r="C1389" s="14" t="str">
        <f>VLOOKUP(B1389,'Spisak usluga'!$A$2:$B$18,2)</f>
        <v>11 Prihvatilište za žrtve nasilja u porodici (“sigurna kuća“) 2012.</v>
      </c>
      <c r="D1389" s="12">
        <v>27</v>
      </c>
      <c r="E1389" s="12">
        <v>0</v>
      </c>
      <c r="F1389" s="12">
        <v>20</v>
      </c>
      <c r="G1389" s="12">
        <v>7</v>
      </c>
      <c r="H1389" s="12">
        <v>8</v>
      </c>
      <c r="I1389" s="12">
        <v>4</v>
      </c>
      <c r="J1389" s="12">
        <v>8</v>
      </c>
      <c r="K1389" s="12">
        <v>0</v>
      </c>
      <c r="L1389" s="12">
        <v>0</v>
      </c>
      <c r="M1389" s="12">
        <v>19</v>
      </c>
      <c r="N1389" s="12">
        <v>8</v>
      </c>
      <c r="O1389" s="12">
        <v>855289.88</v>
      </c>
      <c r="P1389" s="12">
        <v>0</v>
      </c>
      <c r="Q1389" s="12">
        <v>0</v>
      </c>
      <c r="R1389" s="12">
        <v>0</v>
      </c>
      <c r="S1389" s="12">
        <v>0</v>
      </c>
      <c r="T1389" s="12">
        <v>855289.88</v>
      </c>
      <c r="U1389" s="12">
        <v>1</v>
      </c>
      <c r="V1389" s="12">
        <v>1</v>
      </c>
      <c r="W1389" s="12">
        <v>0</v>
      </c>
      <c r="X1389" s="5">
        <f t="shared" si="21"/>
        <v>1</v>
      </c>
      <c r="Y1389" s="41">
        <v>27</v>
      </c>
      <c r="Z1389" s="41">
        <v>0</v>
      </c>
    </row>
    <row r="1390" spans="1:26" x14ac:dyDescent="0.25">
      <c r="A1390" s="11" t="s">
        <v>99</v>
      </c>
      <c r="B1390" s="12">
        <v>12</v>
      </c>
      <c r="C1390" s="14" t="str">
        <f>VLOOKUP(B1390,'Spisak usluga'!$A$2:$B$18,2)</f>
        <v>12 Prihvatilište za žrtve trgovine ljudima 2012.</v>
      </c>
      <c r="D1390" s="5">
        <v>0</v>
      </c>
      <c r="E1390" s="5">
        <v>0</v>
      </c>
      <c r="F1390" s="5">
        <v>0</v>
      </c>
      <c r="G1390" s="5">
        <v>0</v>
      </c>
      <c r="H1390" s="5">
        <v>0</v>
      </c>
      <c r="I1390" s="5">
        <v>0</v>
      </c>
      <c r="J1390" s="5">
        <v>0</v>
      </c>
      <c r="K1390" s="5">
        <v>0</v>
      </c>
      <c r="L1390" s="5">
        <v>0</v>
      </c>
      <c r="M1390" s="5">
        <v>0</v>
      </c>
      <c r="N1390" s="5">
        <v>0</v>
      </c>
      <c r="O1390" s="5">
        <v>0</v>
      </c>
      <c r="P1390" s="5">
        <v>0</v>
      </c>
      <c r="Q1390" s="5">
        <v>0</v>
      </c>
      <c r="R1390" s="5">
        <v>0</v>
      </c>
      <c r="S1390" s="5">
        <v>0</v>
      </c>
      <c r="T1390" s="5">
        <v>0</v>
      </c>
      <c r="U1390" s="5">
        <v>0</v>
      </c>
      <c r="V1390" s="5">
        <v>0</v>
      </c>
      <c r="W1390" s="5">
        <v>0</v>
      </c>
      <c r="X1390" s="5">
        <f t="shared" si="21"/>
        <v>0</v>
      </c>
      <c r="Y1390" s="41">
        <v>0</v>
      </c>
      <c r="Z1390" s="41">
        <v>0</v>
      </c>
    </row>
    <row r="1391" spans="1:26" x14ac:dyDescent="0.25">
      <c r="A1391" s="11" t="s">
        <v>99</v>
      </c>
      <c r="B1391" s="12">
        <v>13</v>
      </c>
      <c r="C1391" s="14" t="str">
        <f>VLOOKUP(B1391,'Spisak usluga'!$A$2:$B$18,2)</f>
        <v>13 Predah smeštaj  2012.</v>
      </c>
      <c r="D1391" s="12">
        <v>33</v>
      </c>
      <c r="E1391" s="12">
        <v>0</v>
      </c>
      <c r="F1391" s="12">
        <v>22</v>
      </c>
      <c r="G1391" s="12">
        <v>0</v>
      </c>
      <c r="H1391" s="12">
        <v>0</v>
      </c>
      <c r="I1391" s="12">
        <v>21</v>
      </c>
      <c r="J1391" s="12">
        <v>12</v>
      </c>
      <c r="K1391" s="12">
        <v>0</v>
      </c>
      <c r="L1391" s="12">
        <v>0</v>
      </c>
      <c r="M1391" s="12">
        <v>33</v>
      </c>
      <c r="N1391" s="12">
        <v>2</v>
      </c>
      <c r="O1391" s="12">
        <v>231000</v>
      </c>
      <c r="P1391" s="12">
        <v>0</v>
      </c>
      <c r="Q1391" s="12">
        <v>0</v>
      </c>
      <c r="R1391" s="12">
        <v>0</v>
      </c>
      <c r="S1391" s="12">
        <v>0</v>
      </c>
      <c r="T1391" s="12">
        <v>231000</v>
      </c>
      <c r="U1391" s="12">
        <v>2</v>
      </c>
      <c r="V1391" s="12">
        <v>2</v>
      </c>
      <c r="W1391" s="12">
        <v>0</v>
      </c>
      <c r="X1391" s="5">
        <f t="shared" si="21"/>
        <v>1</v>
      </c>
      <c r="Y1391" s="41">
        <v>33</v>
      </c>
      <c r="Z1391" s="41">
        <v>0</v>
      </c>
    </row>
    <row r="1392" spans="1:26" x14ac:dyDescent="0.25">
      <c r="A1392" s="11" t="s">
        <v>99</v>
      </c>
      <c r="B1392" s="12">
        <v>14</v>
      </c>
      <c r="C1392" s="14" t="str">
        <f>VLOOKUP(B1392,'Spisak usluga'!$A$2:$B$18,2)</f>
        <v>14 Stanovanje uz podršku osobe sa invaliditetom (OSI) 2012.</v>
      </c>
      <c r="D1392" s="12">
        <v>10</v>
      </c>
      <c r="E1392" s="12">
        <v>0</v>
      </c>
      <c r="F1392" s="12">
        <v>3</v>
      </c>
      <c r="G1392" s="12">
        <v>0</v>
      </c>
      <c r="H1392" s="12">
        <v>0</v>
      </c>
      <c r="I1392" s="12">
        <v>8</v>
      </c>
      <c r="J1392" s="12">
        <v>2</v>
      </c>
      <c r="K1392" s="12">
        <v>0</v>
      </c>
      <c r="L1392" s="12">
        <v>0</v>
      </c>
      <c r="M1392" s="12">
        <v>10</v>
      </c>
      <c r="N1392" s="12">
        <v>16.8</v>
      </c>
      <c r="O1392" s="12">
        <v>896000</v>
      </c>
      <c r="P1392" s="12">
        <v>0</v>
      </c>
      <c r="Q1392" s="12">
        <v>0</v>
      </c>
      <c r="R1392" s="12">
        <v>0</v>
      </c>
      <c r="S1392" s="12">
        <v>0</v>
      </c>
      <c r="T1392" s="12">
        <v>896000</v>
      </c>
      <c r="U1392" s="12">
        <v>1</v>
      </c>
      <c r="V1392" s="12">
        <v>1</v>
      </c>
      <c r="W1392" s="12">
        <v>0</v>
      </c>
      <c r="X1392" s="5">
        <f t="shared" si="21"/>
        <v>1</v>
      </c>
      <c r="Y1392" s="41">
        <v>10</v>
      </c>
      <c r="Z1392" s="41">
        <v>0</v>
      </c>
    </row>
    <row r="1393" spans="1:26" x14ac:dyDescent="0.25">
      <c r="A1393" s="11" t="s">
        <v>99</v>
      </c>
      <c r="B1393" s="12">
        <v>15</v>
      </c>
      <c r="C1393" s="14" t="str">
        <f>VLOOKUP(B1393,'Spisak usluga'!$A$2:$B$18,2)</f>
        <v>15 Stanovanje uz podršku za mlade koji se osamostaljuju 2012.</v>
      </c>
      <c r="D1393" s="12">
        <v>6</v>
      </c>
      <c r="E1393" s="12">
        <v>0</v>
      </c>
      <c r="F1393" s="12">
        <v>5</v>
      </c>
      <c r="G1393" s="12">
        <v>0</v>
      </c>
      <c r="H1393" s="12">
        <v>0</v>
      </c>
      <c r="I1393" s="12">
        <v>6</v>
      </c>
      <c r="J1393" s="12">
        <v>0</v>
      </c>
      <c r="K1393" s="12">
        <v>0</v>
      </c>
      <c r="L1393" s="12">
        <v>0</v>
      </c>
      <c r="M1393" s="12">
        <v>6</v>
      </c>
      <c r="N1393" s="12">
        <v>2</v>
      </c>
      <c r="O1393" s="12">
        <v>260745</v>
      </c>
      <c r="P1393" s="12">
        <v>0</v>
      </c>
      <c r="Q1393" s="12">
        <v>0</v>
      </c>
      <c r="R1393" s="12">
        <v>0</v>
      </c>
      <c r="S1393" s="12">
        <v>0</v>
      </c>
      <c r="T1393" s="12">
        <v>260745</v>
      </c>
      <c r="U1393" s="12">
        <v>1</v>
      </c>
      <c r="V1393" s="12">
        <v>1</v>
      </c>
      <c r="W1393" s="12">
        <v>0</v>
      </c>
      <c r="X1393" s="5">
        <f t="shared" si="21"/>
        <v>1</v>
      </c>
      <c r="Y1393" s="41">
        <v>6</v>
      </c>
      <c r="Z1393" s="41">
        <v>0</v>
      </c>
    </row>
    <row r="1394" spans="1:26" x14ac:dyDescent="0.25">
      <c r="A1394" s="11" t="s">
        <v>99</v>
      </c>
      <c r="B1394" s="12">
        <v>16</v>
      </c>
      <c r="C1394" s="14" t="str">
        <f>VLOOKUP(B1394,'Spisak usluga'!$A$2:$B$18,2)</f>
        <v>16 Savetovalište 2012.</v>
      </c>
      <c r="D1394" s="12">
        <v>79</v>
      </c>
      <c r="E1394" s="12">
        <v>0</v>
      </c>
      <c r="F1394" s="12">
        <v>56</v>
      </c>
      <c r="G1394" s="12">
        <v>0</v>
      </c>
      <c r="H1394" s="12">
        <v>0</v>
      </c>
      <c r="I1394" s="12">
        <v>8</v>
      </c>
      <c r="J1394" s="12">
        <v>71</v>
      </c>
      <c r="K1394" s="12">
        <v>0</v>
      </c>
      <c r="L1394" s="12">
        <v>0</v>
      </c>
      <c r="M1394" s="12">
        <v>79</v>
      </c>
      <c r="N1394" s="12">
        <v>6</v>
      </c>
      <c r="O1394" s="12">
        <v>680000</v>
      </c>
      <c r="P1394" s="12">
        <v>0</v>
      </c>
      <c r="Q1394" s="12">
        <v>0</v>
      </c>
      <c r="R1394" s="12">
        <v>0</v>
      </c>
      <c r="S1394" s="12">
        <v>0</v>
      </c>
      <c r="T1394" s="12">
        <v>680000</v>
      </c>
      <c r="U1394" s="12">
        <v>1</v>
      </c>
      <c r="V1394" s="12">
        <v>1</v>
      </c>
      <c r="W1394" s="12">
        <v>0</v>
      </c>
      <c r="X1394" s="5">
        <f t="shared" si="21"/>
        <v>1</v>
      </c>
      <c r="Y1394" s="41">
        <v>79</v>
      </c>
      <c r="Z1394" s="41">
        <v>0</v>
      </c>
    </row>
    <row r="1395" spans="1:26" x14ac:dyDescent="0.25">
      <c r="A1395" s="11" t="s">
        <v>99</v>
      </c>
      <c r="B1395" s="12">
        <v>17</v>
      </c>
      <c r="C1395" s="14" t="str">
        <f>VLOOKUP(B1395,'Spisak usluga'!$A$2:$B$18,2)</f>
        <v>17 Klub 2012.</v>
      </c>
      <c r="D1395" s="12">
        <v>3423</v>
      </c>
      <c r="E1395" s="12">
        <v>0</v>
      </c>
      <c r="F1395" s="12">
        <v>1141</v>
      </c>
      <c r="G1395" s="12">
        <v>0</v>
      </c>
      <c r="H1395" s="12">
        <v>0</v>
      </c>
      <c r="I1395" s="12">
        <v>0</v>
      </c>
      <c r="J1395" s="12">
        <v>0</v>
      </c>
      <c r="K1395" s="12">
        <v>2740</v>
      </c>
      <c r="L1395" s="12">
        <v>683</v>
      </c>
      <c r="M1395" s="12">
        <v>3423</v>
      </c>
      <c r="N1395" s="12">
        <v>42</v>
      </c>
      <c r="O1395" s="12">
        <v>2712893</v>
      </c>
      <c r="P1395" s="12">
        <v>0</v>
      </c>
      <c r="Q1395" s="12">
        <v>0</v>
      </c>
      <c r="R1395" s="12">
        <v>0</v>
      </c>
      <c r="S1395" s="12">
        <v>0</v>
      </c>
      <c r="T1395" s="12">
        <v>2712893</v>
      </c>
      <c r="U1395" s="12">
        <v>1</v>
      </c>
      <c r="V1395" s="12">
        <v>1</v>
      </c>
      <c r="W1395" s="12">
        <v>0</v>
      </c>
      <c r="X1395" s="5">
        <f t="shared" si="21"/>
        <v>1</v>
      </c>
      <c r="Y1395" s="41">
        <v>3423</v>
      </c>
      <c r="Z1395" s="41">
        <v>0</v>
      </c>
    </row>
    <row r="1396" spans="1:26" x14ac:dyDescent="0.25">
      <c r="A1396" s="11" t="s">
        <v>100</v>
      </c>
      <c r="B1396" s="12">
        <v>1</v>
      </c>
      <c r="C1396" s="14" t="str">
        <f>VLOOKUP(B1396,'Spisak usluga'!$A$2:$B$18,2)</f>
        <v>01 Pomoć u kući za stare 2012.</v>
      </c>
      <c r="D1396" s="12">
        <v>25</v>
      </c>
      <c r="E1396" s="12">
        <v>20</v>
      </c>
      <c r="F1396" s="12">
        <v>21</v>
      </c>
      <c r="G1396" s="12">
        <v>0</v>
      </c>
      <c r="H1396" s="12">
        <v>0</v>
      </c>
      <c r="I1396" s="12">
        <v>0</v>
      </c>
      <c r="J1396" s="12">
        <v>2</v>
      </c>
      <c r="K1396" s="12">
        <v>10</v>
      </c>
      <c r="L1396" s="12">
        <v>13</v>
      </c>
      <c r="M1396" s="12">
        <v>25</v>
      </c>
      <c r="N1396" s="12">
        <v>5.3</v>
      </c>
      <c r="O1396" s="12">
        <v>80833</v>
      </c>
      <c r="P1396" s="12">
        <v>0</v>
      </c>
      <c r="Q1396" s="12">
        <v>0</v>
      </c>
      <c r="R1396" s="12">
        <v>0</v>
      </c>
      <c r="S1396" s="12">
        <v>0</v>
      </c>
      <c r="T1396" s="12">
        <v>80833</v>
      </c>
      <c r="U1396" s="12">
        <v>1</v>
      </c>
      <c r="V1396" s="12">
        <v>0</v>
      </c>
      <c r="W1396" s="12">
        <v>1</v>
      </c>
      <c r="X1396" s="5">
        <f t="shared" si="21"/>
        <v>1</v>
      </c>
      <c r="Y1396" s="41">
        <v>0</v>
      </c>
      <c r="Z1396" s="41">
        <v>25</v>
      </c>
    </row>
    <row r="1397" spans="1:26" x14ac:dyDescent="0.25">
      <c r="A1397" s="11" t="s">
        <v>100</v>
      </c>
      <c r="B1397" s="12">
        <v>2</v>
      </c>
      <c r="C1397" s="14" t="str">
        <f>VLOOKUP(B1397,'Spisak usluga'!$A$2:$B$18,2)</f>
        <v>02 Pomoć u kući za odrasle OSI 2012.</v>
      </c>
      <c r="D1397" s="5">
        <v>0</v>
      </c>
      <c r="E1397" s="5">
        <v>0</v>
      </c>
      <c r="F1397" s="5">
        <v>0</v>
      </c>
      <c r="G1397" s="5">
        <v>0</v>
      </c>
      <c r="H1397" s="5">
        <v>0</v>
      </c>
      <c r="I1397" s="5">
        <v>0</v>
      </c>
      <c r="J1397" s="5">
        <v>0</v>
      </c>
      <c r="K1397" s="5">
        <v>0</v>
      </c>
      <c r="L1397" s="5">
        <v>0</v>
      </c>
      <c r="M1397" s="5">
        <v>0</v>
      </c>
      <c r="N1397" s="5">
        <v>0</v>
      </c>
      <c r="O1397" s="5">
        <v>0</v>
      </c>
      <c r="P1397" s="5">
        <v>0</v>
      </c>
      <c r="Q1397" s="5">
        <v>0</v>
      </c>
      <c r="R1397" s="5">
        <v>0</v>
      </c>
      <c r="S1397" s="5">
        <v>0</v>
      </c>
      <c r="T1397" s="5">
        <v>0</v>
      </c>
      <c r="U1397" s="5">
        <v>0</v>
      </c>
      <c r="V1397" s="5">
        <v>0</v>
      </c>
      <c r="W1397" s="5">
        <v>0</v>
      </c>
      <c r="X1397" s="5">
        <f t="shared" si="21"/>
        <v>0</v>
      </c>
      <c r="Y1397" s="41">
        <v>0</v>
      </c>
      <c r="Z1397" s="41">
        <v>0</v>
      </c>
    </row>
    <row r="1398" spans="1:26" x14ac:dyDescent="0.25">
      <c r="A1398" s="11" t="s">
        <v>100</v>
      </c>
      <c r="B1398" s="12">
        <v>3</v>
      </c>
      <c r="C1398" s="14" t="str">
        <f>VLOOKUP(B1398,'Spisak usluga'!$A$2:$B$18,2)</f>
        <v>03 Pomoć u kući za decu sa teškoćama u razvoju 2012.</v>
      </c>
      <c r="D1398" s="5">
        <v>0</v>
      </c>
      <c r="E1398" s="5">
        <v>0</v>
      </c>
      <c r="F1398" s="5">
        <v>0</v>
      </c>
      <c r="G1398" s="5">
        <v>0</v>
      </c>
      <c r="H1398" s="5">
        <v>0</v>
      </c>
      <c r="I1398" s="5">
        <v>0</v>
      </c>
      <c r="J1398" s="5">
        <v>0</v>
      </c>
      <c r="K1398" s="5">
        <v>0</v>
      </c>
      <c r="L1398" s="5">
        <v>0</v>
      </c>
      <c r="M1398" s="5">
        <v>0</v>
      </c>
      <c r="N1398" s="5">
        <v>0</v>
      </c>
      <c r="O1398" s="5">
        <v>0</v>
      </c>
      <c r="P1398" s="5">
        <v>0</v>
      </c>
      <c r="Q1398" s="5">
        <v>0</v>
      </c>
      <c r="R1398" s="5">
        <v>0</v>
      </c>
      <c r="S1398" s="5">
        <v>0</v>
      </c>
      <c r="T1398" s="5">
        <v>0</v>
      </c>
      <c r="U1398" s="5">
        <v>0</v>
      </c>
      <c r="V1398" s="5">
        <v>0</v>
      </c>
      <c r="W1398" s="5">
        <v>0</v>
      </c>
      <c r="X1398" s="5">
        <f t="shared" si="21"/>
        <v>0</v>
      </c>
      <c r="Y1398" s="41">
        <v>0</v>
      </c>
      <c r="Z1398" s="41">
        <v>0</v>
      </c>
    </row>
    <row r="1399" spans="1:26" x14ac:dyDescent="0.25">
      <c r="A1399" s="11" t="s">
        <v>100</v>
      </c>
      <c r="B1399" s="12">
        <v>4</v>
      </c>
      <c r="C1399" s="14" t="str">
        <f>VLOOKUP(B1399,'Spisak usluga'!$A$2:$B$18,2)</f>
        <v>04 Dnevni boravak za decu sa teškoćama u razvoju 2012.</v>
      </c>
      <c r="D1399" s="12">
        <v>20</v>
      </c>
      <c r="E1399" s="12">
        <v>0</v>
      </c>
      <c r="F1399" s="12">
        <v>5</v>
      </c>
      <c r="G1399" s="12">
        <v>0</v>
      </c>
      <c r="H1399" s="12">
        <v>2</v>
      </c>
      <c r="I1399" s="12">
        <v>8</v>
      </c>
      <c r="J1399" s="12">
        <v>10</v>
      </c>
      <c r="K1399" s="12">
        <v>0</v>
      </c>
      <c r="L1399" s="12">
        <v>0</v>
      </c>
      <c r="M1399" s="12">
        <v>12</v>
      </c>
      <c r="N1399" s="12">
        <v>6.3</v>
      </c>
      <c r="O1399" s="12">
        <v>149170</v>
      </c>
      <c r="P1399" s="12">
        <v>0</v>
      </c>
      <c r="Q1399" s="12">
        <v>0</v>
      </c>
      <c r="R1399" s="12">
        <v>0</v>
      </c>
      <c r="S1399" s="12">
        <v>0</v>
      </c>
      <c r="T1399" s="12">
        <v>149170</v>
      </c>
      <c r="U1399" s="12">
        <v>1</v>
      </c>
      <c r="V1399" s="12">
        <v>0</v>
      </c>
      <c r="W1399" s="12">
        <v>1</v>
      </c>
      <c r="X1399" s="5">
        <f t="shared" si="21"/>
        <v>1</v>
      </c>
      <c r="Y1399" s="41">
        <v>0</v>
      </c>
      <c r="Z1399" s="41">
        <v>20</v>
      </c>
    </row>
    <row r="1400" spans="1:26" x14ac:dyDescent="0.25">
      <c r="A1400" s="11" t="s">
        <v>100</v>
      </c>
      <c r="B1400" s="12">
        <v>5</v>
      </c>
      <c r="C1400" s="14" t="str">
        <f>VLOOKUP(B1400,'Spisak usluga'!$A$2:$B$18,2)</f>
        <v>05 Dnevni boravak za stare  2012.</v>
      </c>
      <c r="D1400" s="5">
        <v>0</v>
      </c>
      <c r="E1400" s="5">
        <v>0</v>
      </c>
      <c r="F1400" s="5">
        <v>0</v>
      </c>
      <c r="G1400" s="5">
        <v>0</v>
      </c>
      <c r="H1400" s="5">
        <v>0</v>
      </c>
      <c r="I1400" s="5">
        <v>0</v>
      </c>
      <c r="J1400" s="5">
        <v>0</v>
      </c>
      <c r="K1400" s="5">
        <v>0</v>
      </c>
      <c r="L1400" s="5">
        <v>0</v>
      </c>
      <c r="M1400" s="5">
        <v>0</v>
      </c>
      <c r="N1400" s="5">
        <v>0</v>
      </c>
      <c r="O1400" s="5">
        <v>0</v>
      </c>
      <c r="P1400" s="5">
        <v>0</v>
      </c>
      <c r="Q1400" s="5">
        <v>0</v>
      </c>
      <c r="R1400" s="5">
        <v>0</v>
      </c>
      <c r="S1400" s="5">
        <v>0</v>
      </c>
      <c r="T1400" s="5">
        <v>0</v>
      </c>
      <c r="U1400" s="5">
        <v>0</v>
      </c>
      <c r="V1400" s="5">
        <v>0</v>
      </c>
      <c r="W1400" s="5">
        <v>0</v>
      </c>
      <c r="X1400" s="5">
        <f t="shared" si="21"/>
        <v>0</v>
      </c>
      <c r="Y1400" s="41">
        <v>0</v>
      </c>
      <c r="Z1400" s="41">
        <v>0</v>
      </c>
    </row>
    <row r="1401" spans="1:26" x14ac:dyDescent="0.25">
      <c r="A1401" s="11" t="s">
        <v>100</v>
      </c>
      <c r="B1401" s="12">
        <v>6</v>
      </c>
      <c r="C1401" s="14" t="str">
        <f>VLOOKUP(B1401,'Spisak usluga'!$A$2:$B$18,2)</f>
        <v>06 Dnevni boravak/centar za decu i mlade sa poremećajima u ponašanju 2012.</v>
      </c>
      <c r="D1401" s="16">
        <v>0</v>
      </c>
      <c r="E1401" s="16">
        <v>0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  <c r="V1401" s="16">
        <v>0</v>
      </c>
      <c r="W1401" s="16">
        <v>0</v>
      </c>
      <c r="X1401" s="5">
        <f t="shared" si="21"/>
        <v>0</v>
      </c>
      <c r="Y1401" s="41">
        <v>0</v>
      </c>
      <c r="Z1401" s="41">
        <v>0</v>
      </c>
    </row>
    <row r="1402" spans="1:26" x14ac:dyDescent="0.25">
      <c r="A1402" s="11" t="s">
        <v>100</v>
      </c>
      <c r="B1402" s="12">
        <v>7</v>
      </c>
      <c r="C1402" s="14" t="str">
        <f>VLOOKUP(B1402,'Spisak usluga'!$A$2:$B$18,2)</f>
        <v>07 Personalna asistencija za odrasle  2012.</v>
      </c>
      <c r="D1402" s="16">
        <v>0</v>
      </c>
      <c r="E1402" s="16">
        <v>0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  <c r="V1402" s="16">
        <v>0</v>
      </c>
      <c r="W1402" s="16">
        <v>0</v>
      </c>
      <c r="X1402" s="5">
        <f t="shared" si="21"/>
        <v>0</v>
      </c>
      <c r="Y1402" s="41">
        <v>0</v>
      </c>
      <c r="Z1402" s="41">
        <v>0</v>
      </c>
    </row>
    <row r="1403" spans="1:26" x14ac:dyDescent="0.25">
      <c r="A1403" s="11" t="s">
        <v>100</v>
      </c>
      <c r="B1403" s="12">
        <v>8</v>
      </c>
      <c r="C1403" s="14" t="str">
        <f>VLOOKUP(B1403,'Spisak usluga'!$A$2:$B$18,2)</f>
        <v>08 Svratište  2012.</v>
      </c>
      <c r="D1403" s="5">
        <v>0</v>
      </c>
      <c r="E1403" s="5">
        <v>0</v>
      </c>
      <c r="F1403" s="5">
        <v>0</v>
      </c>
      <c r="G1403" s="5">
        <v>0</v>
      </c>
      <c r="H1403" s="5">
        <v>0</v>
      </c>
      <c r="I1403" s="5">
        <v>0</v>
      </c>
      <c r="J1403" s="5">
        <v>0</v>
      </c>
      <c r="K1403" s="5">
        <v>0</v>
      </c>
      <c r="L1403" s="5">
        <v>0</v>
      </c>
      <c r="M1403" s="5">
        <v>0</v>
      </c>
      <c r="N1403" s="5">
        <v>0</v>
      </c>
      <c r="O1403" s="5">
        <v>0</v>
      </c>
      <c r="P1403" s="5">
        <v>0</v>
      </c>
      <c r="Q1403" s="5">
        <v>0</v>
      </c>
      <c r="R1403" s="5">
        <v>0</v>
      </c>
      <c r="S1403" s="5">
        <v>0</v>
      </c>
      <c r="T1403" s="5">
        <v>0</v>
      </c>
      <c r="U1403" s="5">
        <v>0</v>
      </c>
      <c r="V1403" s="5">
        <v>0</v>
      </c>
      <c r="W1403" s="5">
        <v>0</v>
      </c>
      <c r="X1403" s="5">
        <f t="shared" si="21"/>
        <v>0</v>
      </c>
      <c r="Y1403" s="41">
        <v>0</v>
      </c>
      <c r="Z1403" s="41">
        <v>0</v>
      </c>
    </row>
    <row r="1404" spans="1:26" x14ac:dyDescent="0.25">
      <c r="A1404" s="11" t="s">
        <v>100</v>
      </c>
      <c r="B1404" s="12">
        <v>9</v>
      </c>
      <c r="C1404" s="14" t="str">
        <f>VLOOKUP(B1404,'Spisak usluga'!$A$2:$B$18,2)</f>
        <v>09 Prihvatilište (opšteg tipa) 2012.</v>
      </c>
      <c r="D1404" s="5">
        <v>0</v>
      </c>
      <c r="E1404" s="5">
        <v>0</v>
      </c>
      <c r="F1404" s="5">
        <v>0</v>
      </c>
      <c r="G1404" s="5">
        <v>0</v>
      </c>
      <c r="H1404" s="5">
        <v>0</v>
      </c>
      <c r="I1404" s="5">
        <v>0</v>
      </c>
      <c r="J1404" s="5">
        <v>0</v>
      </c>
      <c r="K1404" s="5">
        <v>0</v>
      </c>
      <c r="L1404" s="5">
        <v>0</v>
      </c>
      <c r="M1404" s="5">
        <v>0</v>
      </c>
      <c r="N1404" s="5">
        <v>0</v>
      </c>
      <c r="O1404" s="5">
        <v>0</v>
      </c>
      <c r="P1404" s="5">
        <v>0</v>
      </c>
      <c r="Q1404" s="5">
        <v>0</v>
      </c>
      <c r="R1404" s="5">
        <v>0</v>
      </c>
      <c r="S1404" s="5">
        <v>0</v>
      </c>
      <c r="T1404" s="5">
        <v>0</v>
      </c>
      <c r="U1404" s="5">
        <v>0</v>
      </c>
      <c r="V1404" s="5">
        <v>0</v>
      </c>
      <c r="W1404" s="5">
        <v>0</v>
      </c>
      <c r="X1404" s="5">
        <f t="shared" si="21"/>
        <v>0</v>
      </c>
      <c r="Y1404" s="41">
        <v>0</v>
      </c>
      <c r="Z1404" s="41">
        <v>0</v>
      </c>
    </row>
    <row r="1405" spans="1:26" x14ac:dyDescent="0.25">
      <c r="A1405" s="11" t="s">
        <v>100</v>
      </c>
      <c r="B1405" s="12">
        <v>10</v>
      </c>
      <c r="C1405" s="14" t="str">
        <f>VLOOKUP(B1405,'Spisak usluga'!$A$2:$B$18,2)</f>
        <v>10 Prihvatilište za decu  2012.</v>
      </c>
      <c r="D1405" s="16">
        <v>0</v>
      </c>
      <c r="E1405" s="16">
        <v>0</v>
      </c>
      <c r="F1405" s="16">
        <v>0</v>
      </c>
      <c r="G1405" s="16">
        <v>0</v>
      </c>
      <c r="H1405" s="16">
        <v>0</v>
      </c>
      <c r="I1405" s="16">
        <v>0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  <c r="V1405" s="16">
        <v>0</v>
      </c>
      <c r="W1405" s="16">
        <v>0</v>
      </c>
      <c r="X1405" s="5">
        <f t="shared" si="21"/>
        <v>0</v>
      </c>
      <c r="Y1405" s="41">
        <v>0</v>
      </c>
      <c r="Z1405" s="41">
        <v>0</v>
      </c>
    </row>
    <row r="1406" spans="1:26" x14ac:dyDescent="0.25">
      <c r="A1406" s="11" t="s">
        <v>100</v>
      </c>
      <c r="B1406" s="12">
        <v>11</v>
      </c>
      <c r="C1406" s="14" t="str">
        <f>VLOOKUP(B1406,'Spisak usluga'!$A$2:$B$18,2)</f>
        <v>11 Prihvatilište za žrtve nasilja u porodici (“sigurna kuća“) 2012.</v>
      </c>
      <c r="D1406" s="5">
        <v>0</v>
      </c>
      <c r="E1406" s="5">
        <v>0</v>
      </c>
      <c r="F1406" s="5">
        <v>0</v>
      </c>
      <c r="G1406" s="5">
        <v>0</v>
      </c>
      <c r="H1406" s="5">
        <v>0</v>
      </c>
      <c r="I1406" s="5">
        <v>0</v>
      </c>
      <c r="J1406" s="5">
        <v>0</v>
      </c>
      <c r="K1406" s="5">
        <v>0</v>
      </c>
      <c r="L1406" s="5">
        <v>0</v>
      </c>
      <c r="M1406" s="5">
        <v>0</v>
      </c>
      <c r="N1406" s="5">
        <v>0</v>
      </c>
      <c r="O1406" s="5">
        <v>0</v>
      </c>
      <c r="P1406" s="5">
        <v>0</v>
      </c>
      <c r="Q1406" s="5">
        <v>0</v>
      </c>
      <c r="R1406" s="5">
        <v>0</v>
      </c>
      <c r="S1406" s="5">
        <v>0</v>
      </c>
      <c r="T1406" s="5">
        <v>0</v>
      </c>
      <c r="U1406" s="5">
        <v>0</v>
      </c>
      <c r="V1406" s="5">
        <v>0</v>
      </c>
      <c r="W1406" s="5">
        <v>0</v>
      </c>
      <c r="X1406" s="5">
        <f t="shared" si="21"/>
        <v>0</v>
      </c>
      <c r="Y1406" s="41">
        <v>0</v>
      </c>
      <c r="Z1406" s="41">
        <v>0</v>
      </c>
    </row>
    <row r="1407" spans="1:26" x14ac:dyDescent="0.25">
      <c r="A1407" s="11" t="s">
        <v>100</v>
      </c>
      <c r="B1407" s="12">
        <v>12</v>
      </c>
      <c r="C1407" s="14" t="str">
        <f>VLOOKUP(B1407,'Spisak usluga'!$A$2:$B$18,2)</f>
        <v>12 Prihvatilište za žrtve trgovine ljudima 2012.</v>
      </c>
      <c r="D1407" s="5">
        <v>0</v>
      </c>
      <c r="E1407" s="5">
        <v>0</v>
      </c>
      <c r="F1407" s="5">
        <v>0</v>
      </c>
      <c r="G1407" s="5">
        <v>0</v>
      </c>
      <c r="H1407" s="5">
        <v>0</v>
      </c>
      <c r="I1407" s="5">
        <v>0</v>
      </c>
      <c r="J1407" s="5">
        <v>0</v>
      </c>
      <c r="K1407" s="5">
        <v>0</v>
      </c>
      <c r="L1407" s="5">
        <v>0</v>
      </c>
      <c r="M1407" s="5">
        <v>0</v>
      </c>
      <c r="N1407" s="5">
        <v>0</v>
      </c>
      <c r="O1407" s="5">
        <v>0</v>
      </c>
      <c r="P1407" s="5">
        <v>0</v>
      </c>
      <c r="Q1407" s="5">
        <v>0</v>
      </c>
      <c r="R1407" s="5">
        <v>0</v>
      </c>
      <c r="S1407" s="5">
        <v>0</v>
      </c>
      <c r="T1407" s="5">
        <v>0</v>
      </c>
      <c r="U1407" s="5">
        <v>0</v>
      </c>
      <c r="V1407" s="5">
        <v>0</v>
      </c>
      <c r="W1407" s="5">
        <v>0</v>
      </c>
      <c r="X1407" s="5">
        <f t="shared" si="21"/>
        <v>0</v>
      </c>
      <c r="Y1407" s="41">
        <v>0</v>
      </c>
      <c r="Z1407" s="41">
        <v>0</v>
      </c>
    </row>
    <row r="1408" spans="1:26" x14ac:dyDescent="0.25">
      <c r="A1408" s="11" t="s">
        <v>100</v>
      </c>
      <c r="B1408" s="12">
        <v>13</v>
      </c>
      <c r="C1408" s="14" t="str">
        <f>VLOOKUP(B1408,'Spisak usluga'!$A$2:$B$18,2)</f>
        <v>13 Predah smeštaj  2012.</v>
      </c>
      <c r="D1408" s="16">
        <v>0</v>
      </c>
      <c r="E1408" s="16">
        <v>0</v>
      </c>
      <c r="F1408" s="16">
        <v>0</v>
      </c>
      <c r="G1408" s="16">
        <v>0</v>
      </c>
      <c r="H1408" s="16">
        <v>0</v>
      </c>
      <c r="I1408" s="16">
        <v>0</v>
      </c>
      <c r="J1408" s="16">
        <v>0</v>
      </c>
      <c r="K1408" s="16">
        <v>0</v>
      </c>
      <c r="L1408" s="16">
        <v>0</v>
      </c>
      <c r="M1408" s="16">
        <v>0</v>
      </c>
      <c r="N1408" s="16">
        <v>0</v>
      </c>
      <c r="O1408" s="16">
        <v>0</v>
      </c>
      <c r="P1408" s="16">
        <v>0</v>
      </c>
      <c r="Q1408" s="16">
        <v>0</v>
      </c>
      <c r="R1408" s="16">
        <v>0</v>
      </c>
      <c r="S1408" s="16">
        <v>0</v>
      </c>
      <c r="T1408" s="16">
        <v>0</v>
      </c>
      <c r="U1408" s="16">
        <v>0</v>
      </c>
      <c r="V1408" s="16">
        <v>0</v>
      </c>
      <c r="W1408" s="16">
        <v>0</v>
      </c>
      <c r="X1408" s="5">
        <f t="shared" si="21"/>
        <v>0</v>
      </c>
      <c r="Y1408" s="41">
        <v>0</v>
      </c>
      <c r="Z1408" s="41">
        <v>0</v>
      </c>
    </row>
    <row r="1409" spans="1:26" x14ac:dyDescent="0.25">
      <c r="A1409" s="11" t="s">
        <v>100</v>
      </c>
      <c r="B1409" s="12">
        <v>14</v>
      </c>
      <c r="C1409" s="14" t="str">
        <f>VLOOKUP(B1409,'Spisak usluga'!$A$2:$B$18,2)</f>
        <v>14 Stanovanje uz podršku osobe sa invaliditetom (OSI) 2012.</v>
      </c>
      <c r="D1409" s="5">
        <v>0</v>
      </c>
      <c r="E1409" s="5">
        <v>0</v>
      </c>
      <c r="F1409" s="5">
        <v>0</v>
      </c>
      <c r="G1409" s="5">
        <v>0</v>
      </c>
      <c r="H1409" s="5">
        <v>0</v>
      </c>
      <c r="I1409" s="5">
        <v>0</v>
      </c>
      <c r="J1409" s="5">
        <v>0</v>
      </c>
      <c r="K1409" s="5">
        <v>0</v>
      </c>
      <c r="L1409" s="5">
        <v>0</v>
      </c>
      <c r="M1409" s="5">
        <v>0</v>
      </c>
      <c r="N1409" s="5">
        <v>0</v>
      </c>
      <c r="O1409" s="5">
        <v>0</v>
      </c>
      <c r="P1409" s="5">
        <v>0</v>
      </c>
      <c r="Q1409" s="5">
        <v>0</v>
      </c>
      <c r="R1409" s="5">
        <v>0</v>
      </c>
      <c r="S1409" s="5">
        <v>0</v>
      </c>
      <c r="T1409" s="5">
        <v>0</v>
      </c>
      <c r="U1409" s="5">
        <v>0</v>
      </c>
      <c r="V1409" s="5">
        <v>0</v>
      </c>
      <c r="W1409" s="5">
        <v>0</v>
      </c>
      <c r="X1409" s="5">
        <f t="shared" si="21"/>
        <v>0</v>
      </c>
      <c r="Y1409" s="41">
        <v>0</v>
      </c>
      <c r="Z1409" s="41">
        <v>0</v>
      </c>
    </row>
    <row r="1410" spans="1:26" x14ac:dyDescent="0.25">
      <c r="A1410" s="11" t="s">
        <v>100</v>
      </c>
      <c r="B1410" s="12">
        <v>15</v>
      </c>
      <c r="C1410" s="14" t="str">
        <f>VLOOKUP(B1410,'Spisak usluga'!$A$2:$B$18,2)</f>
        <v>15 Stanovanje uz podršku za mlade koji se osamostaljuju 2012.</v>
      </c>
      <c r="D1410" s="16">
        <v>0</v>
      </c>
      <c r="E1410" s="16">
        <v>0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  <c r="V1410" s="16">
        <v>0</v>
      </c>
      <c r="W1410" s="16">
        <v>0</v>
      </c>
      <c r="X1410" s="5">
        <f t="shared" ref="X1410:X1473" si="22">IF(U1410&gt;0, 1, 0)</f>
        <v>0</v>
      </c>
      <c r="Y1410" s="41">
        <v>0</v>
      </c>
      <c r="Z1410" s="41">
        <v>0</v>
      </c>
    </row>
    <row r="1411" spans="1:26" x14ac:dyDescent="0.25">
      <c r="A1411" s="11" t="s">
        <v>100</v>
      </c>
      <c r="B1411" s="12">
        <v>16</v>
      </c>
      <c r="C1411" s="14" t="str">
        <f>VLOOKUP(B1411,'Spisak usluga'!$A$2:$B$18,2)</f>
        <v>16 Savetovalište 2012.</v>
      </c>
      <c r="D1411" s="5">
        <v>0</v>
      </c>
      <c r="E1411" s="5">
        <v>0</v>
      </c>
      <c r="F1411" s="5">
        <v>0</v>
      </c>
      <c r="G1411" s="5">
        <v>0</v>
      </c>
      <c r="H1411" s="5">
        <v>0</v>
      </c>
      <c r="I1411" s="5">
        <v>0</v>
      </c>
      <c r="J1411" s="5">
        <v>0</v>
      </c>
      <c r="K1411" s="5">
        <v>0</v>
      </c>
      <c r="L1411" s="5">
        <v>0</v>
      </c>
      <c r="M1411" s="5">
        <v>0</v>
      </c>
      <c r="N1411" s="5">
        <v>0</v>
      </c>
      <c r="O1411" s="5">
        <v>0</v>
      </c>
      <c r="P1411" s="5">
        <v>0</v>
      </c>
      <c r="Q1411" s="5">
        <v>0</v>
      </c>
      <c r="R1411" s="5">
        <v>0</v>
      </c>
      <c r="S1411" s="5">
        <v>0</v>
      </c>
      <c r="T1411" s="5">
        <v>0</v>
      </c>
      <c r="U1411" s="5">
        <v>0</v>
      </c>
      <c r="V1411" s="5">
        <v>0</v>
      </c>
      <c r="W1411" s="5">
        <v>0</v>
      </c>
      <c r="X1411" s="5">
        <f t="shared" si="22"/>
        <v>0</v>
      </c>
      <c r="Y1411" s="41">
        <v>0</v>
      </c>
      <c r="Z1411" s="41">
        <v>0</v>
      </c>
    </row>
    <row r="1412" spans="1:26" x14ac:dyDescent="0.25">
      <c r="A1412" s="11" t="s">
        <v>100</v>
      </c>
      <c r="B1412" s="12">
        <v>17</v>
      </c>
      <c r="C1412" s="14" t="str">
        <f>VLOOKUP(B1412,'Spisak usluga'!$A$2:$B$18,2)</f>
        <v>17 Klub 2012.</v>
      </c>
      <c r="D1412" s="5">
        <v>0</v>
      </c>
      <c r="E1412" s="5">
        <v>0</v>
      </c>
      <c r="F1412" s="5">
        <v>0</v>
      </c>
      <c r="G1412" s="5">
        <v>0</v>
      </c>
      <c r="H1412" s="5">
        <v>0</v>
      </c>
      <c r="I1412" s="5">
        <v>0</v>
      </c>
      <c r="J1412" s="5">
        <v>0</v>
      </c>
      <c r="K1412" s="5">
        <v>0</v>
      </c>
      <c r="L1412" s="5">
        <v>0</v>
      </c>
      <c r="M1412" s="5">
        <v>0</v>
      </c>
      <c r="N1412" s="5">
        <v>0</v>
      </c>
      <c r="O1412" s="5">
        <v>0</v>
      </c>
      <c r="P1412" s="5">
        <v>0</v>
      </c>
      <c r="Q1412" s="5">
        <v>0</v>
      </c>
      <c r="R1412" s="5">
        <v>0</v>
      </c>
      <c r="S1412" s="5">
        <v>0</v>
      </c>
      <c r="T1412" s="5">
        <v>0</v>
      </c>
      <c r="U1412" s="5">
        <v>0</v>
      </c>
      <c r="V1412" s="5">
        <v>0</v>
      </c>
      <c r="W1412" s="5">
        <v>0</v>
      </c>
      <c r="X1412" s="5">
        <f t="shared" si="22"/>
        <v>0</v>
      </c>
      <c r="Y1412" s="41">
        <v>0</v>
      </c>
      <c r="Z1412" s="41">
        <v>0</v>
      </c>
    </row>
    <row r="1413" spans="1:26" x14ac:dyDescent="0.25">
      <c r="A1413" s="11" t="s">
        <v>101</v>
      </c>
      <c r="B1413" s="12">
        <v>1</v>
      </c>
      <c r="C1413" s="14" t="str">
        <f>VLOOKUP(B1413,'Spisak usluga'!$A$2:$B$18,2)</f>
        <v>01 Pomoć u kući za stare 2012.</v>
      </c>
      <c r="D1413" s="12">
        <v>32</v>
      </c>
      <c r="E1413" s="12">
        <v>30</v>
      </c>
      <c r="F1413" s="12">
        <v>30</v>
      </c>
      <c r="G1413" s="12">
        <v>0</v>
      </c>
      <c r="H1413" s="12">
        <v>0</v>
      </c>
      <c r="I1413" s="12">
        <v>0</v>
      </c>
      <c r="J1413" s="12">
        <v>0</v>
      </c>
      <c r="K1413" s="12">
        <v>27</v>
      </c>
      <c r="L1413" s="12">
        <v>5</v>
      </c>
      <c r="M1413" s="12">
        <v>32</v>
      </c>
      <c r="N1413" s="12">
        <v>5.5</v>
      </c>
      <c r="O1413" s="12">
        <v>0</v>
      </c>
      <c r="P1413" s="12">
        <v>170000</v>
      </c>
      <c r="Q1413" s="12">
        <v>0</v>
      </c>
      <c r="R1413" s="12">
        <v>0</v>
      </c>
      <c r="S1413" s="12">
        <v>0</v>
      </c>
      <c r="T1413" s="12">
        <v>170000</v>
      </c>
      <c r="U1413" s="12">
        <v>1</v>
      </c>
      <c r="V1413" s="12">
        <v>1</v>
      </c>
      <c r="W1413" s="12">
        <v>0</v>
      </c>
      <c r="X1413" s="5">
        <f t="shared" si="22"/>
        <v>1</v>
      </c>
      <c r="Y1413" s="41">
        <v>32</v>
      </c>
      <c r="Z1413" s="41">
        <v>0</v>
      </c>
    </row>
    <row r="1414" spans="1:26" x14ac:dyDescent="0.25">
      <c r="A1414" s="11" t="s">
        <v>101</v>
      </c>
      <c r="B1414" s="12">
        <v>2</v>
      </c>
      <c r="C1414" s="14" t="str">
        <f>VLOOKUP(B1414,'Spisak usluga'!$A$2:$B$18,2)</f>
        <v>02 Pomoć u kući za odrasle OSI 2012.</v>
      </c>
      <c r="D1414" s="5">
        <v>0</v>
      </c>
      <c r="E1414" s="5">
        <v>0</v>
      </c>
      <c r="F1414" s="5">
        <v>0</v>
      </c>
      <c r="G1414" s="5">
        <v>0</v>
      </c>
      <c r="H1414" s="5">
        <v>0</v>
      </c>
      <c r="I1414" s="5">
        <v>0</v>
      </c>
      <c r="J1414" s="5">
        <v>0</v>
      </c>
      <c r="K1414" s="5">
        <v>0</v>
      </c>
      <c r="L1414" s="5">
        <v>0</v>
      </c>
      <c r="M1414" s="5">
        <v>0</v>
      </c>
      <c r="N1414" s="5">
        <v>0</v>
      </c>
      <c r="O1414" s="5">
        <v>0</v>
      </c>
      <c r="P1414" s="5">
        <v>0</v>
      </c>
      <c r="Q1414" s="5">
        <v>0</v>
      </c>
      <c r="R1414" s="5">
        <v>0</v>
      </c>
      <c r="S1414" s="5">
        <v>0</v>
      </c>
      <c r="T1414" s="5">
        <v>0</v>
      </c>
      <c r="U1414" s="5">
        <v>0</v>
      </c>
      <c r="V1414" s="5">
        <v>0</v>
      </c>
      <c r="W1414" s="5">
        <v>0</v>
      </c>
      <c r="X1414" s="5">
        <f t="shared" si="22"/>
        <v>0</v>
      </c>
      <c r="Y1414" s="41">
        <v>0</v>
      </c>
      <c r="Z1414" s="41">
        <v>0</v>
      </c>
    </row>
    <row r="1415" spans="1:26" x14ac:dyDescent="0.25">
      <c r="A1415" s="11" t="s">
        <v>101</v>
      </c>
      <c r="B1415" s="12">
        <v>3</v>
      </c>
      <c r="C1415" s="14" t="str">
        <f>VLOOKUP(B1415,'Spisak usluga'!$A$2:$B$18,2)</f>
        <v>03 Pomoć u kući za decu sa teškoćama u razvoju 2012.</v>
      </c>
      <c r="D1415" s="5">
        <v>0</v>
      </c>
      <c r="E1415" s="5">
        <v>0</v>
      </c>
      <c r="F1415" s="5">
        <v>0</v>
      </c>
      <c r="G1415" s="5">
        <v>0</v>
      </c>
      <c r="H1415" s="5">
        <v>0</v>
      </c>
      <c r="I1415" s="5">
        <v>0</v>
      </c>
      <c r="J1415" s="5">
        <v>0</v>
      </c>
      <c r="K1415" s="5">
        <v>0</v>
      </c>
      <c r="L1415" s="5">
        <v>0</v>
      </c>
      <c r="M1415" s="5">
        <v>0</v>
      </c>
      <c r="N1415" s="5">
        <v>0</v>
      </c>
      <c r="O1415" s="5">
        <v>0</v>
      </c>
      <c r="P1415" s="5">
        <v>0</v>
      </c>
      <c r="Q1415" s="5">
        <v>0</v>
      </c>
      <c r="R1415" s="5">
        <v>0</v>
      </c>
      <c r="S1415" s="5">
        <v>0</v>
      </c>
      <c r="T1415" s="5">
        <v>0</v>
      </c>
      <c r="U1415" s="5">
        <v>0</v>
      </c>
      <c r="V1415" s="5">
        <v>0</v>
      </c>
      <c r="W1415" s="5">
        <v>0</v>
      </c>
      <c r="X1415" s="5">
        <f t="shared" si="22"/>
        <v>0</v>
      </c>
      <c r="Y1415" s="41">
        <v>0</v>
      </c>
      <c r="Z1415" s="41">
        <v>0</v>
      </c>
    </row>
    <row r="1416" spans="1:26" x14ac:dyDescent="0.25">
      <c r="A1416" s="11" t="s">
        <v>101</v>
      </c>
      <c r="B1416" s="12">
        <v>4</v>
      </c>
      <c r="C1416" s="14" t="str">
        <f>VLOOKUP(B1416,'Spisak usluga'!$A$2:$B$18,2)</f>
        <v>04 Dnevni boravak za decu sa teškoćama u razvoju 2012.</v>
      </c>
      <c r="D1416" s="5">
        <v>0</v>
      </c>
      <c r="E1416" s="5">
        <v>0</v>
      </c>
      <c r="F1416" s="5">
        <v>0</v>
      </c>
      <c r="G1416" s="5">
        <v>0</v>
      </c>
      <c r="H1416" s="5">
        <v>0</v>
      </c>
      <c r="I1416" s="5">
        <v>0</v>
      </c>
      <c r="J1416" s="5">
        <v>0</v>
      </c>
      <c r="K1416" s="5">
        <v>0</v>
      </c>
      <c r="L1416" s="5">
        <v>0</v>
      </c>
      <c r="M1416" s="5">
        <v>0</v>
      </c>
      <c r="N1416" s="5">
        <v>0</v>
      </c>
      <c r="O1416" s="5">
        <v>0</v>
      </c>
      <c r="P1416" s="5">
        <v>0</v>
      </c>
      <c r="Q1416" s="5">
        <v>0</v>
      </c>
      <c r="R1416" s="5">
        <v>0</v>
      </c>
      <c r="S1416" s="5">
        <v>0</v>
      </c>
      <c r="T1416" s="5">
        <v>0</v>
      </c>
      <c r="U1416" s="5">
        <v>0</v>
      </c>
      <c r="V1416" s="5">
        <v>0</v>
      </c>
      <c r="W1416" s="5">
        <v>0</v>
      </c>
      <c r="X1416" s="5">
        <f t="shared" si="22"/>
        <v>0</v>
      </c>
      <c r="Y1416" s="41">
        <v>0</v>
      </c>
      <c r="Z1416" s="41">
        <v>0</v>
      </c>
    </row>
    <row r="1417" spans="1:26" x14ac:dyDescent="0.25">
      <c r="A1417" s="11" t="s">
        <v>101</v>
      </c>
      <c r="B1417" s="12">
        <v>5</v>
      </c>
      <c r="C1417" s="14" t="str">
        <f>VLOOKUP(B1417,'Spisak usluga'!$A$2:$B$18,2)</f>
        <v>05 Dnevni boravak za stare  2012.</v>
      </c>
      <c r="D1417" s="16">
        <v>0</v>
      </c>
      <c r="E1417" s="16">
        <v>0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  <c r="V1417" s="16">
        <v>0</v>
      </c>
      <c r="W1417" s="16">
        <v>0</v>
      </c>
      <c r="X1417" s="5">
        <f t="shared" si="22"/>
        <v>0</v>
      </c>
      <c r="Y1417" s="41">
        <v>0</v>
      </c>
      <c r="Z1417" s="41">
        <v>0</v>
      </c>
    </row>
    <row r="1418" spans="1:26" x14ac:dyDescent="0.25">
      <c r="A1418" s="11" t="s">
        <v>101</v>
      </c>
      <c r="B1418" s="12">
        <v>6</v>
      </c>
      <c r="C1418" s="14" t="str">
        <f>VLOOKUP(B1418,'Spisak usluga'!$A$2:$B$18,2)</f>
        <v>06 Dnevni boravak/centar za decu i mlade sa poremećajima u ponašanju 2012.</v>
      </c>
      <c r="D1418" s="16">
        <v>0</v>
      </c>
      <c r="E1418" s="16">
        <v>0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  <c r="V1418" s="16">
        <v>0</v>
      </c>
      <c r="W1418" s="16">
        <v>0</v>
      </c>
      <c r="X1418" s="5">
        <f t="shared" si="22"/>
        <v>0</v>
      </c>
      <c r="Y1418" s="41">
        <v>0</v>
      </c>
      <c r="Z1418" s="41">
        <v>0</v>
      </c>
    </row>
    <row r="1419" spans="1:26" x14ac:dyDescent="0.25">
      <c r="A1419" s="11" t="s">
        <v>101</v>
      </c>
      <c r="B1419" s="12">
        <v>7</v>
      </c>
      <c r="C1419" s="14" t="str">
        <f>VLOOKUP(B1419,'Spisak usluga'!$A$2:$B$18,2)</f>
        <v>07 Personalna asistencija za odrasle  2012.</v>
      </c>
      <c r="D1419" s="5">
        <v>0</v>
      </c>
      <c r="E1419" s="5">
        <v>0</v>
      </c>
      <c r="F1419" s="5">
        <v>0</v>
      </c>
      <c r="G1419" s="5">
        <v>0</v>
      </c>
      <c r="H1419" s="5">
        <v>0</v>
      </c>
      <c r="I1419" s="5">
        <v>0</v>
      </c>
      <c r="J1419" s="5">
        <v>0</v>
      </c>
      <c r="K1419" s="5">
        <v>0</v>
      </c>
      <c r="L1419" s="5">
        <v>0</v>
      </c>
      <c r="M1419" s="5">
        <v>0</v>
      </c>
      <c r="N1419" s="5">
        <v>0</v>
      </c>
      <c r="O1419" s="5">
        <v>0</v>
      </c>
      <c r="P1419" s="5">
        <v>0</v>
      </c>
      <c r="Q1419" s="5">
        <v>0</v>
      </c>
      <c r="R1419" s="5">
        <v>0</v>
      </c>
      <c r="S1419" s="5">
        <v>0</v>
      </c>
      <c r="T1419" s="5">
        <v>0</v>
      </c>
      <c r="U1419" s="5">
        <v>0</v>
      </c>
      <c r="V1419" s="5">
        <v>0</v>
      </c>
      <c r="W1419" s="5">
        <v>0</v>
      </c>
      <c r="X1419" s="5">
        <f t="shared" si="22"/>
        <v>0</v>
      </c>
      <c r="Y1419" s="41">
        <v>0</v>
      </c>
      <c r="Z1419" s="41">
        <v>0</v>
      </c>
    </row>
    <row r="1420" spans="1:26" x14ac:dyDescent="0.25">
      <c r="A1420" s="11" t="s">
        <v>101</v>
      </c>
      <c r="B1420" s="12">
        <v>8</v>
      </c>
      <c r="C1420" s="14" t="str">
        <f>VLOOKUP(B1420,'Spisak usluga'!$A$2:$B$18,2)</f>
        <v>08 Svratište  2012.</v>
      </c>
      <c r="D1420" s="5">
        <v>0</v>
      </c>
      <c r="E1420" s="5">
        <v>0</v>
      </c>
      <c r="F1420" s="5">
        <v>0</v>
      </c>
      <c r="G1420" s="5">
        <v>0</v>
      </c>
      <c r="H1420" s="5">
        <v>0</v>
      </c>
      <c r="I1420" s="5">
        <v>0</v>
      </c>
      <c r="J1420" s="5">
        <v>0</v>
      </c>
      <c r="K1420" s="5">
        <v>0</v>
      </c>
      <c r="L1420" s="5">
        <v>0</v>
      </c>
      <c r="M1420" s="5">
        <v>0</v>
      </c>
      <c r="N1420" s="5">
        <v>0</v>
      </c>
      <c r="O1420" s="5">
        <v>0</v>
      </c>
      <c r="P1420" s="5">
        <v>0</v>
      </c>
      <c r="Q1420" s="5">
        <v>0</v>
      </c>
      <c r="R1420" s="5">
        <v>0</v>
      </c>
      <c r="S1420" s="5">
        <v>0</v>
      </c>
      <c r="T1420" s="5">
        <v>0</v>
      </c>
      <c r="U1420" s="5">
        <v>0</v>
      </c>
      <c r="V1420" s="5">
        <v>0</v>
      </c>
      <c r="W1420" s="5">
        <v>0</v>
      </c>
      <c r="X1420" s="5">
        <f t="shared" si="22"/>
        <v>0</v>
      </c>
      <c r="Y1420" s="41">
        <v>0</v>
      </c>
      <c r="Z1420" s="41">
        <v>0</v>
      </c>
    </row>
    <row r="1421" spans="1:26" x14ac:dyDescent="0.25">
      <c r="A1421" s="11" t="s">
        <v>101</v>
      </c>
      <c r="B1421" s="12">
        <v>9</v>
      </c>
      <c r="C1421" s="14" t="str">
        <f>VLOOKUP(B1421,'Spisak usluga'!$A$2:$B$18,2)</f>
        <v>09 Prihvatilište (opšteg tipa) 2012.</v>
      </c>
      <c r="D1421" s="5">
        <v>0</v>
      </c>
      <c r="E1421" s="5">
        <v>0</v>
      </c>
      <c r="F1421" s="5">
        <v>0</v>
      </c>
      <c r="G1421" s="5">
        <v>0</v>
      </c>
      <c r="H1421" s="5">
        <v>0</v>
      </c>
      <c r="I1421" s="5">
        <v>0</v>
      </c>
      <c r="J1421" s="5">
        <v>0</v>
      </c>
      <c r="K1421" s="5">
        <v>0</v>
      </c>
      <c r="L1421" s="5">
        <v>0</v>
      </c>
      <c r="M1421" s="5">
        <v>0</v>
      </c>
      <c r="N1421" s="5">
        <v>0</v>
      </c>
      <c r="O1421" s="5">
        <v>0</v>
      </c>
      <c r="P1421" s="5">
        <v>0</v>
      </c>
      <c r="Q1421" s="5">
        <v>0</v>
      </c>
      <c r="R1421" s="5">
        <v>0</v>
      </c>
      <c r="S1421" s="5">
        <v>0</v>
      </c>
      <c r="T1421" s="5">
        <v>0</v>
      </c>
      <c r="U1421" s="5">
        <v>0</v>
      </c>
      <c r="V1421" s="5">
        <v>0</v>
      </c>
      <c r="W1421" s="5">
        <v>0</v>
      </c>
      <c r="X1421" s="5">
        <f t="shared" si="22"/>
        <v>0</v>
      </c>
      <c r="Y1421" s="41">
        <v>0</v>
      </c>
      <c r="Z1421" s="41">
        <v>0</v>
      </c>
    </row>
    <row r="1422" spans="1:26" x14ac:dyDescent="0.25">
      <c r="A1422" s="11" t="s">
        <v>101</v>
      </c>
      <c r="B1422" s="12">
        <v>10</v>
      </c>
      <c r="C1422" s="14" t="str">
        <f>VLOOKUP(B1422,'Spisak usluga'!$A$2:$B$18,2)</f>
        <v>10 Prihvatilište za decu  2012.</v>
      </c>
      <c r="D1422" s="16">
        <v>0</v>
      </c>
      <c r="E1422" s="16">
        <v>0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  <c r="V1422" s="16">
        <v>0</v>
      </c>
      <c r="W1422" s="16">
        <v>0</v>
      </c>
      <c r="X1422" s="5">
        <f t="shared" si="22"/>
        <v>0</v>
      </c>
      <c r="Y1422" s="41">
        <v>0</v>
      </c>
      <c r="Z1422" s="41">
        <v>0</v>
      </c>
    </row>
    <row r="1423" spans="1:26" x14ac:dyDescent="0.25">
      <c r="A1423" s="11" t="s">
        <v>101</v>
      </c>
      <c r="B1423" s="12">
        <v>11</v>
      </c>
      <c r="C1423" s="14" t="str">
        <f>VLOOKUP(B1423,'Spisak usluga'!$A$2:$B$18,2)</f>
        <v>11 Prihvatilište za žrtve nasilja u porodici (“sigurna kuća“) 2012.</v>
      </c>
      <c r="D1423" s="5">
        <v>0</v>
      </c>
      <c r="E1423" s="5">
        <v>0</v>
      </c>
      <c r="F1423" s="5">
        <v>0</v>
      </c>
      <c r="G1423" s="5">
        <v>0</v>
      </c>
      <c r="H1423" s="5">
        <v>0</v>
      </c>
      <c r="I1423" s="5">
        <v>0</v>
      </c>
      <c r="J1423" s="5">
        <v>0</v>
      </c>
      <c r="K1423" s="5">
        <v>0</v>
      </c>
      <c r="L1423" s="5">
        <v>0</v>
      </c>
      <c r="M1423" s="5">
        <v>0</v>
      </c>
      <c r="N1423" s="5">
        <v>0</v>
      </c>
      <c r="O1423" s="5">
        <v>0</v>
      </c>
      <c r="P1423" s="5">
        <v>0</v>
      </c>
      <c r="Q1423" s="5">
        <v>0</v>
      </c>
      <c r="R1423" s="5">
        <v>0</v>
      </c>
      <c r="S1423" s="5">
        <v>0</v>
      </c>
      <c r="T1423" s="5">
        <v>0</v>
      </c>
      <c r="U1423" s="5">
        <v>0</v>
      </c>
      <c r="V1423" s="5">
        <v>0</v>
      </c>
      <c r="W1423" s="5">
        <v>0</v>
      </c>
      <c r="X1423" s="5">
        <f t="shared" si="22"/>
        <v>0</v>
      </c>
      <c r="Y1423" s="41">
        <v>0</v>
      </c>
      <c r="Z1423" s="41">
        <v>0</v>
      </c>
    </row>
    <row r="1424" spans="1:26" x14ac:dyDescent="0.25">
      <c r="A1424" s="11" t="s">
        <v>101</v>
      </c>
      <c r="B1424" s="12">
        <v>12</v>
      </c>
      <c r="C1424" s="14" t="str">
        <f>VLOOKUP(B1424,'Spisak usluga'!$A$2:$B$18,2)</f>
        <v>12 Prihvatilište za žrtve trgovine ljudima 2012.</v>
      </c>
      <c r="D1424" s="5">
        <v>0</v>
      </c>
      <c r="E1424" s="5">
        <v>0</v>
      </c>
      <c r="F1424" s="5">
        <v>0</v>
      </c>
      <c r="G1424" s="5">
        <v>0</v>
      </c>
      <c r="H1424" s="5">
        <v>0</v>
      </c>
      <c r="I1424" s="5">
        <v>0</v>
      </c>
      <c r="J1424" s="5">
        <v>0</v>
      </c>
      <c r="K1424" s="5">
        <v>0</v>
      </c>
      <c r="L1424" s="5">
        <v>0</v>
      </c>
      <c r="M1424" s="5">
        <v>0</v>
      </c>
      <c r="N1424" s="5">
        <v>0</v>
      </c>
      <c r="O1424" s="5">
        <v>0</v>
      </c>
      <c r="P1424" s="5">
        <v>0</v>
      </c>
      <c r="Q1424" s="5">
        <v>0</v>
      </c>
      <c r="R1424" s="5">
        <v>0</v>
      </c>
      <c r="S1424" s="5">
        <v>0</v>
      </c>
      <c r="T1424" s="5">
        <v>0</v>
      </c>
      <c r="U1424" s="5">
        <v>0</v>
      </c>
      <c r="V1424" s="5">
        <v>0</v>
      </c>
      <c r="W1424" s="5">
        <v>0</v>
      </c>
      <c r="X1424" s="5">
        <f t="shared" si="22"/>
        <v>0</v>
      </c>
      <c r="Y1424" s="41">
        <v>0</v>
      </c>
      <c r="Z1424" s="41">
        <v>0</v>
      </c>
    </row>
    <row r="1425" spans="1:26" x14ac:dyDescent="0.25">
      <c r="A1425" s="11" t="s">
        <v>101</v>
      </c>
      <c r="B1425" s="12">
        <v>13</v>
      </c>
      <c r="C1425" s="14" t="str">
        <f>VLOOKUP(B1425,'Spisak usluga'!$A$2:$B$18,2)</f>
        <v>13 Predah smeštaj  2012.</v>
      </c>
      <c r="D1425" s="16">
        <v>0</v>
      </c>
      <c r="E1425" s="16">
        <v>0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  <c r="V1425" s="16">
        <v>0</v>
      </c>
      <c r="W1425" s="16">
        <v>0</v>
      </c>
      <c r="X1425" s="5">
        <f t="shared" si="22"/>
        <v>0</v>
      </c>
      <c r="Y1425" s="41">
        <v>0</v>
      </c>
      <c r="Z1425" s="41">
        <v>0</v>
      </c>
    </row>
    <row r="1426" spans="1:26" x14ac:dyDescent="0.25">
      <c r="A1426" s="11" t="s">
        <v>101</v>
      </c>
      <c r="B1426" s="12">
        <v>14</v>
      </c>
      <c r="C1426" s="14" t="str">
        <f>VLOOKUP(B1426,'Spisak usluga'!$A$2:$B$18,2)</f>
        <v>14 Stanovanje uz podršku osobe sa invaliditetom (OSI) 2012.</v>
      </c>
      <c r="D1426" s="5">
        <v>0</v>
      </c>
      <c r="E1426" s="5">
        <v>0</v>
      </c>
      <c r="F1426" s="5">
        <v>0</v>
      </c>
      <c r="G1426" s="5">
        <v>0</v>
      </c>
      <c r="H1426" s="5">
        <v>0</v>
      </c>
      <c r="I1426" s="5">
        <v>0</v>
      </c>
      <c r="J1426" s="5">
        <v>0</v>
      </c>
      <c r="K1426" s="5">
        <v>0</v>
      </c>
      <c r="L1426" s="5">
        <v>0</v>
      </c>
      <c r="M1426" s="5">
        <v>0</v>
      </c>
      <c r="N1426" s="5">
        <v>0</v>
      </c>
      <c r="O1426" s="5">
        <v>0</v>
      </c>
      <c r="P1426" s="5">
        <v>0</v>
      </c>
      <c r="Q1426" s="5">
        <v>0</v>
      </c>
      <c r="R1426" s="5">
        <v>0</v>
      </c>
      <c r="S1426" s="5">
        <v>0</v>
      </c>
      <c r="T1426" s="5">
        <v>0</v>
      </c>
      <c r="U1426" s="5">
        <v>0</v>
      </c>
      <c r="V1426" s="5">
        <v>0</v>
      </c>
      <c r="W1426" s="5">
        <v>0</v>
      </c>
      <c r="X1426" s="5">
        <f t="shared" si="22"/>
        <v>0</v>
      </c>
      <c r="Y1426" s="41">
        <v>0</v>
      </c>
      <c r="Z1426" s="41">
        <v>0</v>
      </c>
    </row>
    <row r="1427" spans="1:26" x14ac:dyDescent="0.25">
      <c r="A1427" s="11" t="s">
        <v>101</v>
      </c>
      <c r="B1427" s="12">
        <v>15</v>
      </c>
      <c r="C1427" s="14" t="str">
        <f>VLOOKUP(B1427,'Spisak usluga'!$A$2:$B$18,2)</f>
        <v>15 Stanovanje uz podršku za mlade koji se osamostaljuju 2012.</v>
      </c>
      <c r="D1427" s="5">
        <v>0</v>
      </c>
      <c r="E1427" s="5">
        <v>0</v>
      </c>
      <c r="F1427" s="5">
        <v>0</v>
      </c>
      <c r="G1427" s="5">
        <v>0</v>
      </c>
      <c r="H1427" s="5">
        <v>0</v>
      </c>
      <c r="I1427" s="5">
        <v>0</v>
      </c>
      <c r="J1427" s="5">
        <v>0</v>
      </c>
      <c r="K1427" s="5">
        <v>0</v>
      </c>
      <c r="L1427" s="5">
        <v>0</v>
      </c>
      <c r="M1427" s="5">
        <v>0</v>
      </c>
      <c r="N1427" s="5">
        <v>0</v>
      </c>
      <c r="O1427" s="5">
        <v>0</v>
      </c>
      <c r="P1427" s="5">
        <v>0</v>
      </c>
      <c r="Q1427" s="5">
        <v>0</v>
      </c>
      <c r="R1427" s="5">
        <v>0</v>
      </c>
      <c r="S1427" s="5">
        <v>0</v>
      </c>
      <c r="T1427" s="5">
        <v>0</v>
      </c>
      <c r="U1427" s="5">
        <v>0</v>
      </c>
      <c r="V1427" s="5">
        <v>0</v>
      </c>
      <c r="W1427" s="5">
        <v>0</v>
      </c>
      <c r="X1427" s="5">
        <f t="shared" si="22"/>
        <v>0</v>
      </c>
      <c r="Y1427" s="41">
        <v>0</v>
      </c>
      <c r="Z1427" s="41">
        <v>0</v>
      </c>
    </row>
    <row r="1428" spans="1:26" x14ac:dyDescent="0.25">
      <c r="A1428" s="11" t="s">
        <v>101</v>
      </c>
      <c r="B1428" s="12">
        <v>16</v>
      </c>
      <c r="C1428" s="14" t="str">
        <f>VLOOKUP(B1428,'Spisak usluga'!$A$2:$B$18,2)</f>
        <v>16 Savetovalište 2012.</v>
      </c>
      <c r="D1428" s="5">
        <v>0</v>
      </c>
      <c r="E1428" s="5">
        <v>0</v>
      </c>
      <c r="F1428" s="5">
        <v>0</v>
      </c>
      <c r="G1428" s="5">
        <v>0</v>
      </c>
      <c r="H1428" s="5">
        <v>0</v>
      </c>
      <c r="I1428" s="5">
        <v>0</v>
      </c>
      <c r="J1428" s="5">
        <v>0</v>
      </c>
      <c r="K1428" s="5">
        <v>0</v>
      </c>
      <c r="L1428" s="5">
        <v>0</v>
      </c>
      <c r="M1428" s="5">
        <v>0</v>
      </c>
      <c r="N1428" s="5">
        <v>0</v>
      </c>
      <c r="O1428" s="5">
        <v>0</v>
      </c>
      <c r="P1428" s="5">
        <v>0</v>
      </c>
      <c r="Q1428" s="5">
        <v>0</v>
      </c>
      <c r="R1428" s="5">
        <v>0</v>
      </c>
      <c r="S1428" s="5">
        <v>0</v>
      </c>
      <c r="T1428" s="5">
        <v>0</v>
      </c>
      <c r="U1428" s="5">
        <v>0</v>
      </c>
      <c r="V1428" s="5">
        <v>0</v>
      </c>
      <c r="W1428" s="5">
        <v>0</v>
      </c>
      <c r="X1428" s="5">
        <f t="shared" si="22"/>
        <v>0</v>
      </c>
      <c r="Y1428" s="41">
        <v>0</v>
      </c>
      <c r="Z1428" s="41">
        <v>0</v>
      </c>
    </row>
    <row r="1429" spans="1:26" x14ac:dyDescent="0.25">
      <c r="A1429" s="11" t="s">
        <v>101</v>
      </c>
      <c r="B1429" s="12">
        <v>17</v>
      </c>
      <c r="C1429" s="14" t="str">
        <f>VLOOKUP(B1429,'Spisak usluga'!$A$2:$B$18,2)</f>
        <v>17 Klub 2012.</v>
      </c>
      <c r="D1429" s="5">
        <v>0</v>
      </c>
      <c r="E1429" s="5">
        <v>0</v>
      </c>
      <c r="F1429" s="5">
        <v>0</v>
      </c>
      <c r="G1429" s="5">
        <v>0</v>
      </c>
      <c r="H1429" s="5">
        <v>0</v>
      </c>
      <c r="I1429" s="5">
        <v>0</v>
      </c>
      <c r="J1429" s="5">
        <v>0</v>
      </c>
      <c r="K1429" s="5">
        <v>0</v>
      </c>
      <c r="L1429" s="5">
        <v>0</v>
      </c>
      <c r="M1429" s="5">
        <v>0</v>
      </c>
      <c r="N1429" s="5">
        <v>0</v>
      </c>
      <c r="O1429" s="5">
        <v>0</v>
      </c>
      <c r="P1429" s="5">
        <v>0</v>
      </c>
      <c r="Q1429" s="5">
        <v>0</v>
      </c>
      <c r="R1429" s="5">
        <v>0</v>
      </c>
      <c r="S1429" s="5">
        <v>0</v>
      </c>
      <c r="T1429" s="5">
        <v>0</v>
      </c>
      <c r="U1429" s="5">
        <v>0</v>
      </c>
      <c r="V1429" s="5">
        <v>0</v>
      </c>
      <c r="W1429" s="5">
        <v>0</v>
      </c>
      <c r="X1429" s="5">
        <f t="shared" si="22"/>
        <v>0</v>
      </c>
      <c r="Y1429" s="41">
        <v>0</v>
      </c>
      <c r="Z1429" s="41">
        <v>0</v>
      </c>
    </row>
    <row r="1430" spans="1:26" x14ac:dyDescent="0.25">
      <c r="A1430" s="11" t="s">
        <v>102</v>
      </c>
      <c r="B1430" s="12">
        <v>1</v>
      </c>
      <c r="C1430" s="14" t="str">
        <f>VLOOKUP(B1430,'Spisak usluga'!$A$2:$B$18,2)</f>
        <v>01 Pomoć u kući za stare 2012.</v>
      </c>
      <c r="D1430" s="12">
        <v>18</v>
      </c>
      <c r="E1430" s="12">
        <v>18</v>
      </c>
      <c r="F1430" s="12">
        <v>16</v>
      </c>
      <c r="G1430" s="12">
        <v>0</v>
      </c>
      <c r="H1430" s="12">
        <v>0</v>
      </c>
      <c r="I1430" s="12">
        <v>0</v>
      </c>
      <c r="J1430" s="12">
        <v>0</v>
      </c>
      <c r="K1430" s="12">
        <v>17</v>
      </c>
      <c r="L1430" s="12">
        <v>1</v>
      </c>
      <c r="M1430" s="12">
        <v>18</v>
      </c>
      <c r="N1430" s="12">
        <v>2.2000000000000002</v>
      </c>
      <c r="O1430" s="12">
        <v>81142</v>
      </c>
      <c r="P1430" s="12">
        <v>0</v>
      </c>
      <c r="Q1430" s="12">
        <v>0</v>
      </c>
      <c r="R1430" s="12">
        <v>0</v>
      </c>
      <c r="S1430" s="12">
        <v>0</v>
      </c>
      <c r="T1430" s="12">
        <v>81142</v>
      </c>
      <c r="U1430" s="12">
        <v>1</v>
      </c>
      <c r="V1430" s="12">
        <v>1</v>
      </c>
      <c r="W1430" s="12">
        <v>0</v>
      </c>
      <c r="X1430" s="5">
        <f t="shared" si="22"/>
        <v>1</v>
      </c>
      <c r="Y1430" s="41">
        <v>18</v>
      </c>
      <c r="Z1430" s="41">
        <v>0</v>
      </c>
    </row>
    <row r="1431" spans="1:26" x14ac:dyDescent="0.25">
      <c r="A1431" s="11" t="s">
        <v>102</v>
      </c>
      <c r="B1431" s="12">
        <v>2</v>
      </c>
      <c r="C1431" s="14" t="str">
        <f>VLOOKUP(B1431,'Spisak usluga'!$A$2:$B$18,2)</f>
        <v>02 Pomoć u kući za odrasle OSI 2012.</v>
      </c>
      <c r="D1431" s="5">
        <v>0</v>
      </c>
      <c r="E1431" s="5">
        <v>0</v>
      </c>
      <c r="F1431" s="5">
        <v>0</v>
      </c>
      <c r="G1431" s="5">
        <v>0</v>
      </c>
      <c r="H1431" s="5">
        <v>0</v>
      </c>
      <c r="I1431" s="5">
        <v>0</v>
      </c>
      <c r="J1431" s="5">
        <v>0</v>
      </c>
      <c r="K1431" s="5">
        <v>0</v>
      </c>
      <c r="L1431" s="5">
        <v>0</v>
      </c>
      <c r="M1431" s="5">
        <v>0</v>
      </c>
      <c r="N1431" s="5">
        <v>0</v>
      </c>
      <c r="O1431" s="5">
        <v>0</v>
      </c>
      <c r="P1431" s="5">
        <v>0</v>
      </c>
      <c r="Q1431" s="5">
        <v>0</v>
      </c>
      <c r="R1431" s="5">
        <v>0</v>
      </c>
      <c r="S1431" s="5">
        <v>0</v>
      </c>
      <c r="T1431" s="5">
        <v>0</v>
      </c>
      <c r="U1431" s="5">
        <v>0</v>
      </c>
      <c r="V1431" s="5">
        <v>0</v>
      </c>
      <c r="W1431" s="5">
        <v>0</v>
      </c>
      <c r="X1431" s="5">
        <f t="shared" si="22"/>
        <v>0</v>
      </c>
      <c r="Y1431" s="41">
        <v>0</v>
      </c>
      <c r="Z1431" s="41">
        <v>0</v>
      </c>
    </row>
    <row r="1432" spans="1:26" x14ac:dyDescent="0.25">
      <c r="A1432" s="11" t="s">
        <v>102</v>
      </c>
      <c r="B1432" s="12">
        <v>3</v>
      </c>
      <c r="C1432" s="14" t="str">
        <f>VLOOKUP(B1432,'Spisak usluga'!$A$2:$B$18,2)</f>
        <v>03 Pomoć u kući za decu sa teškoćama u razvoju 2012.</v>
      </c>
      <c r="D1432" s="5">
        <v>0</v>
      </c>
      <c r="E1432" s="5">
        <v>0</v>
      </c>
      <c r="F1432" s="5">
        <v>0</v>
      </c>
      <c r="G1432" s="5">
        <v>0</v>
      </c>
      <c r="H1432" s="5">
        <v>0</v>
      </c>
      <c r="I1432" s="5">
        <v>0</v>
      </c>
      <c r="J1432" s="5">
        <v>0</v>
      </c>
      <c r="K1432" s="5">
        <v>0</v>
      </c>
      <c r="L1432" s="5">
        <v>0</v>
      </c>
      <c r="M1432" s="5">
        <v>0</v>
      </c>
      <c r="N1432" s="5">
        <v>0</v>
      </c>
      <c r="O1432" s="5">
        <v>0</v>
      </c>
      <c r="P1432" s="5">
        <v>0</v>
      </c>
      <c r="Q1432" s="5">
        <v>0</v>
      </c>
      <c r="R1432" s="5">
        <v>0</v>
      </c>
      <c r="S1432" s="5">
        <v>0</v>
      </c>
      <c r="T1432" s="5">
        <v>0</v>
      </c>
      <c r="U1432" s="5">
        <v>0</v>
      </c>
      <c r="V1432" s="5">
        <v>0</v>
      </c>
      <c r="W1432" s="5">
        <v>0</v>
      </c>
      <c r="X1432" s="5">
        <f t="shared" si="22"/>
        <v>0</v>
      </c>
      <c r="Y1432" s="41">
        <v>0</v>
      </c>
      <c r="Z1432" s="41">
        <v>0</v>
      </c>
    </row>
    <row r="1433" spans="1:26" x14ac:dyDescent="0.25">
      <c r="A1433" s="11" t="s">
        <v>102</v>
      </c>
      <c r="B1433" s="12">
        <v>4</v>
      </c>
      <c r="C1433" s="14" t="str">
        <f>VLOOKUP(B1433,'Spisak usluga'!$A$2:$B$18,2)</f>
        <v>04 Dnevni boravak za decu sa teškoćama u razvoju 2012.</v>
      </c>
      <c r="D1433" s="16">
        <v>0</v>
      </c>
      <c r="E1433" s="16">
        <v>0</v>
      </c>
      <c r="F1433" s="16">
        <v>0</v>
      </c>
      <c r="G1433" s="16">
        <v>0</v>
      </c>
      <c r="H1433" s="16">
        <v>0</v>
      </c>
      <c r="I1433" s="16">
        <v>0</v>
      </c>
      <c r="J1433" s="16">
        <v>0</v>
      </c>
      <c r="K1433" s="16">
        <v>0</v>
      </c>
      <c r="L1433" s="16">
        <v>0</v>
      </c>
      <c r="M1433" s="16">
        <v>0</v>
      </c>
      <c r="N1433" s="16">
        <v>0</v>
      </c>
      <c r="O1433" s="16">
        <v>0</v>
      </c>
      <c r="P1433" s="16">
        <v>0</v>
      </c>
      <c r="Q1433" s="16">
        <v>0</v>
      </c>
      <c r="R1433" s="16">
        <v>0</v>
      </c>
      <c r="S1433" s="16">
        <v>0</v>
      </c>
      <c r="T1433" s="16">
        <v>0</v>
      </c>
      <c r="U1433" s="16">
        <v>0</v>
      </c>
      <c r="V1433" s="16">
        <v>0</v>
      </c>
      <c r="W1433" s="16">
        <v>0</v>
      </c>
      <c r="X1433" s="5">
        <f t="shared" si="22"/>
        <v>0</v>
      </c>
      <c r="Y1433" s="41">
        <v>0</v>
      </c>
      <c r="Z1433" s="41">
        <v>0</v>
      </c>
    </row>
    <row r="1434" spans="1:26" x14ac:dyDescent="0.25">
      <c r="A1434" s="11" t="s">
        <v>102</v>
      </c>
      <c r="B1434" s="12">
        <v>5</v>
      </c>
      <c r="C1434" s="14" t="str">
        <f>VLOOKUP(B1434,'Spisak usluga'!$A$2:$B$18,2)</f>
        <v>05 Dnevni boravak za stare  2012.</v>
      </c>
      <c r="D1434" s="5">
        <v>0</v>
      </c>
      <c r="E1434" s="5">
        <v>0</v>
      </c>
      <c r="F1434" s="5">
        <v>0</v>
      </c>
      <c r="G1434" s="5">
        <v>0</v>
      </c>
      <c r="H1434" s="5">
        <v>0</v>
      </c>
      <c r="I1434" s="5">
        <v>0</v>
      </c>
      <c r="J1434" s="5">
        <v>0</v>
      </c>
      <c r="K1434" s="5">
        <v>0</v>
      </c>
      <c r="L1434" s="5">
        <v>0</v>
      </c>
      <c r="M1434" s="5">
        <v>0</v>
      </c>
      <c r="N1434" s="5">
        <v>0</v>
      </c>
      <c r="O1434" s="5">
        <v>0</v>
      </c>
      <c r="P1434" s="5">
        <v>0</v>
      </c>
      <c r="Q1434" s="5">
        <v>0</v>
      </c>
      <c r="R1434" s="5">
        <v>0</v>
      </c>
      <c r="S1434" s="5">
        <v>0</v>
      </c>
      <c r="T1434" s="5">
        <v>0</v>
      </c>
      <c r="U1434" s="5">
        <v>0</v>
      </c>
      <c r="V1434" s="5">
        <v>0</v>
      </c>
      <c r="W1434" s="5">
        <v>0</v>
      </c>
      <c r="X1434" s="5">
        <f t="shared" si="22"/>
        <v>0</v>
      </c>
      <c r="Y1434" s="41">
        <v>0</v>
      </c>
      <c r="Z1434" s="41">
        <v>0</v>
      </c>
    </row>
    <row r="1435" spans="1:26" x14ac:dyDescent="0.25">
      <c r="A1435" s="11" t="s">
        <v>102</v>
      </c>
      <c r="B1435" s="12">
        <v>6</v>
      </c>
      <c r="C1435" s="14" t="str">
        <f>VLOOKUP(B1435,'Spisak usluga'!$A$2:$B$18,2)</f>
        <v>06 Dnevni boravak/centar za decu i mlade sa poremećajima u ponašanju 2012.</v>
      </c>
      <c r="D1435" s="16">
        <v>0</v>
      </c>
      <c r="E1435" s="16">
        <v>0</v>
      </c>
      <c r="F1435" s="16">
        <v>0</v>
      </c>
      <c r="G1435" s="16">
        <v>0</v>
      </c>
      <c r="H1435" s="16">
        <v>0</v>
      </c>
      <c r="I1435" s="16">
        <v>0</v>
      </c>
      <c r="J1435" s="16">
        <v>0</v>
      </c>
      <c r="K1435" s="16">
        <v>0</v>
      </c>
      <c r="L1435" s="16">
        <v>0</v>
      </c>
      <c r="M1435" s="16">
        <v>0</v>
      </c>
      <c r="N1435" s="16">
        <v>0</v>
      </c>
      <c r="O1435" s="16">
        <v>0</v>
      </c>
      <c r="P1435" s="16">
        <v>0</v>
      </c>
      <c r="Q1435" s="16">
        <v>0</v>
      </c>
      <c r="R1435" s="16">
        <v>0</v>
      </c>
      <c r="S1435" s="16">
        <v>0</v>
      </c>
      <c r="T1435" s="16">
        <v>0</v>
      </c>
      <c r="U1435" s="16">
        <v>0</v>
      </c>
      <c r="V1435" s="16">
        <v>0</v>
      </c>
      <c r="W1435" s="16">
        <v>0</v>
      </c>
      <c r="X1435" s="5">
        <f t="shared" si="22"/>
        <v>0</v>
      </c>
      <c r="Y1435" s="41">
        <v>0</v>
      </c>
      <c r="Z1435" s="41">
        <v>0</v>
      </c>
    </row>
    <row r="1436" spans="1:26" x14ac:dyDescent="0.25">
      <c r="A1436" s="11" t="s">
        <v>102</v>
      </c>
      <c r="B1436" s="12">
        <v>7</v>
      </c>
      <c r="C1436" s="14" t="str">
        <f>VLOOKUP(B1436,'Spisak usluga'!$A$2:$B$18,2)</f>
        <v>07 Personalna asistencija za odrasle  2012.</v>
      </c>
      <c r="D1436" s="5">
        <v>0</v>
      </c>
      <c r="E1436" s="5">
        <v>0</v>
      </c>
      <c r="F1436" s="5">
        <v>0</v>
      </c>
      <c r="G1436" s="5">
        <v>0</v>
      </c>
      <c r="H1436" s="5">
        <v>0</v>
      </c>
      <c r="I1436" s="5">
        <v>0</v>
      </c>
      <c r="J1436" s="5">
        <v>0</v>
      </c>
      <c r="K1436" s="5">
        <v>0</v>
      </c>
      <c r="L1436" s="5">
        <v>0</v>
      </c>
      <c r="M1436" s="5">
        <v>0</v>
      </c>
      <c r="N1436" s="5">
        <v>0</v>
      </c>
      <c r="O1436" s="5">
        <v>0</v>
      </c>
      <c r="P1436" s="5">
        <v>0</v>
      </c>
      <c r="Q1436" s="5">
        <v>0</v>
      </c>
      <c r="R1436" s="5">
        <v>0</v>
      </c>
      <c r="S1436" s="5">
        <v>0</v>
      </c>
      <c r="T1436" s="5">
        <v>0</v>
      </c>
      <c r="U1436" s="5">
        <v>0</v>
      </c>
      <c r="V1436" s="5">
        <v>0</v>
      </c>
      <c r="W1436" s="5">
        <v>0</v>
      </c>
      <c r="X1436" s="5">
        <f t="shared" si="22"/>
        <v>0</v>
      </c>
      <c r="Y1436" s="41">
        <v>0</v>
      </c>
      <c r="Z1436" s="41">
        <v>0</v>
      </c>
    </row>
    <row r="1437" spans="1:26" x14ac:dyDescent="0.25">
      <c r="A1437" s="11" t="s">
        <v>102</v>
      </c>
      <c r="B1437" s="12">
        <v>8</v>
      </c>
      <c r="C1437" s="14" t="str">
        <f>VLOOKUP(B1437,'Spisak usluga'!$A$2:$B$18,2)</f>
        <v>08 Svratište  2012.</v>
      </c>
      <c r="D1437" s="5">
        <v>0</v>
      </c>
      <c r="E1437" s="5">
        <v>0</v>
      </c>
      <c r="F1437" s="5">
        <v>0</v>
      </c>
      <c r="G1437" s="5">
        <v>0</v>
      </c>
      <c r="H1437" s="5">
        <v>0</v>
      </c>
      <c r="I1437" s="5">
        <v>0</v>
      </c>
      <c r="J1437" s="5">
        <v>0</v>
      </c>
      <c r="K1437" s="5">
        <v>0</v>
      </c>
      <c r="L1437" s="5">
        <v>0</v>
      </c>
      <c r="M1437" s="5">
        <v>0</v>
      </c>
      <c r="N1437" s="5">
        <v>0</v>
      </c>
      <c r="O1437" s="5">
        <v>0</v>
      </c>
      <c r="P1437" s="5">
        <v>0</v>
      </c>
      <c r="Q1437" s="5">
        <v>0</v>
      </c>
      <c r="R1437" s="5">
        <v>0</v>
      </c>
      <c r="S1437" s="5">
        <v>0</v>
      </c>
      <c r="T1437" s="5">
        <v>0</v>
      </c>
      <c r="U1437" s="5">
        <v>0</v>
      </c>
      <c r="V1437" s="5">
        <v>0</v>
      </c>
      <c r="W1437" s="5">
        <v>0</v>
      </c>
      <c r="X1437" s="5">
        <f t="shared" si="22"/>
        <v>0</v>
      </c>
      <c r="Y1437" s="41">
        <v>0</v>
      </c>
      <c r="Z1437" s="41">
        <v>0</v>
      </c>
    </row>
    <row r="1438" spans="1:26" x14ac:dyDescent="0.25">
      <c r="A1438" s="11" t="s">
        <v>102</v>
      </c>
      <c r="B1438" s="12">
        <v>9</v>
      </c>
      <c r="C1438" s="14" t="str">
        <f>VLOOKUP(B1438,'Spisak usluga'!$A$2:$B$18,2)</f>
        <v>09 Prihvatilište (opšteg tipa) 2012.</v>
      </c>
      <c r="D1438" s="5">
        <v>0</v>
      </c>
      <c r="E1438" s="5">
        <v>0</v>
      </c>
      <c r="F1438" s="5">
        <v>0</v>
      </c>
      <c r="G1438" s="5">
        <v>0</v>
      </c>
      <c r="H1438" s="5">
        <v>0</v>
      </c>
      <c r="I1438" s="5">
        <v>0</v>
      </c>
      <c r="J1438" s="5">
        <v>0</v>
      </c>
      <c r="K1438" s="5">
        <v>0</v>
      </c>
      <c r="L1438" s="5">
        <v>0</v>
      </c>
      <c r="M1438" s="5">
        <v>0</v>
      </c>
      <c r="N1438" s="5">
        <v>0</v>
      </c>
      <c r="O1438" s="5">
        <v>0</v>
      </c>
      <c r="P1438" s="5">
        <v>0</v>
      </c>
      <c r="Q1438" s="5">
        <v>0</v>
      </c>
      <c r="R1438" s="5">
        <v>0</v>
      </c>
      <c r="S1438" s="5">
        <v>0</v>
      </c>
      <c r="T1438" s="5">
        <v>0</v>
      </c>
      <c r="U1438" s="5">
        <v>0</v>
      </c>
      <c r="V1438" s="5">
        <v>0</v>
      </c>
      <c r="W1438" s="5">
        <v>0</v>
      </c>
      <c r="X1438" s="5">
        <f t="shared" si="22"/>
        <v>0</v>
      </c>
      <c r="Y1438" s="41">
        <v>0</v>
      </c>
      <c r="Z1438" s="41">
        <v>0</v>
      </c>
    </row>
    <row r="1439" spans="1:26" x14ac:dyDescent="0.25">
      <c r="A1439" s="11" t="s">
        <v>102</v>
      </c>
      <c r="B1439" s="12">
        <v>10</v>
      </c>
      <c r="C1439" s="14" t="str">
        <f>VLOOKUP(B1439,'Spisak usluga'!$A$2:$B$18,2)</f>
        <v>10 Prihvatilište za decu  2012.</v>
      </c>
      <c r="D1439" s="16">
        <v>0</v>
      </c>
      <c r="E1439" s="16">
        <v>0</v>
      </c>
      <c r="F1439" s="16">
        <v>0</v>
      </c>
      <c r="G1439" s="16">
        <v>0</v>
      </c>
      <c r="H1439" s="16">
        <v>0</v>
      </c>
      <c r="I1439" s="16">
        <v>0</v>
      </c>
      <c r="J1439" s="16">
        <v>0</v>
      </c>
      <c r="K1439" s="16">
        <v>0</v>
      </c>
      <c r="L1439" s="16">
        <v>0</v>
      </c>
      <c r="M1439" s="16">
        <v>0</v>
      </c>
      <c r="N1439" s="16">
        <v>0</v>
      </c>
      <c r="O1439" s="16">
        <v>0</v>
      </c>
      <c r="P1439" s="16">
        <v>0</v>
      </c>
      <c r="Q1439" s="16">
        <v>0</v>
      </c>
      <c r="R1439" s="16">
        <v>0</v>
      </c>
      <c r="S1439" s="16">
        <v>0</v>
      </c>
      <c r="T1439" s="16">
        <v>0</v>
      </c>
      <c r="U1439" s="16">
        <v>0</v>
      </c>
      <c r="V1439" s="16">
        <v>0</v>
      </c>
      <c r="W1439" s="16">
        <v>0</v>
      </c>
      <c r="X1439" s="5">
        <f t="shared" si="22"/>
        <v>0</v>
      </c>
      <c r="Y1439" s="41">
        <v>0</v>
      </c>
      <c r="Z1439" s="41">
        <v>0</v>
      </c>
    </row>
    <row r="1440" spans="1:26" x14ac:dyDescent="0.25">
      <c r="A1440" s="11" t="s">
        <v>102</v>
      </c>
      <c r="B1440" s="12">
        <v>11</v>
      </c>
      <c r="C1440" s="14" t="str">
        <f>VLOOKUP(B1440,'Spisak usluga'!$A$2:$B$18,2)</f>
        <v>11 Prihvatilište za žrtve nasilja u porodici (“sigurna kuća“) 2012.</v>
      </c>
      <c r="D1440" s="16">
        <v>0</v>
      </c>
      <c r="E1440" s="16">
        <v>0</v>
      </c>
      <c r="F1440" s="16">
        <v>0</v>
      </c>
      <c r="G1440" s="16">
        <v>0</v>
      </c>
      <c r="H1440" s="16">
        <v>0</v>
      </c>
      <c r="I1440" s="16">
        <v>0</v>
      </c>
      <c r="J1440" s="16">
        <v>0</v>
      </c>
      <c r="K1440" s="16">
        <v>0</v>
      </c>
      <c r="L1440" s="16">
        <v>0</v>
      </c>
      <c r="M1440" s="16">
        <v>0</v>
      </c>
      <c r="N1440" s="16">
        <v>0</v>
      </c>
      <c r="O1440" s="16">
        <v>0</v>
      </c>
      <c r="P1440" s="16">
        <v>0</v>
      </c>
      <c r="Q1440" s="16">
        <v>0</v>
      </c>
      <c r="R1440" s="16">
        <v>0</v>
      </c>
      <c r="S1440" s="16">
        <v>0</v>
      </c>
      <c r="T1440" s="16">
        <v>0</v>
      </c>
      <c r="U1440" s="16">
        <v>0</v>
      </c>
      <c r="V1440" s="16">
        <v>0</v>
      </c>
      <c r="W1440" s="16">
        <v>0</v>
      </c>
      <c r="X1440" s="5">
        <f t="shared" si="22"/>
        <v>0</v>
      </c>
      <c r="Y1440" s="41">
        <v>0</v>
      </c>
      <c r="Z1440" s="41">
        <v>0</v>
      </c>
    </row>
    <row r="1441" spans="1:26" x14ac:dyDescent="0.25">
      <c r="A1441" s="11" t="s">
        <v>102</v>
      </c>
      <c r="B1441" s="12">
        <v>12</v>
      </c>
      <c r="C1441" s="14" t="str">
        <f>VLOOKUP(B1441,'Spisak usluga'!$A$2:$B$18,2)</f>
        <v>12 Prihvatilište za žrtve trgovine ljudima 2012.</v>
      </c>
      <c r="D1441" s="5">
        <v>0</v>
      </c>
      <c r="E1441" s="5">
        <v>0</v>
      </c>
      <c r="F1441" s="5">
        <v>0</v>
      </c>
      <c r="G1441" s="5">
        <v>0</v>
      </c>
      <c r="H1441" s="5">
        <v>0</v>
      </c>
      <c r="I1441" s="5">
        <v>0</v>
      </c>
      <c r="J1441" s="5">
        <v>0</v>
      </c>
      <c r="K1441" s="5">
        <v>0</v>
      </c>
      <c r="L1441" s="5">
        <v>0</v>
      </c>
      <c r="M1441" s="5">
        <v>0</v>
      </c>
      <c r="N1441" s="5">
        <v>0</v>
      </c>
      <c r="O1441" s="5">
        <v>0</v>
      </c>
      <c r="P1441" s="5">
        <v>0</v>
      </c>
      <c r="Q1441" s="5">
        <v>0</v>
      </c>
      <c r="R1441" s="5">
        <v>0</v>
      </c>
      <c r="S1441" s="5">
        <v>0</v>
      </c>
      <c r="T1441" s="5">
        <v>0</v>
      </c>
      <c r="U1441" s="5">
        <v>0</v>
      </c>
      <c r="V1441" s="5">
        <v>0</v>
      </c>
      <c r="W1441" s="5">
        <v>0</v>
      </c>
      <c r="X1441" s="5">
        <f t="shared" si="22"/>
        <v>0</v>
      </c>
      <c r="Y1441" s="41">
        <v>0</v>
      </c>
      <c r="Z1441" s="41">
        <v>0</v>
      </c>
    </row>
    <row r="1442" spans="1:26" x14ac:dyDescent="0.25">
      <c r="A1442" s="11" t="s">
        <v>102</v>
      </c>
      <c r="B1442" s="12">
        <v>13</v>
      </c>
      <c r="C1442" s="14" t="str">
        <f>VLOOKUP(B1442,'Spisak usluga'!$A$2:$B$18,2)</f>
        <v>13 Predah smeštaj  2012.</v>
      </c>
      <c r="D1442" s="5">
        <v>0</v>
      </c>
      <c r="E1442" s="5">
        <v>0</v>
      </c>
      <c r="F1442" s="5">
        <v>0</v>
      </c>
      <c r="G1442" s="5">
        <v>0</v>
      </c>
      <c r="H1442" s="5">
        <v>0</v>
      </c>
      <c r="I1442" s="5">
        <v>0</v>
      </c>
      <c r="J1442" s="5">
        <v>0</v>
      </c>
      <c r="K1442" s="5">
        <v>0</v>
      </c>
      <c r="L1442" s="5">
        <v>0</v>
      </c>
      <c r="M1442" s="5">
        <v>0</v>
      </c>
      <c r="N1442" s="5">
        <v>0</v>
      </c>
      <c r="O1442" s="5">
        <v>0</v>
      </c>
      <c r="P1442" s="5">
        <v>0</v>
      </c>
      <c r="Q1442" s="5">
        <v>0</v>
      </c>
      <c r="R1442" s="5">
        <v>0</v>
      </c>
      <c r="S1442" s="5">
        <v>0</v>
      </c>
      <c r="T1442" s="5">
        <v>0</v>
      </c>
      <c r="U1442" s="5">
        <v>0</v>
      </c>
      <c r="V1442" s="5">
        <v>0</v>
      </c>
      <c r="W1442" s="5">
        <v>0</v>
      </c>
      <c r="X1442" s="5">
        <f t="shared" si="22"/>
        <v>0</v>
      </c>
      <c r="Y1442" s="41">
        <v>0</v>
      </c>
      <c r="Z1442" s="41">
        <v>0</v>
      </c>
    </row>
    <row r="1443" spans="1:26" x14ac:dyDescent="0.25">
      <c r="A1443" s="11" t="s">
        <v>102</v>
      </c>
      <c r="B1443" s="12">
        <v>14</v>
      </c>
      <c r="C1443" s="14" t="str">
        <f>VLOOKUP(B1443,'Spisak usluga'!$A$2:$B$18,2)</f>
        <v>14 Stanovanje uz podršku osobe sa invaliditetom (OSI) 2012.</v>
      </c>
      <c r="D1443" s="5">
        <v>0</v>
      </c>
      <c r="E1443" s="5">
        <v>0</v>
      </c>
      <c r="F1443" s="5">
        <v>0</v>
      </c>
      <c r="G1443" s="5">
        <v>0</v>
      </c>
      <c r="H1443" s="5">
        <v>0</v>
      </c>
      <c r="I1443" s="5">
        <v>0</v>
      </c>
      <c r="J1443" s="5">
        <v>0</v>
      </c>
      <c r="K1443" s="5">
        <v>0</v>
      </c>
      <c r="L1443" s="5">
        <v>0</v>
      </c>
      <c r="M1443" s="5">
        <v>0</v>
      </c>
      <c r="N1443" s="5">
        <v>0</v>
      </c>
      <c r="O1443" s="5">
        <v>0</v>
      </c>
      <c r="P1443" s="5">
        <v>0</v>
      </c>
      <c r="Q1443" s="5">
        <v>0</v>
      </c>
      <c r="R1443" s="5">
        <v>0</v>
      </c>
      <c r="S1443" s="5">
        <v>0</v>
      </c>
      <c r="T1443" s="5">
        <v>0</v>
      </c>
      <c r="U1443" s="5">
        <v>0</v>
      </c>
      <c r="V1443" s="5">
        <v>0</v>
      </c>
      <c r="W1443" s="5">
        <v>0</v>
      </c>
      <c r="X1443" s="5">
        <f t="shared" si="22"/>
        <v>0</v>
      </c>
      <c r="Y1443" s="41">
        <v>0</v>
      </c>
      <c r="Z1443" s="41">
        <v>0</v>
      </c>
    </row>
    <row r="1444" spans="1:26" x14ac:dyDescent="0.25">
      <c r="A1444" s="11" t="s">
        <v>102</v>
      </c>
      <c r="B1444" s="12">
        <v>15</v>
      </c>
      <c r="C1444" s="14" t="str">
        <f>VLOOKUP(B1444,'Spisak usluga'!$A$2:$B$18,2)</f>
        <v>15 Stanovanje uz podršku za mlade koji se osamostaljuju 2012.</v>
      </c>
      <c r="D1444" s="5">
        <v>0</v>
      </c>
      <c r="E1444" s="5">
        <v>0</v>
      </c>
      <c r="F1444" s="5">
        <v>0</v>
      </c>
      <c r="G1444" s="5">
        <v>0</v>
      </c>
      <c r="H1444" s="5">
        <v>0</v>
      </c>
      <c r="I1444" s="5">
        <v>0</v>
      </c>
      <c r="J1444" s="5">
        <v>0</v>
      </c>
      <c r="K1444" s="5">
        <v>0</v>
      </c>
      <c r="L1444" s="5">
        <v>0</v>
      </c>
      <c r="M1444" s="5">
        <v>0</v>
      </c>
      <c r="N1444" s="5">
        <v>0</v>
      </c>
      <c r="O1444" s="5">
        <v>0</v>
      </c>
      <c r="P1444" s="5">
        <v>0</v>
      </c>
      <c r="Q1444" s="5">
        <v>0</v>
      </c>
      <c r="R1444" s="5">
        <v>0</v>
      </c>
      <c r="S1444" s="5">
        <v>0</v>
      </c>
      <c r="T1444" s="5">
        <v>0</v>
      </c>
      <c r="U1444" s="5">
        <v>0</v>
      </c>
      <c r="V1444" s="5">
        <v>0</v>
      </c>
      <c r="W1444" s="5">
        <v>0</v>
      </c>
      <c r="X1444" s="5">
        <f t="shared" si="22"/>
        <v>0</v>
      </c>
      <c r="Y1444" s="41">
        <v>0</v>
      </c>
      <c r="Z1444" s="41">
        <v>0</v>
      </c>
    </row>
    <row r="1445" spans="1:26" x14ac:dyDescent="0.25">
      <c r="A1445" s="11" t="s">
        <v>102</v>
      </c>
      <c r="B1445" s="12">
        <v>16</v>
      </c>
      <c r="C1445" s="14" t="str">
        <f>VLOOKUP(B1445,'Spisak usluga'!$A$2:$B$18,2)</f>
        <v>16 Savetovalište 2012.</v>
      </c>
      <c r="D1445" s="5">
        <v>0</v>
      </c>
      <c r="E1445" s="5">
        <v>0</v>
      </c>
      <c r="F1445" s="5">
        <v>0</v>
      </c>
      <c r="G1445" s="5">
        <v>0</v>
      </c>
      <c r="H1445" s="5">
        <v>0</v>
      </c>
      <c r="I1445" s="5">
        <v>0</v>
      </c>
      <c r="J1445" s="5">
        <v>0</v>
      </c>
      <c r="K1445" s="5">
        <v>0</v>
      </c>
      <c r="L1445" s="5">
        <v>0</v>
      </c>
      <c r="M1445" s="5">
        <v>0</v>
      </c>
      <c r="N1445" s="5">
        <v>0</v>
      </c>
      <c r="O1445" s="5">
        <v>0</v>
      </c>
      <c r="P1445" s="5">
        <v>0</v>
      </c>
      <c r="Q1445" s="5">
        <v>0</v>
      </c>
      <c r="R1445" s="5">
        <v>0</v>
      </c>
      <c r="S1445" s="5">
        <v>0</v>
      </c>
      <c r="T1445" s="5">
        <v>0</v>
      </c>
      <c r="U1445" s="5">
        <v>0</v>
      </c>
      <c r="V1445" s="5">
        <v>0</v>
      </c>
      <c r="W1445" s="5">
        <v>0</v>
      </c>
      <c r="X1445" s="5">
        <f t="shared" si="22"/>
        <v>0</v>
      </c>
      <c r="Y1445" s="41">
        <v>0</v>
      </c>
      <c r="Z1445" s="41">
        <v>0</v>
      </c>
    </row>
    <row r="1446" spans="1:26" x14ac:dyDescent="0.25">
      <c r="A1446" s="11" t="s">
        <v>102</v>
      </c>
      <c r="B1446" s="12">
        <v>17</v>
      </c>
      <c r="C1446" s="14" t="str">
        <f>VLOOKUP(B1446,'Spisak usluga'!$A$2:$B$18,2)</f>
        <v>17 Klub 2012.</v>
      </c>
      <c r="D1446" s="5">
        <v>0</v>
      </c>
      <c r="E1446" s="5">
        <v>0</v>
      </c>
      <c r="F1446" s="5">
        <v>0</v>
      </c>
      <c r="G1446" s="5">
        <v>0</v>
      </c>
      <c r="H1446" s="5">
        <v>0</v>
      </c>
      <c r="I1446" s="5">
        <v>0</v>
      </c>
      <c r="J1446" s="5">
        <v>0</v>
      </c>
      <c r="K1446" s="5">
        <v>0</v>
      </c>
      <c r="L1446" s="5">
        <v>0</v>
      </c>
      <c r="M1446" s="5">
        <v>0</v>
      </c>
      <c r="N1446" s="5">
        <v>0</v>
      </c>
      <c r="O1446" s="5">
        <v>0</v>
      </c>
      <c r="P1446" s="5">
        <v>0</v>
      </c>
      <c r="Q1446" s="5">
        <v>0</v>
      </c>
      <c r="R1446" s="5">
        <v>0</v>
      </c>
      <c r="S1446" s="5">
        <v>0</v>
      </c>
      <c r="T1446" s="5">
        <v>0</v>
      </c>
      <c r="U1446" s="5">
        <v>0</v>
      </c>
      <c r="V1446" s="5">
        <v>0</v>
      </c>
      <c r="W1446" s="5">
        <v>0</v>
      </c>
      <c r="X1446" s="5">
        <f t="shared" si="22"/>
        <v>0</v>
      </c>
      <c r="Y1446" s="41">
        <v>0</v>
      </c>
      <c r="Z1446" s="41">
        <v>0</v>
      </c>
    </row>
    <row r="1447" spans="1:26" x14ac:dyDescent="0.25">
      <c r="A1447" s="11" t="s">
        <v>103</v>
      </c>
      <c r="B1447" s="12">
        <v>1</v>
      </c>
      <c r="C1447" s="14" t="str">
        <f>VLOOKUP(B1447,'Spisak usluga'!$A$2:$B$18,2)</f>
        <v>01 Pomoć u kući za stare 2012.</v>
      </c>
      <c r="D1447" s="12">
        <v>144</v>
      </c>
      <c r="E1447" s="12">
        <v>144</v>
      </c>
      <c r="F1447" s="12">
        <v>110</v>
      </c>
      <c r="G1447" s="12">
        <v>0</v>
      </c>
      <c r="H1447" s="12">
        <v>0</v>
      </c>
      <c r="I1447" s="12">
        <v>0</v>
      </c>
      <c r="J1447" s="12">
        <v>38</v>
      </c>
      <c r="K1447" s="12">
        <v>57</v>
      </c>
      <c r="L1447" s="12">
        <v>49</v>
      </c>
      <c r="M1447" s="12">
        <v>144</v>
      </c>
      <c r="N1447" s="12">
        <v>22</v>
      </c>
      <c r="O1447" s="12">
        <v>406000</v>
      </c>
      <c r="P1447" s="12">
        <v>0</v>
      </c>
      <c r="Q1447" s="12">
        <v>0</v>
      </c>
      <c r="R1447" s="12">
        <v>114000</v>
      </c>
      <c r="S1447" s="12">
        <v>0</v>
      </c>
      <c r="T1447" s="12">
        <v>520000</v>
      </c>
      <c r="U1447" s="12">
        <v>1</v>
      </c>
      <c r="V1447" s="12">
        <v>1</v>
      </c>
      <c r="W1447" s="12">
        <v>0</v>
      </c>
      <c r="X1447" s="5">
        <f t="shared" si="22"/>
        <v>1</v>
      </c>
      <c r="Y1447" s="41">
        <v>144</v>
      </c>
      <c r="Z1447" s="41">
        <v>0</v>
      </c>
    </row>
    <row r="1448" spans="1:26" x14ac:dyDescent="0.25">
      <c r="A1448" s="11" t="s">
        <v>103</v>
      </c>
      <c r="B1448" s="12">
        <v>2</v>
      </c>
      <c r="C1448" s="14" t="str">
        <f>VLOOKUP(B1448,'Spisak usluga'!$A$2:$B$18,2)</f>
        <v>02 Pomoć u kući za odrasle OSI 2012.</v>
      </c>
      <c r="D1448" s="5">
        <v>0</v>
      </c>
      <c r="E1448" s="5">
        <v>0</v>
      </c>
      <c r="F1448" s="5">
        <v>0</v>
      </c>
      <c r="G1448" s="5">
        <v>0</v>
      </c>
      <c r="H1448" s="5">
        <v>0</v>
      </c>
      <c r="I1448" s="5">
        <v>0</v>
      </c>
      <c r="J1448" s="5">
        <v>0</v>
      </c>
      <c r="K1448" s="5">
        <v>0</v>
      </c>
      <c r="L1448" s="5">
        <v>0</v>
      </c>
      <c r="M1448" s="5">
        <v>0</v>
      </c>
      <c r="N1448" s="5">
        <v>0</v>
      </c>
      <c r="O1448" s="5">
        <v>0</v>
      </c>
      <c r="P1448" s="5">
        <v>0</v>
      </c>
      <c r="Q1448" s="5">
        <v>0</v>
      </c>
      <c r="R1448" s="5">
        <v>0</v>
      </c>
      <c r="S1448" s="5">
        <v>0</v>
      </c>
      <c r="T1448" s="5">
        <v>0</v>
      </c>
      <c r="U1448" s="5">
        <v>0</v>
      </c>
      <c r="V1448" s="5">
        <v>0</v>
      </c>
      <c r="W1448" s="5">
        <v>0</v>
      </c>
      <c r="X1448" s="5">
        <f t="shared" si="22"/>
        <v>0</v>
      </c>
      <c r="Y1448" s="41">
        <v>0</v>
      </c>
      <c r="Z1448" s="41">
        <v>0</v>
      </c>
    </row>
    <row r="1449" spans="1:26" x14ac:dyDescent="0.25">
      <c r="A1449" s="11" t="s">
        <v>103</v>
      </c>
      <c r="B1449" s="12">
        <v>3</v>
      </c>
      <c r="C1449" s="14" t="str">
        <f>VLOOKUP(B1449,'Spisak usluga'!$A$2:$B$18,2)</f>
        <v>03 Pomoć u kući za decu sa teškoćama u razvoju 2012.</v>
      </c>
      <c r="D1449" s="5">
        <v>0</v>
      </c>
      <c r="E1449" s="5">
        <v>0</v>
      </c>
      <c r="F1449" s="5">
        <v>0</v>
      </c>
      <c r="G1449" s="5">
        <v>0</v>
      </c>
      <c r="H1449" s="5">
        <v>0</v>
      </c>
      <c r="I1449" s="5">
        <v>0</v>
      </c>
      <c r="J1449" s="5">
        <v>0</v>
      </c>
      <c r="K1449" s="5">
        <v>0</v>
      </c>
      <c r="L1449" s="5">
        <v>0</v>
      </c>
      <c r="M1449" s="5">
        <v>0</v>
      </c>
      <c r="N1449" s="5">
        <v>0</v>
      </c>
      <c r="O1449" s="5">
        <v>0</v>
      </c>
      <c r="P1449" s="5">
        <v>0</v>
      </c>
      <c r="Q1449" s="5">
        <v>0</v>
      </c>
      <c r="R1449" s="5">
        <v>0</v>
      </c>
      <c r="S1449" s="5">
        <v>0</v>
      </c>
      <c r="T1449" s="5">
        <v>0</v>
      </c>
      <c r="U1449" s="5">
        <v>0</v>
      </c>
      <c r="V1449" s="5">
        <v>0</v>
      </c>
      <c r="W1449" s="5">
        <v>0</v>
      </c>
      <c r="X1449" s="5">
        <f t="shared" si="22"/>
        <v>0</v>
      </c>
      <c r="Y1449" s="41">
        <v>0</v>
      </c>
      <c r="Z1449" s="41">
        <v>0</v>
      </c>
    </row>
    <row r="1450" spans="1:26" x14ac:dyDescent="0.25">
      <c r="A1450" s="11" t="s">
        <v>103</v>
      </c>
      <c r="B1450" s="12">
        <v>4</v>
      </c>
      <c r="C1450" s="14" t="str">
        <f>VLOOKUP(B1450,'Spisak usluga'!$A$2:$B$18,2)</f>
        <v>04 Dnevni boravak za decu sa teškoćama u razvoju 2012.</v>
      </c>
      <c r="D1450" s="12">
        <v>71</v>
      </c>
      <c r="E1450" s="12">
        <v>0</v>
      </c>
      <c r="F1450" s="12">
        <v>0</v>
      </c>
      <c r="G1450" s="12">
        <v>0</v>
      </c>
      <c r="H1450" s="12">
        <v>16</v>
      </c>
      <c r="I1450" s="12">
        <v>55</v>
      </c>
      <c r="J1450" s="12">
        <v>0</v>
      </c>
      <c r="K1450" s="12">
        <v>0</v>
      </c>
      <c r="L1450" s="12">
        <v>0</v>
      </c>
      <c r="M1450" s="12">
        <v>26</v>
      </c>
      <c r="N1450" s="12">
        <v>14.5</v>
      </c>
      <c r="O1450" s="12">
        <v>668000</v>
      </c>
      <c r="P1450" s="12">
        <v>0</v>
      </c>
      <c r="Q1450" s="12">
        <v>0</v>
      </c>
      <c r="R1450" s="12">
        <v>0</v>
      </c>
      <c r="S1450" s="12">
        <v>0</v>
      </c>
      <c r="T1450" s="12">
        <v>668000</v>
      </c>
      <c r="U1450" s="12">
        <v>2</v>
      </c>
      <c r="V1450" s="12">
        <v>2</v>
      </c>
      <c r="W1450" s="12">
        <v>0</v>
      </c>
      <c r="X1450" s="5">
        <f t="shared" si="22"/>
        <v>1</v>
      </c>
      <c r="Y1450" s="41">
        <v>71</v>
      </c>
      <c r="Z1450" s="41">
        <v>0</v>
      </c>
    </row>
    <row r="1451" spans="1:26" x14ac:dyDescent="0.25">
      <c r="A1451" s="11" t="s">
        <v>103</v>
      </c>
      <c r="B1451" s="12">
        <v>5</v>
      </c>
      <c r="C1451" s="14" t="str">
        <f>VLOOKUP(B1451,'Spisak usluga'!$A$2:$B$18,2)</f>
        <v>05 Dnevni boravak za stare  2012.</v>
      </c>
      <c r="D1451" s="12">
        <v>424</v>
      </c>
      <c r="E1451" s="12">
        <v>0</v>
      </c>
      <c r="F1451" s="12">
        <v>226</v>
      </c>
      <c r="G1451" s="12">
        <v>0</v>
      </c>
      <c r="H1451" s="12">
        <v>0</v>
      </c>
      <c r="I1451" s="12">
        <v>0</v>
      </c>
      <c r="J1451" s="12">
        <v>73</v>
      </c>
      <c r="K1451" s="12">
        <v>264</v>
      </c>
      <c r="L1451" s="12">
        <v>87</v>
      </c>
      <c r="M1451" s="12">
        <v>424</v>
      </c>
      <c r="N1451" s="12">
        <v>6</v>
      </c>
      <c r="O1451" s="12">
        <v>107600</v>
      </c>
      <c r="P1451" s="12">
        <v>0</v>
      </c>
      <c r="Q1451" s="12">
        <v>0</v>
      </c>
      <c r="R1451" s="12">
        <v>42400</v>
      </c>
      <c r="S1451" s="12">
        <v>0</v>
      </c>
      <c r="T1451" s="12">
        <v>150000</v>
      </c>
      <c r="U1451" s="12">
        <v>1</v>
      </c>
      <c r="V1451" s="12">
        <v>1</v>
      </c>
      <c r="W1451" s="12">
        <v>0</v>
      </c>
      <c r="X1451" s="5">
        <f t="shared" si="22"/>
        <v>1</v>
      </c>
      <c r="Y1451" s="41">
        <v>424</v>
      </c>
      <c r="Z1451" s="41">
        <v>0</v>
      </c>
    </row>
    <row r="1452" spans="1:26" x14ac:dyDescent="0.25">
      <c r="A1452" s="11" t="s">
        <v>103</v>
      </c>
      <c r="B1452" s="12">
        <v>6</v>
      </c>
      <c r="C1452" s="14" t="str">
        <f>VLOOKUP(B1452,'Spisak usluga'!$A$2:$B$18,2)</f>
        <v>06 Dnevni boravak/centar za decu i mlade sa poremećajima u ponašanju 2012.</v>
      </c>
      <c r="D1452" s="16">
        <v>0</v>
      </c>
      <c r="E1452" s="16">
        <v>0</v>
      </c>
      <c r="F1452" s="16">
        <v>0</v>
      </c>
      <c r="G1452" s="16">
        <v>0</v>
      </c>
      <c r="H1452" s="16">
        <v>0</v>
      </c>
      <c r="I1452" s="16">
        <v>0</v>
      </c>
      <c r="J1452" s="16">
        <v>0</v>
      </c>
      <c r="K1452" s="16">
        <v>0</v>
      </c>
      <c r="L1452" s="16">
        <v>0</v>
      </c>
      <c r="M1452" s="16">
        <v>0</v>
      </c>
      <c r="N1452" s="16">
        <v>0</v>
      </c>
      <c r="O1452" s="16">
        <v>0</v>
      </c>
      <c r="P1452" s="16">
        <v>0</v>
      </c>
      <c r="Q1452" s="16">
        <v>0</v>
      </c>
      <c r="R1452" s="16">
        <v>0</v>
      </c>
      <c r="S1452" s="16">
        <v>0</v>
      </c>
      <c r="T1452" s="16">
        <v>0</v>
      </c>
      <c r="U1452" s="16">
        <v>0</v>
      </c>
      <c r="V1452" s="16">
        <v>0</v>
      </c>
      <c r="W1452" s="16">
        <v>0</v>
      </c>
      <c r="X1452" s="5">
        <f t="shared" si="22"/>
        <v>0</v>
      </c>
      <c r="Y1452" s="41">
        <v>0</v>
      </c>
      <c r="Z1452" s="41">
        <v>0</v>
      </c>
    </row>
    <row r="1453" spans="1:26" x14ac:dyDescent="0.25">
      <c r="A1453" s="11" t="s">
        <v>103</v>
      </c>
      <c r="B1453" s="12">
        <v>7</v>
      </c>
      <c r="C1453" s="14" t="str">
        <f>VLOOKUP(B1453,'Spisak usluga'!$A$2:$B$18,2)</f>
        <v>07 Personalna asistencija za odrasle  2012.</v>
      </c>
      <c r="D1453" s="16">
        <v>0</v>
      </c>
      <c r="E1453" s="16">
        <v>0</v>
      </c>
      <c r="F1453" s="16">
        <v>0</v>
      </c>
      <c r="G1453" s="16">
        <v>0</v>
      </c>
      <c r="H1453" s="16">
        <v>0</v>
      </c>
      <c r="I1453" s="16">
        <v>0</v>
      </c>
      <c r="J1453" s="16">
        <v>0</v>
      </c>
      <c r="K1453" s="16">
        <v>0</v>
      </c>
      <c r="L1453" s="16">
        <v>0</v>
      </c>
      <c r="M1453" s="16">
        <v>0</v>
      </c>
      <c r="N1453" s="16">
        <v>0</v>
      </c>
      <c r="O1453" s="16">
        <v>0</v>
      </c>
      <c r="P1453" s="16">
        <v>0</v>
      </c>
      <c r="Q1453" s="16">
        <v>0</v>
      </c>
      <c r="R1453" s="16">
        <v>0</v>
      </c>
      <c r="S1453" s="16">
        <v>0</v>
      </c>
      <c r="T1453" s="16">
        <v>0</v>
      </c>
      <c r="U1453" s="16">
        <v>0</v>
      </c>
      <c r="V1453" s="16">
        <v>0</v>
      </c>
      <c r="W1453" s="16">
        <v>0</v>
      </c>
      <c r="X1453" s="5">
        <f t="shared" si="22"/>
        <v>0</v>
      </c>
      <c r="Y1453" s="41">
        <v>0</v>
      </c>
      <c r="Z1453" s="41">
        <v>0</v>
      </c>
    </row>
    <row r="1454" spans="1:26" x14ac:dyDescent="0.25">
      <c r="A1454" s="11" t="s">
        <v>103</v>
      </c>
      <c r="B1454" s="12">
        <v>8</v>
      </c>
      <c r="C1454" s="14" t="str">
        <f>VLOOKUP(B1454,'Spisak usluga'!$A$2:$B$18,2)</f>
        <v>08 Svratište  2012.</v>
      </c>
      <c r="D1454" s="5">
        <v>0</v>
      </c>
      <c r="E1454" s="5">
        <v>0</v>
      </c>
      <c r="F1454" s="5">
        <v>0</v>
      </c>
      <c r="G1454" s="5">
        <v>0</v>
      </c>
      <c r="H1454" s="5">
        <v>0</v>
      </c>
      <c r="I1454" s="5">
        <v>0</v>
      </c>
      <c r="J1454" s="5">
        <v>0</v>
      </c>
      <c r="K1454" s="5">
        <v>0</v>
      </c>
      <c r="L1454" s="5">
        <v>0</v>
      </c>
      <c r="M1454" s="5">
        <v>0</v>
      </c>
      <c r="N1454" s="5">
        <v>0</v>
      </c>
      <c r="O1454" s="5">
        <v>0</v>
      </c>
      <c r="P1454" s="5">
        <v>0</v>
      </c>
      <c r="Q1454" s="5">
        <v>0</v>
      </c>
      <c r="R1454" s="5">
        <v>0</v>
      </c>
      <c r="S1454" s="5">
        <v>0</v>
      </c>
      <c r="T1454" s="5">
        <v>0</v>
      </c>
      <c r="U1454" s="5">
        <v>0</v>
      </c>
      <c r="V1454" s="5">
        <v>0</v>
      </c>
      <c r="W1454" s="5">
        <v>0</v>
      </c>
      <c r="X1454" s="5">
        <f t="shared" si="22"/>
        <v>0</v>
      </c>
      <c r="Y1454" s="41">
        <v>0</v>
      </c>
      <c r="Z1454" s="41">
        <v>0</v>
      </c>
    </row>
    <row r="1455" spans="1:26" x14ac:dyDescent="0.25">
      <c r="A1455" s="11" t="s">
        <v>103</v>
      </c>
      <c r="B1455" s="12">
        <v>9</v>
      </c>
      <c r="C1455" s="14" t="str">
        <f>VLOOKUP(B1455,'Spisak usluga'!$A$2:$B$18,2)</f>
        <v>09 Prihvatilište (opšteg tipa) 2012.</v>
      </c>
      <c r="D1455" s="5">
        <v>0</v>
      </c>
      <c r="E1455" s="5">
        <v>0</v>
      </c>
      <c r="F1455" s="5">
        <v>0</v>
      </c>
      <c r="G1455" s="5">
        <v>0</v>
      </c>
      <c r="H1455" s="5">
        <v>0</v>
      </c>
      <c r="I1455" s="5">
        <v>0</v>
      </c>
      <c r="J1455" s="5">
        <v>0</v>
      </c>
      <c r="K1455" s="5">
        <v>0</v>
      </c>
      <c r="L1455" s="5">
        <v>0</v>
      </c>
      <c r="M1455" s="5">
        <v>0</v>
      </c>
      <c r="N1455" s="5">
        <v>0</v>
      </c>
      <c r="O1455" s="5">
        <v>0</v>
      </c>
      <c r="P1455" s="5">
        <v>0</v>
      </c>
      <c r="Q1455" s="5">
        <v>0</v>
      </c>
      <c r="R1455" s="5">
        <v>0</v>
      </c>
      <c r="S1455" s="5">
        <v>0</v>
      </c>
      <c r="T1455" s="5">
        <v>0</v>
      </c>
      <c r="U1455" s="5">
        <v>0</v>
      </c>
      <c r="V1455" s="5">
        <v>0</v>
      </c>
      <c r="W1455" s="5">
        <v>0</v>
      </c>
      <c r="X1455" s="5">
        <f t="shared" si="22"/>
        <v>0</v>
      </c>
      <c r="Y1455" s="41">
        <v>0</v>
      </c>
      <c r="Z1455" s="41">
        <v>0</v>
      </c>
    </row>
    <row r="1456" spans="1:26" x14ac:dyDescent="0.25">
      <c r="A1456" s="11" t="s">
        <v>103</v>
      </c>
      <c r="B1456" s="12">
        <v>10</v>
      </c>
      <c r="C1456" s="14" t="str">
        <f>VLOOKUP(B1456,'Spisak usluga'!$A$2:$B$18,2)</f>
        <v>10 Prihvatilište za decu  2012.</v>
      </c>
      <c r="D1456" s="12">
        <v>24</v>
      </c>
      <c r="E1456" s="12">
        <v>0</v>
      </c>
      <c r="F1456" s="12">
        <v>9</v>
      </c>
      <c r="G1456" s="12">
        <v>0</v>
      </c>
      <c r="H1456" s="12">
        <v>16</v>
      </c>
      <c r="I1456" s="12">
        <v>8</v>
      </c>
      <c r="J1456" s="12">
        <v>0</v>
      </c>
      <c r="K1456" s="12">
        <v>0</v>
      </c>
      <c r="L1456" s="12">
        <v>0</v>
      </c>
      <c r="M1456" s="12">
        <v>0</v>
      </c>
      <c r="N1456" s="12">
        <v>3</v>
      </c>
      <c r="O1456" s="12">
        <v>281040</v>
      </c>
      <c r="P1456" s="12">
        <v>0</v>
      </c>
      <c r="Q1456" s="12">
        <v>0</v>
      </c>
      <c r="R1456" s="12">
        <v>0</v>
      </c>
      <c r="S1456" s="12">
        <v>0</v>
      </c>
      <c r="T1456" s="12">
        <v>281040</v>
      </c>
      <c r="U1456" s="12">
        <v>1</v>
      </c>
      <c r="V1456" s="12">
        <v>1</v>
      </c>
      <c r="W1456" s="12">
        <v>0</v>
      </c>
      <c r="X1456" s="5">
        <f t="shared" si="22"/>
        <v>1</v>
      </c>
      <c r="Y1456" s="41">
        <v>24</v>
      </c>
      <c r="Z1456" s="41">
        <v>0</v>
      </c>
    </row>
    <row r="1457" spans="1:26" x14ac:dyDescent="0.25">
      <c r="A1457" s="11" t="s">
        <v>103</v>
      </c>
      <c r="B1457" s="12">
        <v>11</v>
      </c>
      <c r="C1457" s="14" t="str">
        <f>VLOOKUP(B1457,'Spisak usluga'!$A$2:$B$18,2)</f>
        <v>11 Prihvatilište za žrtve nasilja u porodici (“sigurna kuća“) 2012.</v>
      </c>
      <c r="D1457" s="12">
        <v>13</v>
      </c>
      <c r="E1457" s="12">
        <v>0</v>
      </c>
      <c r="F1457" s="12">
        <v>13</v>
      </c>
      <c r="G1457" s="12">
        <v>0</v>
      </c>
      <c r="H1457" s="12">
        <v>1</v>
      </c>
      <c r="I1457" s="12">
        <v>0</v>
      </c>
      <c r="J1457" s="12">
        <v>12</v>
      </c>
      <c r="K1457" s="12">
        <v>0</v>
      </c>
      <c r="L1457" s="12">
        <v>0</v>
      </c>
      <c r="M1457" s="12">
        <v>0</v>
      </c>
      <c r="N1457" s="12">
        <v>4</v>
      </c>
      <c r="O1457" s="12">
        <v>152230</v>
      </c>
      <c r="P1457" s="12">
        <v>0</v>
      </c>
      <c r="Q1457" s="12">
        <v>0</v>
      </c>
      <c r="R1457" s="12">
        <v>0</v>
      </c>
      <c r="S1457" s="12">
        <v>0</v>
      </c>
      <c r="T1457" s="12">
        <v>152230</v>
      </c>
      <c r="U1457" s="12">
        <v>1</v>
      </c>
      <c r="V1457" s="12">
        <v>1</v>
      </c>
      <c r="W1457" s="12">
        <v>0</v>
      </c>
      <c r="X1457" s="5">
        <f t="shared" si="22"/>
        <v>1</v>
      </c>
      <c r="Y1457" s="41">
        <v>13</v>
      </c>
      <c r="Z1457" s="41">
        <v>0</v>
      </c>
    </row>
    <row r="1458" spans="1:26" x14ac:dyDescent="0.25">
      <c r="A1458" s="11" t="s">
        <v>103</v>
      </c>
      <c r="B1458" s="12">
        <v>12</v>
      </c>
      <c r="C1458" s="14" t="str">
        <f>VLOOKUP(B1458,'Spisak usluga'!$A$2:$B$18,2)</f>
        <v>12 Prihvatilište za žrtve trgovine ljudima 2012.</v>
      </c>
      <c r="D1458" s="5">
        <v>0</v>
      </c>
      <c r="E1458" s="5">
        <v>0</v>
      </c>
      <c r="F1458" s="5">
        <v>0</v>
      </c>
      <c r="G1458" s="5">
        <v>0</v>
      </c>
      <c r="H1458" s="5">
        <v>0</v>
      </c>
      <c r="I1458" s="5">
        <v>0</v>
      </c>
      <c r="J1458" s="5">
        <v>0</v>
      </c>
      <c r="K1458" s="5">
        <v>0</v>
      </c>
      <c r="L1458" s="5">
        <v>0</v>
      </c>
      <c r="M1458" s="5">
        <v>0</v>
      </c>
      <c r="N1458" s="5">
        <v>0</v>
      </c>
      <c r="O1458" s="5">
        <v>0</v>
      </c>
      <c r="P1458" s="5">
        <v>0</v>
      </c>
      <c r="Q1458" s="5">
        <v>0</v>
      </c>
      <c r="R1458" s="5">
        <v>0</v>
      </c>
      <c r="S1458" s="5">
        <v>0</v>
      </c>
      <c r="T1458" s="5">
        <v>0</v>
      </c>
      <c r="U1458" s="5">
        <v>0</v>
      </c>
      <c r="V1458" s="5">
        <v>0</v>
      </c>
      <c r="W1458" s="5">
        <v>0</v>
      </c>
      <c r="X1458" s="5">
        <f t="shared" si="22"/>
        <v>0</v>
      </c>
      <c r="Y1458" s="41">
        <v>0</v>
      </c>
      <c r="Z1458" s="41">
        <v>0</v>
      </c>
    </row>
    <row r="1459" spans="1:26" x14ac:dyDescent="0.25">
      <c r="A1459" s="11" t="s">
        <v>103</v>
      </c>
      <c r="B1459" s="12">
        <v>13</v>
      </c>
      <c r="C1459" s="14" t="str">
        <f>VLOOKUP(B1459,'Spisak usluga'!$A$2:$B$18,2)</f>
        <v>13 Predah smeštaj  2012.</v>
      </c>
      <c r="D1459" s="16">
        <v>0</v>
      </c>
      <c r="E1459" s="16">
        <v>0</v>
      </c>
      <c r="F1459" s="16">
        <v>0</v>
      </c>
      <c r="G1459" s="16">
        <v>0</v>
      </c>
      <c r="H1459" s="16">
        <v>0</v>
      </c>
      <c r="I1459" s="16">
        <v>0</v>
      </c>
      <c r="J1459" s="16">
        <v>0</v>
      </c>
      <c r="K1459" s="16">
        <v>0</v>
      </c>
      <c r="L1459" s="16">
        <v>0</v>
      </c>
      <c r="M1459" s="16">
        <v>0</v>
      </c>
      <c r="N1459" s="16">
        <v>0</v>
      </c>
      <c r="O1459" s="16">
        <v>0</v>
      </c>
      <c r="P1459" s="16">
        <v>0</v>
      </c>
      <c r="Q1459" s="16">
        <v>0</v>
      </c>
      <c r="R1459" s="16">
        <v>0</v>
      </c>
      <c r="S1459" s="16">
        <v>0</v>
      </c>
      <c r="T1459" s="16">
        <v>0</v>
      </c>
      <c r="U1459" s="16">
        <v>0</v>
      </c>
      <c r="V1459" s="16">
        <v>0</v>
      </c>
      <c r="W1459" s="16">
        <v>0</v>
      </c>
      <c r="X1459" s="5">
        <f t="shared" si="22"/>
        <v>0</v>
      </c>
      <c r="Y1459" s="41">
        <v>0</v>
      </c>
      <c r="Z1459" s="41">
        <v>0</v>
      </c>
    </row>
    <row r="1460" spans="1:26" x14ac:dyDescent="0.25">
      <c r="A1460" s="11" t="s">
        <v>103</v>
      </c>
      <c r="B1460" s="12">
        <v>14</v>
      </c>
      <c r="C1460" s="14" t="str">
        <f>VLOOKUP(B1460,'Spisak usluga'!$A$2:$B$18,2)</f>
        <v>14 Stanovanje uz podršku osobe sa invaliditetom (OSI) 2012.</v>
      </c>
      <c r="D1460" s="12">
        <v>4</v>
      </c>
      <c r="E1460" s="12">
        <v>0</v>
      </c>
      <c r="F1460" s="12">
        <v>2</v>
      </c>
      <c r="G1460" s="12">
        <v>0</v>
      </c>
      <c r="H1460" s="12">
        <v>0</v>
      </c>
      <c r="I1460" s="12">
        <v>0</v>
      </c>
      <c r="J1460" s="12">
        <v>4</v>
      </c>
      <c r="K1460" s="12">
        <v>0</v>
      </c>
      <c r="L1460" s="12">
        <v>0</v>
      </c>
      <c r="M1460" s="12">
        <v>0</v>
      </c>
      <c r="N1460" s="12">
        <v>4</v>
      </c>
      <c r="O1460" s="12">
        <v>145800</v>
      </c>
      <c r="P1460" s="12">
        <v>0</v>
      </c>
      <c r="Q1460" s="12">
        <v>0</v>
      </c>
      <c r="R1460" s="12">
        <v>0</v>
      </c>
      <c r="S1460" s="12">
        <v>0</v>
      </c>
      <c r="T1460" s="12">
        <v>145800</v>
      </c>
      <c r="U1460" s="12">
        <v>1</v>
      </c>
      <c r="V1460" s="12">
        <v>0</v>
      </c>
      <c r="W1460" s="12">
        <v>1</v>
      </c>
      <c r="X1460" s="5">
        <f t="shared" si="22"/>
        <v>1</v>
      </c>
      <c r="Y1460" s="41">
        <v>0</v>
      </c>
      <c r="Z1460" s="41">
        <v>4</v>
      </c>
    </row>
    <row r="1461" spans="1:26" x14ac:dyDescent="0.25">
      <c r="A1461" s="11" t="s">
        <v>103</v>
      </c>
      <c r="B1461" s="12">
        <v>15</v>
      </c>
      <c r="C1461" s="14" t="str">
        <f>VLOOKUP(B1461,'Spisak usluga'!$A$2:$B$18,2)</f>
        <v>15 Stanovanje uz podršku za mlade koji se osamostaljuju 2012.</v>
      </c>
      <c r="D1461" s="12">
        <v>10</v>
      </c>
      <c r="E1461" s="12">
        <v>0</v>
      </c>
      <c r="F1461" s="12">
        <v>7</v>
      </c>
      <c r="G1461" s="12">
        <v>0</v>
      </c>
      <c r="H1461" s="12">
        <v>0</v>
      </c>
      <c r="I1461" s="12">
        <v>10</v>
      </c>
      <c r="J1461" s="12">
        <v>0</v>
      </c>
      <c r="K1461" s="12">
        <v>0</v>
      </c>
      <c r="L1461" s="12">
        <v>0</v>
      </c>
      <c r="M1461" s="12">
        <v>0</v>
      </c>
      <c r="N1461" s="12">
        <v>0.5</v>
      </c>
      <c r="O1461" s="12">
        <v>258000</v>
      </c>
      <c r="P1461" s="12">
        <v>0</v>
      </c>
      <c r="Q1461" s="12">
        <v>0</v>
      </c>
      <c r="R1461" s="12">
        <v>0</v>
      </c>
      <c r="S1461" s="12">
        <v>0</v>
      </c>
      <c r="T1461" s="12">
        <v>258000</v>
      </c>
      <c r="U1461" s="12">
        <v>1</v>
      </c>
      <c r="V1461" s="12">
        <v>1</v>
      </c>
      <c r="W1461" s="12">
        <v>0</v>
      </c>
      <c r="X1461" s="5">
        <f t="shared" si="22"/>
        <v>1</v>
      </c>
      <c r="Y1461" s="41">
        <v>10</v>
      </c>
      <c r="Z1461" s="41">
        <v>0</v>
      </c>
    </row>
    <row r="1462" spans="1:26" x14ac:dyDescent="0.25">
      <c r="A1462" s="11" t="s">
        <v>103</v>
      </c>
      <c r="B1462" s="12">
        <v>16</v>
      </c>
      <c r="C1462" s="14" t="str">
        <f>VLOOKUP(B1462,'Spisak usluga'!$A$2:$B$18,2)</f>
        <v>16 Savetovalište 2012.</v>
      </c>
      <c r="D1462" s="5">
        <v>0</v>
      </c>
      <c r="E1462" s="5">
        <v>0</v>
      </c>
      <c r="F1462" s="5">
        <v>0</v>
      </c>
      <c r="G1462" s="5">
        <v>0</v>
      </c>
      <c r="H1462" s="5">
        <v>0</v>
      </c>
      <c r="I1462" s="5">
        <v>0</v>
      </c>
      <c r="J1462" s="5">
        <v>0</v>
      </c>
      <c r="K1462" s="5">
        <v>0</v>
      </c>
      <c r="L1462" s="5">
        <v>0</v>
      </c>
      <c r="M1462" s="5">
        <v>0</v>
      </c>
      <c r="N1462" s="5">
        <v>0</v>
      </c>
      <c r="O1462" s="5">
        <v>0</v>
      </c>
      <c r="P1462" s="5">
        <v>0</v>
      </c>
      <c r="Q1462" s="5">
        <v>0</v>
      </c>
      <c r="R1462" s="5">
        <v>0</v>
      </c>
      <c r="S1462" s="5">
        <v>0</v>
      </c>
      <c r="T1462" s="5">
        <v>0</v>
      </c>
      <c r="U1462" s="5">
        <v>0</v>
      </c>
      <c r="V1462" s="5">
        <v>0</v>
      </c>
      <c r="W1462" s="5">
        <v>0</v>
      </c>
      <c r="X1462" s="5">
        <f t="shared" si="22"/>
        <v>0</v>
      </c>
      <c r="Y1462" s="41">
        <v>0</v>
      </c>
      <c r="Z1462" s="41">
        <v>0</v>
      </c>
    </row>
    <row r="1463" spans="1:26" x14ac:dyDescent="0.25">
      <c r="A1463" s="11" t="s">
        <v>103</v>
      </c>
      <c r="B1463" s="12">
        <v>17</v>
      </c>
      <c r="C1463" s="14" t="str">
        <f>VLOOKUP(B1463,'Spisak usluga'!$A$2:$B$18,2)</f>
        <v>17 Klub 2012.</v>
      </c>
      <c r="D1463" s="12">
        <v>424</v>
      </c>
      <c r="E1463" s="12">
        <v>0</v>
      </c>
      <c r="F1463" s="12">
        <v>204</v>
      </c>
      <c r="G1463" s="12">
        <v>0</v>
      </c>
      <c r="H1463" s="12">
        <v>0</v>
      </c>
      <c r="I1463" s="12">
        <v>0</v>
      </c>
      <c r="J1463" s="12">
        <v>0</v>
      </c>
      <c r="K1463" s="12">
        <v>424</v>
      </c>
      <c r="L1463" s="12">
        <v>0</v>
      </c>
      <c r="M1463" s="12">
        <v>300</v>
      </c>
      <c r="N1463" s="12">
        <v>1.5</v>
      </c>
      <c r="O1463" s="12">
        <v>120000</v>
      </c>
      <c r="P1463" s="12">
        <v>0</v>
      </c>
      <c r="Q1463" s="12">
        <v>0</v>
      </c>
      <c r="R1463" s="12">
        <v>0</v>
      </c>
      <c r="S1463" s="12">
        <v>0</v>
      </c>
      <c r="T1463" s="12">
        <v>120000</v>
      </c>
      <c r="U1463" s="12">
        <v>1</v>
      </c>
      <c r="V1463" s="12">
        <v>1</v>
      </c>
      <c r="W1463" s="12">
        <v>0</v>
      </c>
      <c r="X1463" s="5">
        <f t="shared" si="22"/>
        <v>1</v>
      </c>
      <c r="Y1463" s="41">
        <v>424</v>
      </c>
      <c r="Z1463" s="41">
        <v>0</v>
      </c>
    </row>
    <row r="1464" spans="1:26" x14ac:dyDescent="0.25">
      <c r="A1464" s="11" t="s">
        <v>104</v>
      </c>
      <c r="B1464" s="12">
        <v>1</v>
      </c>
      <c r="C1464" s="14" t="str">
        <f>VLOOKUP(B1464,'Spisak usluga'!$A$2:$B$18,2)</f>
        <v>01 Pomoć u kući za stare 2012.</v>
      </c>
      <c r="D1464" s="12">
        <v>130</v>
      </c>
      <c r="E1464" s="12">
        <v>114</v>
      </c>
      <c r="F1464" s="12">
        <v>95</v>
      </c>
      <c r="G1464" s="12">
        <v>0</v>
      </c>
      <c r="H1464" s="12">
        <v>0</v>
      </c>
      <c r="I1464" s="12">
        <v>0</v>
      </c>
      <c r="J1464" s="12">
        <v>17</v>
      </c>
      <c r="K1464" s="12">
        <v>78</v>
      </c>
      <c r="L1464" s="12">
        <v>35</v>
      </c>
      <c r="M1464" s="12">
        <v>49</v>
      </c>
      <c r="N1464" s="12">
        <v>22.9</v>
      </c>
      <c r="O1464" s="12">
        <v>234166</v>
      </c>
      <c r="P1464" s="12">
        <v>0</v>
      </c>
      <c r="Q1464" s="12">
        <v>676666</v>
      </c>
      <c r="R1464" s="12">
        <v>41667</v>
      </c>
      <c r="S1464" s="12">
        <v>0</v>
      </c>
      <c r="T1464" s="12">
        <v>952499</v>
      </c>
      <c r="U1464" s="12">
        <v>1</v>
      </c>
      <c r="V1464" s="12">
        <v>1</v>
      </c>
      <c r="W1464" s="12">
        <v>0</v>
      </c>
      <c r="X1464" s="5">
        <f t="shared" si="22"/>
        <v>1</v>
      </c>
      <c r="Y1464" s="41">
        <v>130</v>
      </c>
      <c r="Z1464" s="41">
        <v>0</v>
      </c>
    </row>
    <row r="1465" spans="1:26" x14ac:dyDescent="0.25">
      <c r="A1465" s="11" t="s">
        <v>104</v>
      </c>
      <c r="B1465" s="12">
        <v>2</v>
      </c>
      <c r="C1465" s="14" t="str">
        <f>VLOOKUP(B1465,'Spisak usluga'!$A$2:$B$18,2)</f>
        <v>02 Pomoć u kući za odrasle OSI 2012.</v>
      </c>
      <c r="D1465" s="5">
        <v>0</v>
      </c>
      <c r="E1465" s="5">
        <v>0</v>
      </c>
      <c r="F1465" s="5">
        <v>0</v>
      </c>
      <c r="G1465" s="5">
        <v>0</v>
      </c>
      <c r="H1465" s="5">
        <v>0</v>
      </c>
      <c r="I1465" s="5">
        <v>0</v>
      </c>
      <c r="J1465" s="5">
        <v>0</v>
      </c>
      <c r="K1465" s="5">
        <v>0</v>
      </c>
      <c r="L1465" s="5">
        <v>0</v>
      </c>
      <c r="M1465" s="5">
        <v>0</v>
      </c>
      <c r="N1465" s="5">
        <v>0</v>
      </c>
      <c r="O1465" s="5">
        <v>0</v>
      </c>
      <c r="P1465" s="5">
        <v>0</v>
      </c>
      <c r="Q1465" s="5">
        <v>0</v>
      </c>
      <c r="R1465" s="5">
        <v>0</v>
      </c>
      <c r="S1465" s="5">
        <v>0</v>
      </c>
      <c r="T1465" s="5">
        <v>0</v>
      </c>
      <c r="U1465" s="5">
        <v>0</v>
      </c>
      <c r="V1465" s="5">
        <v>0</v>
      </c>
      <c r="W1465" s="5">
        <v>0</v>
      </c>
      <c r="X1465" s="5">
        <f t="shared" si="22"/>
        <v>0</v>
      </c>
      <c r="Y1465" s="41">
        <v>0</v>
      </c>
      <c r="Z1465" s="41">
        <v>0</v>
      </c>
    </row>
    <row r="1466" spans="1:26" x14ac:dyDescent="0.25">
      <c r="A1466" s="11" t="s">
        <v>104</v>
      </c>
      <c r="B1466" s="12">
        <v>3</v>
      </c>
      <c r="C1466" s="14" t="str">
        <f>VLOOKUP(B1466,'Spisak usluga'!$A$2:$B$18,2)</f>
        <v>03 Pomoć u kući za decu sa teškoćama u razvoju 2012.</v>
      </c>
      <c r="D1466" s="12">
        <v>27</v>
      </c>
      <c r="E1466" s="12">
        <v>25</v>
      </c>
      <c r="F1466" s="12">
        <v>14</v>
      </c>
      <c r="G1466" s="12">
        <v>8</v>
      </c>
      <c r="H1466" s="12">
        <v>18</v>
      </c>
      <c r="I1466" s="12">
        <v>1</v>
      </c>
      <c r="J1466" s="12">
        <v>0</v>
      </c>
      <c r="K1466" s="12">
        <v>0</v>
      </c>
      <c r="L1466" s="12">
        <v>0</v>
      </c>
      <c r="M1466" s="12">
        <v>14</v>
      </c>
      <c r="N1466" s="12">
        <v>7.8</v>
      </c>
      <c r="O1466" s="12">
        <v>0</v>
      </c>
      <c r="P1466" s="12">
        <v>0</v>
      </c>
      <c r="Q1466" s="12">
        <v>314000</v>
      </c>
      <c r="R1466" s="12">
        <v>0</v>
      </c>
      <c r="S1466" s="12">
        <v>0</v>
      </c>
      <c r="T1466" s="12">
        <v>314000</v>
      </c>
      <c r="U1466" s="12">
        <v>1</v>
      </c>
      <c r="V1466" s="12">
        <v>1</v>
      </c>
      <c r="W1466" s="12">
        <v>0</v>
      </c>
      <c r="X1466" s="5">
        <f t="shared" si="22"/>
        <v>1</v>
      </c>
      <c r="Y1466" s="41">
        <v>27</v>
      </c>
      <c r="Z1466" s="41">
        <v>0</v>
      </c>
    </row>
    <row r="1467" spans="1:26" x14ac:dyDescent="0.25">
      <c r="A1467" s="11" t="s">
        <v>104</v>
      </c>
      <c r="B1467" s="12">
        <v>4</v>
      </c>
      <c r="C1467" s="14" t="str">
        <f>VLOOKUP(B1467,'Spisak usluga'!$A$2:$B$18,2)</f>
        <v>04 Dnevni boravak za decu sa teškoćama u razvoju 2012.</v>
      </c>
      <c r="D1467" s="12">
        <v>18</v>
      </c>
      <c r="E1467" s="12">
        <v>0</v>
      </c>
      <c r="F1467" s="12">
        <v>9</v>
      </c>
      <c r="G1467" s="12">
        <v>1</v>
      </c>
      <c r="H1467" s="12">
        <v>3</v>
      </c>
      <c r="I1467" s="12">
        <v>11</v>
      </c>
      <c r="J1467" s="12">
        <v>3</v>
      </c>
      <c r="K1467" s="12">
        <v>0</v>
      </c>
      <c r="L1467" s="12">
        <v>0</v>
      </c>
      <c r="M1467" s="12">
        <v>6</v>
      </c>
      <c r="N1467" s="12">
        <v>6.7</v>
      </c>
      <c r="O1467" s="12">
        <v>0</v>
      </c>
      <c r="P1467" s="12">
        <v>0</v>
      </c>
      <c r="Q1467" s="12">
        <v>549000</v>
      </c>
      <c r="R1467" s="12">
        <v>0</v>
      </c>
      <c r="S1467" s="12">
        <v>0</v>
      </c>
      <c r="T1467" s="12">
        <v>549000</v>
      </c>
      <c r="U1467" s="12">
        <v>1</v>
      </c>
      <c r="V1467" s="12">
        <v>1</v>
      </c>
      <c r="W1467" s="12">
        <v>0</v>
      </c>
      <c r="X1467" s="5">
        <f t="shared" si="22"/>
        <v>1</v>
      </c>
      <c r="Y1467" s="41">
        <v>18</v>
      </c>
      <c r="Z1467" s="41">
        <v>0</v>
      </c>
    </row>
    <row r="1468" spans="1:26" x14ac:dyDescent="0.25">
      <c r="A1468" s="11" t="s">
        <v>104</v>
      </c>
      <c r="B1468" s="12">
        <v>5</v>
      </c>
      <c r="C1468" s="14" t="str">
        <f>VLOOKUP(B1468,'Spisak usluga'!$A$2:$B$18,2)</f>
        <v>05 Dnevni boravak za stare  2012.</v>
      </c>
      <c r="D1468" s="5">
        <v>0</v>
      </c>
      <c r="E1468" s="5">
        <v>0</v>
      </c>
      <c r="F1468" s="5">
        <v>0</v>
      </c>
      <c r="G1468" s="5">
        <v>0</v>
      </c>
      <c r="H1468" s="5">
        <v>0</v>
      </c>
      <c r="I1468" s="5">
        <v>0</v>
      </c>
      <c r="J1468" s="5">
        <v>0</v>
      </c>
      <c r="K1468" s="5">
        <v>0</v>
      </c>
      <c r="L1468" s="5">
        <v>0</v>
      </c>
      <c r="M1468" s="5">
        <v>0</v>
      </c>
      <c r="N1468" s="5">
        <v>0</v>
      </c>
      <c r="O1468" s="5">
        <v>0</v>
      </c>
      <c r="P1468" s="5">
        <v>0</v>
      </c>
      <c r="Q1468" s="5">
        <v>0</v>
      </c>
      <c r="R1468" s="5">
        <v>0</v>
      </c>
      <c r="S1468" s="5">
        <v>0</v>
      </c>
      <c r="T1468" s="5">
        <v>0</v>
      </c>
      <c r="U1468" s="5">
        <v>0</v>
      </c>
      <c r="V1468" s="5">
        <v>0</v>
      </c>
      <c r="W1468" s="5">
        <v>0</v>
      </c>
      <c r="X1468" s="5">
        <f t="shared" si="22"/>
        <v>0</v>
      </c>
      <c r="Y1468" s="41">
        <v>0</v>
      </c>
      <c r="Z1468" s="41">
        <v>0</v>
      </c>
    </row>
    <row r="1469" spans="1:26" x14ac:dyDescent="0.25">
      <c r="A1469" s="11" t="s">
        <v>104</v>
      </c>
      <c r="B1469" s="12">
        <v>6</v>
      </c>
      <c r="C1469" s="14" t="str">
        <f>VLOOKUP(B1469,'Spisak usluga'!$A$2:$B$18,2)</f>
        <v>06 Dnevni boravak/centar za decu i mlade sa poremećajima u ponašanju 2012.</v>
      </c>
      <c r="D1469" s="16">
        <v>0</v>
      </c>
      <c r="E1469" s="16">
        <v>0</v>
      </c>
      <c r="F1469" s="16">
        <v>0</v>
      </c>
      <c r="G1469" s="16">
        <v>0</v>
      </c>
      <c r="H1469" s="16">
        <v>0</v>
      </c>
      <c r="I1469" s="16">
        <v>0</v>
      </c>
      <c r="J1469" s="16">
        <v>0</v>
      </c>
      <c r="K1469" s="16">
        <v>0</v>
      </c>
      <c r="L1469" s="16">
        <v>0</v>
      </c>
      <c r="M1469" s="16">
        <v>0</v>
      </c>
      <c r="N1469" s="16">
        <v>0</v>
      </c>
      <c r="O1469" s="16">
        <v>0</v>
      </c>
      <c r="P1469" s="16">
        <v>0</v>
      </c>
      <c r="Q1469" s="16">
        <v>0</v>
      </c>
      <c r="R1469" s="16">
        <v>0</v>
      </c>
      <c r="S1469" s="16">
        <v>0</v>
      </c>
      <c r="T1469" s="16">
        <v>0</v>
      </c>
      <c r="U1469" s="16">
        <v>0</v>
      </c>
      <c r="V1469" s="16">
        <v>0</v>
      </c>
      <c r="W1469" s="16">
        <v>0</v>
      </c>
      <c r="X1469" s="5">
        <f t="shared" si="22"/>
        <v>0</v>
      </c>
      <c r="Y1469" s="41">
        <v>0</v>
      </c>
      <c r="Z1469" s="41">
        <v>0</v>
      </c>
    </row>
    <row r="1470" spans="1:26" x14ac:dyDescent="0.25">
      <c r="A1470" s="11" t="s">
        <v>104</v>
      </c>
      <c r="B1470" s="12">
        <v>7</v>
      </c>
      <c r="C1470" s="14" t="str">
        <f>VLOOKUP(B1470,'Spisak usluga'!$A$2:$B$18,2)</f>
        <v>07 Personalna asistencija za odrasle  2012.</v>
      </c>
      <c r="D1470" s="5">
        <v>0</v>
      </c>
      <c r="E1470" s="5">
        <v>0</v>
      </c>
      <c r="F1470" s="5">
        <v>0</v>
      </c>
      <c r="G1470" s="5">
        <v>0</v>
      </c>
      <c r="H1470" s="5">
        <v>0</v>
      </c>
      <c r="I1470" s="5">
        <v>0</v>
      </c>
      <c r="J1470" s="5">
        <v>0</v>
      </c>
      <c r="K1470" s="5">
        <v>0</v>
      </c>
      <c r="L1470" s="5">
        <v>0</v>
      </c>
      <c r="M1470" s="5">
        <v>0</v>
      </c>
      <c r="N1470" s="5">
        <v>0</v>
      </c>
      <c r="O1470" s="5">
        <v>0</v>
      </c>
      <c r="P1470" s="5">
        <v>0</v>
      </c>
      <c r="Q1470" s="5">
        <v>0</v>
      </c>
      <c r="R1470" s="5">
        <v>0</v>
      </c>
      <c r="S1470" s="5">
        <v>0</v>
      </c>
      <c r="T1470" s="5">
        <v>0</v>
      </c>
      <c r="U1470" s="5">
        <v>0</v>
      </c>
      <c r="V1470" s="5">
        <v>0</v>
      </c>
      <c r="W1470" s="5">
        <v>0</v>
      </c>
      <c r="X1470" s="5">
        <f t="shared" si="22"/>
        <v>0</v>
      </c>
      <c r="Y1470" s="41">
        <v>0</v>
      </c>
      <c r="Z1470" s="41">
        <v>0</v>
      </c>
    </row>
    <row r="1471" spans="1:26" x14ac:dyDescent="0.25">
      <c r="A1471" s="11" t="s">
        <v>104</v>
      </c>
      <c r="B1471" s="12">
        <v>8</v>
      </c>
      <c r="C1471" s="14" t="str">
        <f>VLOOKUP(B1471,'Spisak usluga'!$A$2:$B$18,2)</f>
        <v>08 Svratište  2012.</v>
      </c>
      <c r="D1471" s="5">
        <v>0</v>
      </c>
      <c r="E1471" s="5">
        <v>0</v>
      </c>
      <c r="F1471" s="5">
        <v>0</v>
      </c>
      <c r="G1471" s="5">
        <v>0</v>
      </c>
      <c r="H1471" s="5">
        <v>0</v>
      </c>
      <c r="I1471" s="5">
        <v>0</v>
      </c>
      <c r="J1471" s="5">
        <v>0</v>
      </c>
      <c r="K1471" s="5">
        <v>0</v>
      </c>
      <c r="L1471" s="5">
        <v>0</v>
      </c>
      <c r="M1471" s="5">
        <v>0</v>
      </c>
      <c r="N1471" s="5">
        <v>0</v>
      </c>
      <c r="O1471" s="5">
        <v>0</v>
      </c>
      <c r="P1471" s="5">
        <v>0</v>
      </c>
      <c r="Q1471" s="5">
        <v>0</v>
      </c>
      <c r="R1471" s="5">
        <v>0</v>
      </c>
      <c r="S1471" s="5">
        <v>0</v>
      </c>
      <c r="T1471" s="5">
        <v>0</v>
      </c>
      <c r="U1471" s="5">
        <v>0</v>
      </c>
      <c r="V1471" s="5">
        <v>0</v>
      </c>
      <c r="W1471" s="5">
        <v>0</v>
      </c>
      <c r="X1471" s="5">
        <f t="shared" si="22"/>
        <v>0</v>
      </c>
      <c r="Y1471" s="41">
        <v>0</v>
      </c>
      <c r="Z1471" s="41">
        <v>0</v>
      </c>
    </row>
    <row r="1472" spans="1:26" x14ac:dyDescent="0.25">
      <c r="A1472" s="11" t="s">
        <v>104</v>
      </c>
      <c r="B1472" s="12">
        <v>9</v>
      </c>
      <c r="C1472" s="14" t="str">
        <f>VLOOKUP(B1472,'Spisak usluga'!$A$2:$B$18,2)</f>
        <v>09 Prihvatilište (opšteg tipa) 2012.</v>
      </c>
      <c r="D1472" s="5">
        <v>0</v>
      </c>
      <c r="E1472" s="5">
        <v>0</v>
      </c>
      <c r="F1472" s="5">
        <v>0</v>
      </c>
      <c r="G1472" s="5">
        <v>0</v>
      </c>
      <c r="H1472" s="5">
        <v>0</v>
      </c>
      <c r="I1472" s="5">
        <v>0</v>
      </c>
      <c r="J1472" s="5">
        <v>0</v>
      </c>
      <c r="K1472" s="5">
        <v>0</v>
      </c>
      <c r="L1472" s="5">
        <v>0</v>
      </c>
      <c r="M1472" s="5">
        <v>0</v>
      </c>
      <c r="N1472" s="5">
        <v>0</v>
      </c>
      <c r="O1472" s="5">
        <v>0</v>
      </c>
      <c r="P1472" s="5">
        <v>0</v>
      </c>
      <c r="Q1472" s="5">
        <v>0</v>
      </c>
      <c r="R1472" s="5">
        <v>0</v>
      </c>
      <c r="S1472" s="5">
        <v>0</v>
      </c>
      <c r="T1472" s="5">
        <v>0</v>
      </c>
      <c r="U1472" s="5">
        <v>0</v>
      </c>
      <c r="V1472" s="5">
        <v>0</v>
      </c>
      <c r="W1472" s="5">
        <v>0</v>
      </c>
      <c r="X1472" s="5">
        <f t="shared" si="22"/>
        <v>0</v>
      </c>
      <c r="Y1472" s="41">
        <v>0</v>
      </c>
      <c r="Z1472" s="41">
        <v>0</v>
      </c>
    </row>
    <row r="1473" spans="1:26" x14ac:dyDescent="0.25">
      <c r="A1473" s="11" t="s">
        <v>104</v>
      </c>
      <c r="B1473" s="12">
        <v>10</v>
      </c>
      <c r="C1473" s="14" t="str">
        <f>VLOOKUP(B1473,'Spisak usluga'!$A$2:$B$18,2)</f>
        <v>10 Prihvatilište za decu  2012.</v>
      </c>
      <c r="D1473" s="16">
        <v>0</v>
      </c>
      <c r="E1473" s="16">
        <v>0</v>
      </c>
      <c r="F1473" s="16">
        <v>0</v>
      </c>
      <c r="G1473" s="16">
        <v>0</v>
      </c>
      <c r="H1473" s="16">
        <v>0</v>
      </c>
      <c r="I1473" s="16">
        <v>0</v>
      </c>
      <c r="J1473" s="16">
        <v>0</v>
      </c>
      <c r="K1473" s="16">
        <v>0</v>
      </c>
      <c r="L1473" s="16">
        <v>0</v>
      </c>
      <c r="M1473" s="16">
        <v>0</v>
      </c>
      <c r="N1473" s="16">
        <v>0</v>
      </c>
      <c r="O1473" s="16">
        <v>0</v>
      </c>
      <c r="P1473" s="16">
        <v>0</v>
      </c>
      <c r="Q1473" s="16">
        <v>0</v>
      </c>
      <c r="R1473" s="16">
        <v>0</v>
      </c>
      <c r="S1473" s="16">
        <v>0</v>
      </c>
      <c r="T1473" s="16">
        <v>0</v>
      </c>
      <c r="U1473" s="16">
        <v>0</v>
      </c>
      <c r="V1473" s="16">
        <v>0</v>
      </c>
      <c r="W1473" s="16">
        <v>0</v>
      </c>
      <c r="X1473" s="5">
        <f t="shared" si="22"/>
        <v>0</v>
      </c>
      <c r="Y1473" s="41">
        <v>0</v>
      </c>
      <c r="Z1473" s="41">
        <v>0</v>
      </c>
    </row>
    <row r="1474" spans="1:26" x14ac:dyDescent="0.25">
      <c r="A1474" s="11" t="s">
        <v>104</v>
      </c>
      <c r="B1474" s="12">
        <v>11</v>
      </c>
      <c r="C1474" s="14" t="str">
        <f>VLOOKUP(B1474,'Spisak usluga'!$A$2:$B$18,2)</f>
        <v>11 Prihvatilište za žrtve nasilja u porodici (“sigurna kuća“) 2012.</v>
      </c>
      <c r="D1474" s="5">
        <v>0</v>
      </c>
      <c r="E1474" s="5">
        <v>0</v>
      </c>
      <c r="F1474" s="5">
        <v>0</v>
      </c>
      <c r="G1474" s="5">
        <v>0</v>
      </c>
      <c r="H1474" s="5">
        <v>0</v>
      </c>
      <c r="I1474" s="5">
        <v>0</v>
      </c>
      <c r="J1474" s="5">
        <v>0</v>
      </c>
      <c r="K1474" s="5">
        <v>0</v>
      </c>
      <c r="L1474" s="5">
        <v>0</v>
      </c>
      <c r="M1474" s="5">
        <v>0</v>
      </c>
      <c r="N1474" s="5">
        <v>0</v>
      </c>
      <c r="O1474" s="5">
        <v>0</v>
      </c>
      <c r="P1474" s="5">
        <v>0</v>
      </c>
      <c r="Q1474" s="5">
        <v>0</v>
      </c>
      <c r="R1474" s="5">
        <v>0</v>
      </c>
      <c r="S1474" s="5">
        <v>0</v>
      </c>
      <c r="T1474" s="5">
        <v>0</v>
      </c>
      <c r="U1474" s="5">
        <v>0</v>
      </c>
      <c r="V1474" s="5">
        <v>0</v>
      </c>
      <c r="W1474" s="5">
        <v>0</v>
      </c>
      <c r="X1474" s="5">
        <f t="shared" ref="X1474:X1537" si="23">IF(U1474&gt;0, 1, 0)</f>
        <v>0</v>
      </c>
      <c r="Y1474" s="41">
        <v>0</v>
      </c>
      <c r="Z1474" s="41">
        <v>0</v>
      </c>
    </row>
    <row r="1475" spans="1:26" x14ac:dyDescent="0.25">
      <c r="A1475" s="11" t="s">
        <v>104</v>
      </c>
      <c r="B1475" s="12">
        <v>12</v>
      </c>
      <c r="C1475" s="14" t="str">
        <f>VLOOKUP(B1475,'Spisak usluga'!$A$2:$B$18,2)</f>
        <v>12 Prihvatilište za žrtve trgovine ljudima 2012.</v>
      </c>
      <c r="D1475" s="5">
        <v>0</v>
      </c>
      <c r="E1475" s="5">
        <v>0</v>
      </c>
      <c r="F1475" s="5">
        <v>0</v>
      </c>
      <c r="G1475" s="5">
        <v>0</v>
      </c>
      <c r="H1475" s="5">
        <v>0</v>
      </c>
      <c r="I1475" s="5">
        <v>0</v>
      </c>
      <c r="J1475" s="5">
        <v>0</v>
      </c>
      <c r="K1475" s="5">
        <v>0</v>
      </c>
      <c r="L1475" s="5">
        <v>0</v>
      </c>
      <c r="M1475" s="5">
        <v>0</v>
      </c>
      <c r="N1475" s="5">
        <v>0</v>
      </c>
      <c r="O1475" s="5">
        <v>0</v>
      </c>
      <c r="P1475" s="5">
        <v>0</v>
      </c>
      <c r="Q1475" s="5">
        <v>0</v>
      </c>
      <c r="R1475" s="5">
        <v>0</v>
      </c>
      <c r="S1475" s="5">
        <v>0</v>
      </c>
      <c r="T1475" s="5">
        <v>0</v>
      </c>
      <c r="U1475" s="5">
        <v>0</v>
      </c>
      <c r="V1475" s="5">
        <v>0</v>
      </c>
      <c r="W1475" s="5">
        <v>0</v>
      </c>
      <c r="X1475" s="5">
        <f t="shared" si="23"/>
        <v>0</v>
      </c>
      <c r="Y1475" s="41">
        <v>0</v>
      </c>
      <c r="Z1475" s="41">
        <v>0</v>
      </c>
    </row>
    <row r="1476" spans="1:26" x14ac:dyDescent="0.25">
      <c r="A1476" s="11" t="s">
        <v>104</v>
      </c>
      <c r="B1476" s="12">
        <v>13</v>
      </c>
      <c r="C1476" s="14" t="str">
        <f>VLOOKUP(B1476,'Spisak usluga'!$A$2:$B$18,2)</f>
        <v>13 Predah smeštaj  2012.</v>
      </c>
      <c r="D1476" s="5">
        <v>0</v>
      </c>
      <c r="E1476" s="5">
        <v>0</v>
      </c>
      <c r="F1476" s="5">
        <v>0</v>
      </c>
      <c r="G1476" s="5">
        <v>0</v>
      </c>
      <c r="H1476" s="5">
        <v>0</v>
      </c>
      <c r="I1476" s="5">
        <v>0</v>
      </c>
      <c r="J1476" s="5">
        <v>0</v>
      </c>
      <c r="K1476" s="5">
        <v>0</v>
      </c>
      <c r="L1476" s="5">
        <v>0</v>
      </c>
      <c r="M1476" s="5">
        <v>0</v>
      </c>
      <c r="N1476" s="5">
        <v>0</v>
      </c>
      <c r="O1476" s="5">
        <v>0</v>
      </c>
      <c r="P1476" s="5">
        <v>0</v>
      </c>
      <c r="Q1476" s="5">
        <v>0</v>
      </c>
      <c r="R1476" s="5">
        <v>0</v>
      </c>
      <c r="S1476" s="5">
        <v>0</v>
      </c>
      <c r="T1476" s="5">
        <v>0</v>
      </c>
      <c r="U1476" s="5">
        <v>0</v>
      </c>
      <c r="V1476" s="5">
        <v>0</v>
      </c>
      <c r="W1476" s="5">
        <v>0</v>
      </c>
      <c r="X1476" s="5">
        <f t="shared" si="23"/>
        <v>0</v>
      </c>
      <c r="Y1476" s="41">
        <v>0</v>
      </c>
      <c r="Z1476" s="41">
        <v>0</v>
      </c>
    </row>
    <row r="1477" spans="1:26" x14ac:dyDescent="0.25">
      <c r="A1477" s="11" t="s">
        <v>104</v>
      </c>
      <c r="B1477" s="12">
        <v>14</v>
      </c>
      <c r="C1477" s="14" t="str">
        <f>VLOOKUP(B1477,'Spisak usluga'!$A$2:$B$18,2)</f>
        <v>14 Stanovanje uz podršku osobe sa invaliditetom (OSI) 2012.</v>
      </c>
      <c r="D1477" s="16">
        <v>0</v>
      </c>
      <c r="E1477" s="16">
        <v>0</v>
      </c>
      <c r="F1477" s="16">
        <v>0</v>
      </c>
      <c r="G1477" s="16">
        <v>0</v>
      </c>
      <c r="H1477" s="16">
        <v>0</v>
      </c>
      <c r="I1477" s="16">
        <v>0</v>
      </c>
      <c r="J1477" s="16">
        <v>0</v>
      </c>
      <c r="K1477" s="16">
        <v>0</v>
      </c>
      <c r="L1477" s="16">
        <v>0</v>
      </c>
      <c r="M1477" s="16">
        <v>0</v>
      </c>
      <c r="N1477" s="16">
        <v>0</v>
      </c>
      <c r="O1477" s="16">
        <v>0</v>
      </c>
      <c r="P1477" s="16">
        <v>0</v>
      </c>
      <c r="Q1477" s="16">
        <v>0</v>
      </c>
      <c r="R1477" s="16">
        <v>0</v>
      </c>
      <c r="S1477" s="16">
        <v>0</v>
      </c>
      <c r="T1477" s="16">
        <v>0</v>
      </c>
      <c r="U1477" s="16">
        <v>0</v>
      </c>
      <c r="V1477" s="16">
        <v>0</v>
      </c>
      <c r="W1477" s="16">
        <v>0</v>
      </c>
      <c r="X1477" s="5">
        <f t="shared" si="23"/>
        <v>0</v>
      </c>
      <c r="Y1477" s="41">
        <v>0</v>
      </c>
      <c r="Z1477" s="41">
        <v>0</v>
      </c>
    </row>
    <row r="1478" spans="1:26" x14ac:dyDescent="0.25">
      <c r="A1478" s="11" t="s">
        <v>104</v>
      </c>
      <c r="B1478" s="12">
        <v>15</v>
      </c>
      <c r="C1478" s="14" t="str">
        <f>VLOOKUP(B1478,'Spisak usluga'!$A$2:$B$18,2)</f>
        <v>15 Stanovanje uz podršku za mlade koji se osamostaljuju 2012.</v>
      </c>
      <c r="D1478" s="5">
        <v>0</v>
      </c>
      <c r="E1478" s="5">
        <v>0</v>
      </c>
      <c r="F1478" s="5">
        <v>0</v>
      </c>
      <c r="G1478" s="5">
        <v>0</v>
      </c>
      <c r="H1478" s="5">
        <v>0</v>
      </c>
      <c r="I1478" s="5">
        <v>0</v>
      </c>
      <c r="J1478" s="5">
        <v>0</v>
      </c>
      <c r="K1478" s="5">
        <v>0</v>
      </c>
      <c r="L1478" s="5">
        <v>0</v>
      </c>
      <c r="M1478" s="5">
        <v>0</v>
      </c>
      <c r="N1478" s="5">
        <v>0</v>
      </c>
      <c r="O1478" s="5">
        <v>0</v>
      </c>
      <c r="P1478" s="5">
        <v>0</v>
      </c>
      <c r="Q1478" s="5">
        <v>0</v>
      </c>
      <c r="R1478" s="5">
        <v>0</v>
      </c>
      <c r="S1478" s="5">
        <v>0</v>
      </c>
      <c r="T1478" s="5">
        <v>0</v>
      </c>
      <c r="U1478" s="5">
        <v>0</v>
      </c>
      <c r="V1478" s="5">
        <v>0</v>
      </c>
      <c r="W1478" s="5">
        <v>0</v>
      </c>
      <c r="X1478" s="5">
        <f t="shared" si="23"/>
        <v>0</v>
      </c>
      <c r="Y1478" s="41">
        <v>0</v>
      </c>
      <c r="Z1478" s="41">
        <v>0</v>
      </c>
    </row>
    <row r="1479" spans="1:26" x14ac:dyDescent="0.25">
      <c r="A1479" s="11" t="s">
        <v>104</v>
      </c>
      <c r="B1479" s="12">
        <v>16</v>
      </c>
      <c r="C1479" s="14" t="str">
        <f>VLOOKUP(B1479,'Spisak usluga'!$A$2:$B$18,2)</f>
        <v>16 Savetovalište 2012.</v>
      </c>
      <c r="D1479" s="16">
        <v>0</v>
      </c>
      <c r="E1479" s="16">
        <v>0</v>
      </c>
      <c r="F1479" s="16">
        <v>0</v>
      </c>
      <c r="G1479" s="16">
        <v>0</v>
      </c>
      <c r="H1479" s="16">
        <v>0</v>
      </c>
      <c r="I1479" s="16">
        <v>0</v>
      </c>
      <c r="J1479" s="16">
        <v>0</v>
      </c>
      <c r="K1479" s="16">
        <v>0</v>
      </c>
      <c r="L1479" s="16">
        <v>0</v>
      </c>
      <c r="M1479" s="16">
        <v>0</v>
      </c>
      <c r="N1479" s="16">
        <v>0</v>
      </c>
      <c r="O1479" s="16">
        <v>0</v>
      </c>
      <c r="P1479" s="16">
        <v>0</v>
      </c>
      <c r="Q1479" s="16">
        <v>0</v>
      </c>
      <c r="R1479" s="16">
        <v>0</v>
      </c>
      <c r="S1479" s="16">
        <v>0</v>
      </c>
      <c r="T1479" s="16">
        <v>0</v>
      </c>
      <c r="U1479" s="16">
        <v>0</v>
      </c>
      <c r="V1479" s="16">
        <v>0</v>
      </c>
      <c r="W1479" s="16">
        <v>0</v>
      </c>
      <c r="X1479" s="5">
        <f t="shared" si="23"/>
        <v>0</v>
      </c>
      <c r="Y1479" s="41">
        <v>0</v>
      </c>
      <c r="Z1479" s="41">
        <v>0</v>
      </c>
    </row>
    <row r="1480" spans="1:26" x14ac:dyDescent="0.25">
      <c r="A1480" s="11" t="s">
        <v>104</v>
      </c>
      <c r="B1480" s="12">
        <v>17</v>
      </c>
      <c r="C1480" s="14" t="str">
        <f>VLOOKUP(B1480,'Spisak usluga'!$A$2:$B$18,2)</f>
        <v>17 Klub 2012.</v>
      </c>
      <c r="D1480" s="12">
        <v>800</v>
      </c>
      <c r="E1480" s="12">
        <v>0</v>
      </c>
      <c r="F1480" s="12">
        <v>350</v>
      </c>
      <c r="G1480" s="12">
        <v>0</v>
      </c>
      <c r="H1480" s="12">
        <v>0</v>
      </c>
      <c r="I1480" s="12">
        <v>0</v>
      </c>
      <c r="J1480" s="12">
        <v>360</v>
      </c>
      <c r="K1480" s="12">
        <v>420</v>
      </c>
      <c r="L1480" s="12">
        <v>20</v>
      </c>
      <c r="M1480" s="12">
        <v>686</v>
      </c>
      <c r="N1480" s="12">
        <v>4.8</v>
      </c>
      <c r="O1480" s="12">
        <v>916667</v>
      </c>
      <c r="P1480" s="12">
        <v>0</v>
      </c>
      <c r="Q1480" s="12">
        <v>0</v>
      </c>
      <c r="R1480" s="12">
        <v>0</v>
      </c>
      <c r="S1480" s="12">
        <v>0</v>
      </c>
      <c r="T1480" s="12">
        <v>916667</v>
      </c>
      <c r="U1480" s="12">
        <v>1</v>
      </c>
      <c r="V1480" s="12">
        <v>1</v>
      </c>
      <c r="W1480" s="12">
        <v>0</v>
      </c>
      <c r="X1480" s="5">
        <f t="shared" si="23"/>
        <v>1</v>
      </c>
      <c r="Y1480" s="41">
        <v>800</v>
      </c>
      <c r="Z1480" s="41">
        <v>0</v>
      </c>
    </row>
    <row r="1481" spans="1:26" x14ac:dyDescent="0.25">
      <c r="A1481" s="11" t="s">
        <v>105</v>
      </c>
      <c r="B1481" s="12">
        <v>1</v>
      </c>
      <c r="C1481" s="14" t="str">
        <f>VLOOKUP(B1481,'Spisak usluga'!$A$2:$B$18,2)</f>
        <v>01 Pomoć u kući za stare 2012.</v>
      </c>
      <c r="D1481" s="12">
        <v>57</v>
      </c>
      <c r="E1481" s="12">
        <v>54</v>
      </c>
      <c r="F1481" s="12">
        <v>53</v>
      </c>
      <c r="G1481" s="12">
        <v>0</v>
      </c>
      <c r="H1481" s="12">
        <v>0</v>
      </c>
      <c r="I1481" s="12">
        <v>0</v>
      </c>
      <c r="J1481" s="12">
        <v>8</v>
      </c>
      <c r="K1481" s="12">
        <v>17</v>
      </c>
      <c r="L1481" s="12">
        <v>32</v>
      </c>
      <c r="M1481" s="12">
        <v>0</v>
      </c>
      <c r="N1481" s="12">
        <v>8.6999999999999993</v>
      </c>
      <c r="O1481" s="12">
        <v>116116</v>
      </c>
      <c r="P1481" s="12">
        <v>0</v>
      </c>
      <c r="Q1481" s="12">
        <v>360636</v>
      </c>
      <c r="R1481" s="12">
        <v>0</v>
      </c>
      <c r="S1481" s="12">
        <v>0</v>
      </c>
      <c r="T1481" s="12">
        <v>476752</v>
      </c>
      <c r="U1481" s="12">
        <v>1</v>
      </c>
      <c r="V1481" s="12">
        <v>1</v>
      </c>
      <c r="W1481" s="12">
        <v>0</v>
      </c>
      <c r="X1481" s="5">
        <f t="shared" si="23"/>
        <v>1</v>
      </c>
      <c r="Y1481" s="41">
        <v>57</v>
      </c>
      <c r="Z1481" s="41">
        <v>0</v>
      </c>
    </row>
    <row r="1482" spans="1:26" x14ac:dyDescent="0.25">
      <c r="A1482" s="11" t="s">
        <v>105</v>
      </c>
      <c r="B1482" s="12">
        <v>2</v>
      </c>
      <c r="C1482" s="14" t="str">
        <f>VLOOKUP(B1482,'Spisak usluga'!$A$2:$B$18,2)</f>
        <v>02 Pomoć u kući za odrasle OSI 2012.</v>
      </c>
      <c r="D1482" s="5">
        <v>0</v>
      </c>
      <c r="E1482" s="5">
        <v>0</v>
      </c>
      <c r="F1482" s="5">
        <v>0</v>
      </c>
      <c r="G1482" s="5">
        <v>0</v>
      </c>
      <c r="H1482" s="5">
        <v>0</v>
      </c>
      <c r="I1482" s="5">
        <v>0</v>
      </c>
      <c r="J1482" s="5">
        <v>0</v>
      </c>
      <c r="K1482" s="5">
        <v>0</v>
      </c>
      <c r="L1482" s="5">
        <v>0</v>
      </c>
      <c r="M1482" s="5">
        <v>0</v>
      </c>
      <c r="N1482" s="5">
        <v>0</v>
      </c>
      <c r="O1482" s="5">
        <v>0</v>
      </c>
      <c r="P1482" s="5">
        <v>0</v>
      </c>
      <c r="Q1482" s="5">
        <v>0</v>
      </c>
      <c r="R1482" s="5">
        <v>0</v>
      </c>
      <c r="S1482" s="5">
        <v>0</v>
      </c>
      <c r="T1482" s="5">
        <v>0</v>
      </c>
      <c r="U1482" s="5">
        <v>0</v>
      </c>
      <c r="V1482" s="5">
        <v>0</v>
      </c>
      <c r="W1482" s="5">
        <v>0</v>
      </c>
      <c r="X1482" s="5">
        <f t="shared" si="23"/>
        <v>0</v>
      </c>
      <c r="Y1482" s="41">
        <v>0</v>
      </c>
      <c r="Z1482" s="41">
        <v>0</v>
      </c>
    </row>
    <row r="1483" spans="1:26" x14ac:dyDescent="0.25">
      <c r="A1483" s="11" t="s">
        <v>105</v>
      </c>
      <c r="B1483" s="12">
        <v>3</v>
      </c>
      <c r="C1483" s="14" t="str">
        <f>VLOOKUP(B1483,'Spisak usluga'!$A$2:$B$18,2)</f>
        <v>03 Pomoć u kući za decu sa teškoćama u razvoju 2012.</v>
      </c>
      <c r="D1483" s="5">
        <v>0</v>
      </c>
      <c r="E1483" s="5">
        <v>0</v>
      </c>
      <c r="F1483" s="5">
        <v>0</v>
      </c>
      <c r="G1483" s="5">
        <v>0</v>
      </c>
      <c r="H1483" s="5">
        <v>0</v>
      </c>
      <c r="I1483" s="5">
        <v>0</v>
      </c>
      <c r="J1483" s="5">
        <v>0</v>
      </c>
      <c r="K1483" s="5">
        <v>0</v>
      </c>
      <c r="L1483" s="5">
        <v>0</v>
      </c>
      <c r="M1483" s="5">
        <v>0</v>
      </c>
      <c r="N1483" s="5">
        <v>0</v>
      </c>
      <c r="O1483" s="5">
        <v>0</v>
      </c>
      <c r="P1483" s="5">
        <v>0</v>
      </c>
      <c r="Q1483" s="5">
        <v>0</v>
      </c>
      <c r="R1483" s="5">
        <v>0</v>
      </c>
      <c r="S1483" s="5">
        <v>0</v>
      </c>
      <c r="T1483" s="5">
        <v>0</v>
      </c>
      <c r="U1483" s="5">
        <v>0</v>
      </c>
      <c r="V1483" s="5">
        <v>0</v>
      </c>
      <c r="W1483" s="5">
        <v>0</v>
      </c>
      <c r="X1483" s="5">
        <f t="shared" si="23"/>
        <v>0</v>
      </c>
      <c r="Y1483" s="41">
        <v>0</v>
      </c>
      <c r="Z1483" s="41">
        <v>0</v>
      </c>
    </row>
    <row r="1484" spans="1:26" x14ac:dyDescent="0.25">
      <c r="A1484" s="11" t="s">
        <v>105</v>
      </c>
      <c r="B1484" s="12">
        <v>4</v>
      </c>
      <c r="C1484" s="14" t="str">
        <f>VLOOKUP(B1484,'Spisak usluga'!$A$2:$B$18,2)</f>
        <v>04 Dnevni boravak za decu sa teškoćama u razvoju 2012.</v>
      </c>
      <c r="D1484" s="12">
        <v>12</v>
      </c>
      <c r="E1484" s="12">
        <v>0</v>
      </c>
      <c r="F1484" s="12">
        <v>4</v>
      </c>
      <c r="G1484" s="12">
        <v>0</v>
      </c>
      <c r="H1484" s="12">
        <v>4</v>
      </c>
      <c r="I1484" s="12">
        <v>8</v>
      </c>
      <c r="J1484" s="12">
        <v>0</v>
      </c>
      <c r="K1484" s="12">
        <v>0</v>
      </c>
      <c r="L1484" s="12">
        <v>0</v>
      </c>
      <c r="M1484" s="12">
        <v>2</v>
      </c>
      <c r="N1484" s="12">
        <v>5.71</v>
      </c>
      <c r="O1484" s="12">
        <v>65550</v>
      </c>
      <c r="P1484" s="12">
        <v>0</v>
      </c>
      <c r="Q1484" s="12">
        <v>205045</v>
      </c>
      <c r="R1484" s="12">
        <v>0</v>
      </c>
      <c r="S1484" s="12">
        <v>82685</v>
      </c>
      <c r="T1484" s="12">
        <v>353280</v>
      </c>
      <c r="U1484" s="12">
        <v>1</v>
      </c>
      <c r="V1484" s="12">
        <v>1</v>
      </c>
      <c r="W1484" s="12">
        <v>0</v>
      </c>
      <c r="X1484" s="5">
        <f t="shared" si="23"/>
        <v>1</v>
      </c>
      <c r="Y1484" s="41">
        <v>12</v>
      </c>
      <c r="Z1484" s="41">
        <v>0</v>
      </c>
    </row>
    <row r="1485" spans="1:26" x14ac:dyDescent="0.25">
      <c r="A1485" s="11" t="s">
        <v>105</v>
      </c>
      <c r="B1485" s="12">
        <v>5</v>
      </c>
      <c r="C1485" s="14" t="str">
        <f>VLOOKUP(B1485,'Spisak usluga'!$A$2:$B$18,2)</f>
        <v>05 Dnevni boravak za stare  2012.</v>
      </c>
      <c r="D1485" s="5">
        <v>0</v>
      </c>
      <c r="E1485" s="5">
        <v>0</v>
      </c>
      <c r="F1485" s="5">
        <v>0</v>
      </c>
      <c r="G1485" s="5">
        <v>0</v>
      </c>
      <c r="H1485" s="5">
        <v>0</v>
      </c>
      <c r="I1485" s="5">
        <v>0</v>
      </c>
      <c r="J1485" s="5">
        <v>0</v>
      </c>
      <c r="K1485" s="5">
        <v>0</v>
      </c>
      <c r="L1485" s="5">
        <v>0</v>
      </c>
      <c r="M1485" s="5">
        <v>0</v>
      </c>
      <c r="N1485" s="5">
        <v>0</v>
      </c>
      <c r="O1485" s="5">
        <v>0</v>
      </c>
      <c r="P1485" s="5">
        <v>0</v>
      </c>
      <c r="Q1485" s="5">
        <v>0</v>
      </c>
      <c r="R1485" s="5">
        <v>0</v>
      </c>
      <c r="S1485" s="5">
        <v>0</v>
      </c>
      <c r="T1485" s="5">
        <v>0</v>
      </c>
      <c r="U1485" s="5">
        <v>0</v>
      </c>
      <c r="V1485" s="5">
        <v>0</v>
      </c>
      <c r="W1485" s="5">
        <v>0</v>
      </c>
      <c r="X1485" s="5">
        <f t="shared" si="23"/>
        <v>0</v>
      </c>
      <c r="Y1485" s="41">
        <v>0</v>
      </c>
      <c r="Z1485" s="41">
        <v>0</v>
      </c>
    </row>
    <row r="1486" spans="1:26" x14ac:dyDescent="0.25">
      <c r="A1486" s="11" t="s">
        <v>105</v>
      </c>
      <c r="B1486" s="12">
        <v>6</v>
      </c>
      <c r="C1486" s="14" t="str">
        <f>VLOOKUP(B1486,'Spisak usluga'!$A$2:$B$18,2)</f>
        <v>06 Dnevni boravak/centar za decu i mlade sa poremećajima u ponašanju 2012.</v>
      </c>
      <c r="D1486" s="16">
        <v>0</v>
      </c>
      <c r="E1486" s="16">
        <v>0</v>
      </c>
      <c r="F1486" s="16">
        <v>0</v>
      </c>
      <c r="G1486" s="16">
        <v>0</v>
      </c>
      <c r="H1486" s="16">
        <v>0</v>
      </c>
      <c r="I1486" s="16">
        <v>0</v>
      </c>
      <c r="J1486" s="16">
        <v>0</v>
      </c>
      <c r="K1486" s="16">
        <v>0</v>
      </c>
      <c r="L1486" s="16">
        <v>0</v>
      </c>
      <c r="M1486" s="16">
        <v>0</v>
      </c>
      <c r="N1486" s="16">
        <v>0</v>
      </c>
      <c r="O1486" s="16">
        <v>0</v>
      </c>
      <c r="P1486" s="16">
        <v>0</v>
      </c>
      <c r="Q1486" s="16">
        <v>0</v>
      </c>
      <c r="R1486" s="16">
        <v>0</v>
      </c>
      <c r="S1486" s="16">
        <v>0</v>
      </c>
      <c r="T1486" s="16">
        <v>0</v>
      </c>
      <c r="U1486" s="16">
        <v>0</v>
      </c>
      <c r="V1486" s="16">
        <v>0</v>
      </c>
      <c r="W1486" s="16">
        <v>0</v>
      </c>
      <c r="X1486" s="5">
        <f t="shared" si="23"/>
        <v>0</v>
      </c>
      <c r="Y1486" s="41">
        <v>0</v>
      </c>
      <c r="Z1486" s="41">
        <v>0</v>
      </c>
    </row>
    <row r="1487" spans="1:26" x14ac:dyDescent="0.25">
      <c r="A1487" s="11" t="s">
        <v>105</v>
      </c>
      <c r="B1487" s="12">
        <v>7</v>
      </c>
      <c r="C1487" s="14" t="str">
        <f>VLOOKUP(B1487,'Spisak usluga'!$A$2:$B$18,2)</f>
        <v>07 Personalna asistencija za odrasle  2012.</v>
      </c>
      <c r="D1487" s="16">
        <v>0</v>
      </c>
      <c r="E1487" s="16">
        <v>0</v>
      </c>
      <c r="F1487" s="16">
        <v>0</v>
      </c>
      <c r="G1487" s="16">
        <v>0</v>
      </c>
      <c r="H1487" s="16">
        <v>0</v>
      </c>
      <c r="I1487" s="16">
        <v>0</v>
      </c>
      <c r="J1487" s="16">
        <v>0</v>
      </c>
      <c r="K1487" s="16">
        <v>0</v>
      </c>
      <c r="L1487" s="16">
        <v>0</v>
      </c>
      <c r="M1487" s="16">
        <v>0</v>
      </c>
      <c r="N1487" s="16">
        <v>0</v>
      </c>
      <c r="O1487" s="16">
        <v>0</v>
      </c>
      <c r="P1487" s="16">
        <v>0</v>
      </c>
      <c r="Q1487" s="16">
        <v>0</v>
      </c>
      <c r="R1487" s="16">
        <v>0</v>
      </c>
      <c r="S1487" s="16">
        <v>0</v>
      </c>
      <c r="T1487" s="16">
        <v>0</v>
      </c>
      <c r="U1487" s="16">
        <v>0</v>
      </c>
      <c r="V1487" s="16">
        <v>0</v>
      </c>
      <c r="W1487" s="16">
        <v>0</v>
      </c>
      <c r="X1487" s="5">
        <f t="shared" si="23"/>
        <v>0</v>
      </c>
      <c r="Y1487" s="41">
        <v>0</v>
      </c>
      <c r="Z1487" s="41">
        <v>0</v>
      </c>
    </row>
    <row r="1488" spans="1:26" x14ac:dyDescent="0.25">
      <c r="A1488" s="11" t="s">
        <v>105</v>
      </c>
      <c r="B1488" s="12">
        <v>8</v>
      </c>
      <c r="C1488" s="14" t="str">
        <f>VLOOKUP(B1488,'Spisak usluga'!$A$2:$B$18,2)</f>
        <v>08 Svratište  2012.</v>
      </c>
      <c r="D1488" s="5">
        <v>0</v>
      </c>
      <c r="E1488" s="5">
        <v>0</v>
      </c>
      <c r="F1488" s="5">
        <v>0</v>
      </c>
      <c r="G1488" s="5">
        <v>0</v>
      </c>
      <c r="H1488" s="5">
        <v>0</v>
      </c>
      <c r="I1488" s="5">
        <v>0</v>
      </c>
      <c r="J1488" s="5">
        <v>0</v>
      </c>
      <c r="K1488" s="5">
        <v>0</v>
      </c>
      <c r="L1488" s="5">
        <v>0</v>
      </c>
      <c r="M1488" s="5">
        <v>0</v>
      </c>
      <c r="N1488" s="5">
        <v>0</v>
      </c>
      <c r="O1488" s="5">
        <v>0</v>
      </c>
      <c r="P1488" s="5">
        <v>0</v>
      </c>
      <c r="Q1488" s="5">
        <v>0</v>
      </c>
      <c r="R1488" s="5">
        <v>0</v>
      </c>
      <c r="S1488" s="5">
        <v>0</v>
      </c>
      <c r="T1488" s="5">
        <v>0</v>
      </c>
      <c r="U1488" s="5">
        <v>0</v>
      </c>
      <c r="V1488" s="5">
        <v>0</v>
      </c>
      <c r="W1488" s="5">
        <v>0</v>
      </c>
      <c r="X1488" s="5">
        <f t="shared" si="23"/>
        <v>0</v>
      </c>
      <c r="Y1488" s="41">
        <v>0</v>
      </c>
      <c r="Z1488" s="41">
        <v>0</v>
      </c>
    </row>
    <row r="1489" spans="1:26" x14ac:dyDescent="0.25">
      <c r="A1489" s="11" t="s">
        <v>105</v>
      </c>
      <c r="B1489" s="12">
        <v>9</v>
      </c>
      <c r="C1489" s="14" t="str">
        <f>VLOOKUP(B1489,'Spisak usluga'!$A$2:$B$18,2)</f>
        <v>09 Prihvatilište (opšteg tipa) 2012.</v>
      </c>
      <c r="D1489" s="5">
        <v>0</v>
      </c>
      <c r="E1489" s="5">
        <v>0</v>
      </c>
      <c r="F1489" s="5">
        <v>0</v>
      </c>
      <c r="G1489" s="5">
        <v>0</v>
      </c>
      <c r="H1489" s="5">
        <v>0</v>
      </c>
      <c r="I1489" s="5">
        <v>0</v>
      </c>
      <c r="J1489" s="5">
        <v>0</v>
      </c>
      <c r="K1489" s="5">
        <v>0</v>
      </c>
      <c r="L1489" s="5">
        <v>0</v>
      </c>
      <c r="M1489" s="5">
        <v>0</v>
      </c>
      <c r="N1489" s="5">
        <v>0</v>
      </c>
      <c r="O1489" s="5">
        <v>0</v>
      </c>
      <c r="P1489" s="5">
        <v>0</v>
      </c>
      <c r="Q1489" s="5">
        <v>0</v>
      </c>
      <c r="R1489" s="5">
        <v>0</v>
      </c>
      <c r="S1489" s="5">
        <v>0</v>
      </c>
      <c r="T1489" s="5">
        <v>0</v>
      </c>
      <c r="U1489" s="5">
        <v>0</v>
      </c>
      <c r="V1489" s="5">
        <v>0</v>
      </c>
      <c r="W1489" s="5">
        <v>0</v>
      </c>
      <c r="X1489" s="5">
        <f t="shared" si="23"/>
        <v>0</v>
      </c>
      <c r="Y1489" s="41">
        <v>0</v>
      </c>
      <c r="Z1489" s="41">
        <v>0</v>
      </c>
    </row>
    <row r="1490" spans="1:26" x14ac:dyDescent="0.25">
      <c r="A1490" s="11" t="s">
        <v>105</v>
      </c>
      <c r="B1490" s="12">
        <v>10</v>
      </c>
      <c r="C1490" s="14" t="str">
        <f>VLOOKUP(B1490,'Spisak usluga'!$A$2:$B$18,2)</f>
        <v>10 Prihvatilište za decu  2012.</v>
      </c>
      <c r="D1490" s="16">
        <v>0</v>
      </c>
      <c r="E1490" s="16">
        <v>0</v>
      </c>
      <c r="F1490" s="16">
        <v>0</v>
      </c>
      <c r="G1490" s="16">
        <v>0</v>
      </c>
      <c r="H1490" s="16">
        <v>0</v>
      </c>
      <c r="I1490" s="16">
        <v>0</v>
      </c>
      <c r="J1490" s="16">
        <v>0</v>
      </c>
      <c r="K1490" s="16">
        <v>0</v>
      </c>
      <c r="L1490" s="16">
        <v>0</v>
      </c>
      <c r="M1490" s="16">
        <v>0</v>
      </c>
      <c r="N1490" s="16">
        <v>0</v>
      </c>
      <c r="O1490" s="16">
        <v>0</v>
      </c>
      <c r="P1490" s="16">
        <v>0</v>
      </c>
      <c r="Q1490" s="16">
        <v>0</v>
      </c>
      <c r="R1490" s="16">
        <v>0</v>
      </c>
      <c r="S1490" s="16">
        <v>0</v>
      </c>
      <c r="T1490" s="16">
        <v>0</v>
      </c>
      <c r="U1490" s="16">
        <v>0</v>
      </c>
      <c r="V1490" s="16">
        <v>0</v>
      </c>
      <c r="W1490" s="16">
        <v>0</v>
      </c>
      <c r="X1490" s="5">
        <f t="shared" si="23"/>
        <v>0</v>
      </c>
      <c r="Y1490" s="41">
        <v>0</v>
      </c>
      <c r="Z1490" s="41">
        <v>0</v>
      </c>
    </row>
    <row r="1491" spans="1:26" x14ac:dyDescent="0.25">
      <c r="A1491" s="11" t="s">
        <v>105</v>
      </c>
      <c r="B1491" s="12">
        <v>11</v>
      </c>
      <c r="C1491" s="14" t="str">
        <f>VLOOKUP(B1491,'Spisak usluga'!$A$2:$B$18,2)</f>
        <v>11 Prihvatilište za žrtve nasilja u porodici (“sigurna kuća“) 2012.</v>
      </c>
      <c r="D1491" s="5">
        <v>0</v>
      </c>
      <c r="E1491" s="5">
        <v>0</v>
      </c>
      <c r="F1491" s="5">
        <v>0</v>
      </c>
      <c r="G1491" s="5">
        <v>0</v>
      </c>
      <c r="H1491" s="5">
        <v>0</v>
      </c>
      <c r="I1491" s="5">
        <v>0</v>
      </c>
      <c r="J1491" s="5">
        <v>0</v>
      </c>
      <c r="K1491" s="5">
        <v>0</v>
      </c>
      <c r="L1491" s="5">
        <v>0</v>
      </c>
      <c r="M1491" s="5">
        <v>0</v>
      </c>
      <c r="N1491" s="5">
        <v>0</v>
      </c>
      <c r="O1491" s="5">
        <v>0</v>
      </c>
      <c r="P1491" s="5">
        <v>0</v>
      </c>
      <c r="Q1491" s="5">
        <v>0</v>
      </c>
      <c r="R1491" s="5">
        <v>0</v>
      </c>
      <c r="S1491" s="5">
        <v>0</v>
      </c>
      <c r="T1491" s="5">
        <v>0</v>
      </c>
      <c r="U1491" s="5">
        <v>0</v>
      </c>
      <c r="V1491" s="5">
        <v>0</v>
      </c>
      <c r="W1491" s="5">
        <v>0</v>
      </c>
      <c r="X1491" s="5">
        <f t="shared" si="23"/>
        <v>0</v>
      </c>
      <c r="Y1491" s="41">
        <v>0</v>
      </c>
      <c r="Z1491" s="41">
        <v>0</v>
      </c>
    </row>
    <row r="1492" spans="1:26" x14ac:dyDescent="0.25">
      <c r="A1492" s="11" t="s">
        <v>105</v>
      </c>
      <c r="B1492" s="12">
        <v>12</v>
      </c>
      <c r="C1492" s="14" t="str">
        <f>VLOOKUP(B1492,'Spisak usluga'!$A$2:$B$18,2)</f>
        <v>12 Prihvatilište za žrtve trgovine ljudima 2012.</v>
      </c>
      <c r="D1492" s="5">
        <v>0</v>
      </c>
      <c r="E1492" s="5">
        <v>0</v>
      </c>
      <c r="F1492" s="5">
        <v>0</v>
      </c>
      <c r="G1492" s="5">
        <v>0</v>
      </c>
      <c r="H1492" s="5">
        <v>0</v>
      </c>
      <c r="I1492" s="5">
        <v>0</v>
      </c>
      <c r="J1492" s="5">
        <v>0</v>
      </c>
      <c r="K1492" s="5">
        <v>0</v>
      </c>
      <c r="L1492" s="5">
        <v>0</v>
      </c>
      <c r="M1492" s="5">
        <v>0</v>
      </c>
      <c r="N1492" s="5">
        <v>0</v>
      </c>
      <c r="O1492" s="5">
        <v>0</v>
      </c>
      <c r="P1492" s="5">
        <v>0</v>
      </c>
      <c r="Q1492" s="5">
        <v>0</v>
      </c>
      <c r="R1492" s="5">
        <v>0</v>
      </c>
      <c r="S1492" s="5">
        <v>0</v>
      </c>
      <c r="T1492" s="5">
        <v>0</v>
      </c>
      <c r="U1492" s="5">
        <v>0</v>
      </c>
      <c r="V1492" s="5">
        <v>0</v>
      </c>
      <c r="W1492" s="5">
        <v>0</v>
      </c>
      <c r="X1492" s="5">
        <f t="shared" si="23"/>
        <v>0</v>
      </c>
      <c r="Y1492" s="41">
        <v>0</v>
      </c>
      <c r="Z1492" s="41">
        <v>0</v>
      </c>
    </row>
    <row r="1493" spans="1:26" x14ac:dyDescent="0.25">
      <c r="A1493" s="11" t="s">
        <v>105</v>
      </c>
      <c r="B1493" s="12">
        <v>13</v>
      </c>
      <c r="C1493" s="14" t="str">
        <f>VLOOKUP(B1493,'Spisak usluga'!$A$2:$B$18,2)</f>
        <v>13 Predah smeštaj  2012.</v>
      </c>
      <c r="D1493" s="16">
        <v>0</v>
      </c>
      <c r="E1493" s="16">
        <v>0</v>
      </c>
      <c r="F1493" s="16">
        <v>0</v>
      </c>
      <c r="G1493" s="16">
        <v>0</v>
      </c>
      <c r="H1493" s="16">
        <v>0</v>
      </c>
      <c r="I1493" s="16">
        <v>0</v>
      </c>
      <c r="J1493" s="16">
        <v>0</v>
      </c>
      <c r="K1493" s="16">
        <v>0</v>
      </c>
      <c r="L1493" s="16">
        <v>0</v>
      </c>
      <c r="M1493" s="16">
        <v>0</v>
      </c>
      <c r="N1493" s="16">
        <v>0</v>
      </c>
      <c r="O1493" s="16">
        <v>0</v>
      </c>
      <c r="P1493" s="16">
        <v>0</v>
      </c>
      <c r="Q1493" s="16">
        <v>0</v>
      </c>
      <c r="R1493" s="16">
        <v>0</v>
      </c>
      <c r="S1493" s="16">
        <v>0</v>
      </c>
      <c r="T1493" s="16">
        <v>0</v>
      </c>
      <c r="U1493" s="16">
        <v>0</v>
      </c>
      <c r="V1493" s="16">
        <v>0</v>
      </c>
      <c r="W1493" s="16">
        <v>0</v>
      </c>
      <c r="X1493" s="5">
        <f t="shared" si="23"/>
        <v>0</v>
      </c>
      <c r="Y1493" s="41">
        <v>0</v>
      </c>
      <c r="Z1493" s="41">
        <v>0</v>
      </c>
    </row>
    <row r="1494" spans="1:26" x14ac:dyDescent="0.25">
      <c r="A1494" s="11" t="s">
        <v>105</v>
      </c>
      <c r="B1494" s="12">
        <v>14</v>
      </c>
      <c r="C1494" s="14" t="str">
        <f>VLOOKUP(B1494,'Spisak usluga'!$A$2:$B$18,2)</f>
        <v>14 Stanovanje uz podršku osobe sa invaliditetom (OSI) 2012.</v>
      </c>
      <c r="D1494" s="16">
        <v>0</v>
      </c>
      <c r="E1494" s="16">
        <v>0</v>
      </c>
      <c r="F1494" s="16">
        <v>0</v>
      </c>
      <c r="G1494" s="16">
        <v>0</v>
      </c>
      <c r="H1494" s="16">
        <v>0</v>
      </c>
      <c r="I1494" s="16">
        <v>0</v>
      </c>
      <c r="J1494" s="16">
        <v>0</v>
      </c>
      <c r="K1494" s="16">
        <v>0</v>
      </c>
      <c r="L1494" s="16">
        <v>0</v>
      </c>
      <c r="M1494" s="16">
        <v>0</v>
      </c>
      <c r="N1494" s="16">
        <v>0</v>
      </c>
      <c r="O1494" s="16">
        <v>0</v>
      </c>
      <c r="P1494" s="16">
        <v>0</v>
      </c>
      <c r="Q1494" s="16">
        <v>0</v>
      </c>
      <c r="R1494" s="16">
        <v>0</v>
      </c>
      <c r="S1494" s="16">
        <v>0</v>
      </c>
      <c r="T1494" s="16">
        <v>0</v>
      </c>
      <c r="U1494" s="16">
        <v>0</v>
      </c>
      <c r="V1494" s="16">
        <v>0</v>
      </c>
      <c r="W1494" s="16">
        <v>0</v>
      </c>
      <c r="X1494" s="5">
        <f t="shared" si="23"/>
        <v>0</v>
      </c>
      <c r="Y1494" s="41">
        <v>0</v>
      </c>
      <c r="Z1494" s="41">
        <v>0</v>
      </c>
    </row>
    <row r="1495" spans="1:26" x14ac:dyDescent="0.25">
      <c r="A1495" s="11" t="s">
        <v>105</v>
      </c>
      <c r="B1495" s="12">
        <v>15</v>
      </c>
      <c r="C1495" s="14" t="str">
        <f>VLOOKUP(B1495,'Spisak usluga'!$A$2:$B$18,2)</f>
        <v>15 Stanovanje uz podršku za mlade koji se osamostaljuju 2012.</v>
      </c>
      <c r="D1495" s="5">
        <v>0</v>
      </c>
      <c r="E1495" s="5">
        <v>0</v>
      </c>
      <c r="F1495" s="5">
        <v>0</v>
      </c>
      <c r="G1495" s="5">
        <v>0</v>
      </c>
      <c r="H1495" s="5">
        <v>0</v>
      </c>
      <c r="I1495" s="5">
        <v>0</v>
      </c>
      <c r="J1495" s="5">
        <v>0</v>
      </c>
      <c r="K1495" s="5">
        <v>0</v>
      </c>
      <c r="L1495" s="5">
        <v>0</v>
      </c>
      <c r="M1495" s="5">
        <v>0</v>
      </c>
      <c r="N1495" s="5">
        <v>0</v>
      </c>
      <c r="O1495" s="5">
        <v>0</v>
      </c>
      <c r="P1495" s="5">
        <v>0</v>
      </c>
      <c r="Q1495" s="5">
        <v>0</v>
      </c>
      <c r="R1495" s="5">
        <v>0</v>
      </c>
      <c r="S1495" s="5">
        <v>0</v>
      </c>
      <c r="T1495" s="5">
        <v>0</v>
      </c>
      <c r="U1495" s="5">
        <v>0</v>
      </c>
      <c r="V1495" s="5">
        <v>0</v>
      </c>
      <c r="W1495" s="5">
        <v>0</v>
      </c>
      <c r="X1495" s="5">
        <f t="shared" si="23"/>
        <v>0</v>
      </c>
      <c r="Y1495" s="41">
        <v>0</v>
      </c>
      <c r="Z1495" s="41">
        <v>0</v>
      </c>
    </row>
    <row r="1496" spans="1:26" x14ac:dyDescent="0.25">
      <c r="A1496" s="11" t="s">
        <v>105</v>
      </c>
      <c r="B1496" s="12">
        <v>16</v>
      </c>
      <c r="C1496" s="14" t="str">
        <f>VLOOKUP(B1496,'Spisak usluga'!$A$2:$B$18,2)</f>
        <v>16 Savetovalište 2012.</v>
      </c>
      <c r="D1496" s="16">
        <v>0</v>
      </c>
      <c r="E1496" s="16">
        <v>0</v>
      </c>
      <c r="F1496" s="16">
        <v>0</v>
      </c>
      <c r="G1496" s="16">
        <v>0</v>
      </c>
      <c r="H1496" s="16">
        <v>0</v>
      </c>
      <c r="I1496" s="16">
        <v>0</v>
      </c>
      <c r="J1496" s="16">
        <v>0</v>
      </c>
      <c r="K1496" s="16">
        <v>0</v>
      </c>
      <c r="L1496" s="16">
        <v>0</v>
      </c>
      <c r="M1496" s="16">
        <v>0</v>
      </c>
      <c r="N1496" s="16">
        <v>0</v>
      </c>
      <c r="O1496" s="16">
        <v>0</v>
      </c>
      <c r="P1496" s="16">
        <v>0</v>
      </c>
      <c r="Q1496" s="16">
        <v>0</v>
      </c>
      <c r="R1496" s="16">
        <v>0</v>
      </c>
      <c r="S1496" s="16">
        <v>0</v>
      </c>
      <c r="T1496" s="16">
        <v>0</v>
      </c>
      <c r="U1496" s="16">
        <v>0</v>
      </c>
      <c r="V1496" s="16">
        <v>0</v>
      </c>
      <c r="W1496" s="16">
        <v>0</v>
      </c>
      <c r="X1496" s="5">
        <f t="shared" si="23"/>
        <v>0</v>
      </c>
      <c r="Y1496" s="41">
        <v>0</v>
      </c>
      <c r="Z1496" s="41">
        <v>0</v>
      </c>
    </row>
    <row r="1497" spans="1:26" x14ac:dyDescent="0.25">
      <c r="A1497" s="11" t="s">
        <v>105</v>
      </c>
      <c r="B1497" s="12">
        <v>17</v>
      </c>
      <c r="C1497" s="14" t="str">
        <f>VLOOKUP(B1497,'Spisak usluga'!$A$2:$B$18,2)</f>
        <v>17 Klub 2012.</v>
      </c>
      <c r="D1497" s="5">
        <v>0</v>
      </c>
      <c r="E1497" s="5">
        <v>0</v>
      </c>
      <c r="F1497" s="5">
        <v>0</v>
      </c>
      <c r="G1497" s="5">
        <v>0</v>
      </c>
      <c r="H1497" s="5">
        <v>0</v>
      </c>
      <c r="I1497" s="5">
        <v>0</v>
      </c>
      <c r="J1497" s="5">
        <v>0</v>
      </c>
      <c r="K1497" s="5">
        <v>0</v>
      </c>
      <c r="L1497" s="5">
        <v>0</v>
      </c>
      <c r="M1497" s="5">
        <v>0</v>
      </c>
      <c r="N1497" s="5">
        <v>0</v>
      </c>
      <c r="O1497" s="5">
        <v>0</v>
      </c>
      <c r="P1497" s="5">
        <v>0</v>
      </c>
      <c r="Q1497" s="5">
        <v>0</v>
      </c>
      <c r="R1497" s="5">
        <v>0</v>
      </c>
      <c r="S1497" s="5">
        <v>0</v>
      </c>
      <c r="T1497" s="5">
        <v>0</v>
      </c>
      <c r="U1497" s="5">
        <v>0</v>
      </c>
      <c r="V1497" s="5">
        <v>0</v>
      </c>
      <c r="W1497" s="5">
        <v>0</v>
      </c>
      <c r="X1497" s="5">
        <f t="shared" si="23"/>
        <v>0</v>
      </c>
      <c r="Y1497" s="41">
        <v>0</v>
      </c>
      <c r="Z1497" s="41">
        <v>0</v>
      </c>
    </row>
    <row r="1498" spans="1:26" x14ac:dyDescent="0.25">
      <c r="A1498" s="11" t="s">
        <v>106</v>
      </c>
      <c r="B1498" s="12">
        <v>1</v>
      </c>
      <c r="C1498" s="14" t="str">
        <f>VLOOKUP(B1498,'Spisak usluga'!$A$2:$B$18,2)</f>
        <v>01 Pomoć u kući za stare 2012.</v>
      </c>
      <c r="D1498" s="12">
        <v>104</v>
      </c>
      <c r="E1498" s="12">
        <v>99</v>
      </c>
      <c r="F1498" s="12">
        <v>80</v>
      </c>
      <c r="G1498" s="12">
        <v>0</v>
      </c>
      <c r="H1498" s="12">
        <v>0</v>
      </c>
      <c r="I1498" s="12">
        <v>0</v>
      </c>
      <c r="J1498" s="12">
        <v>0</v>
      </c>
      <c r="K1498" s="12">
        <v>81</v>
      </c>
      <c r="L1498" s="12">
        <v>23</v>
      </c>
      <c r="M1498" s="12">
        <v>64</v>
      </c>
      <c r="N1498" s="12">
        <v>10.765000000000001</v>
      </c>
      <c r="O1498" s="12">
        <v>231250</v>
      </c>
      <c r="P1498" s="12">
        <v>0</v>
      </c>
      <c r="Q1498" s="12">
        <v>0</v>
      </c>
      <c r="R1498" s="12">
        <v>0</v>
      </c>
      <c r="S1498" s="12">
        <v>0</v>
      </c>
      <c r="T1498" s="12">
        <v>231250</v>
      </c>
      <c r="U1498" s="12">
        <v>1</v>
      </c>
      <c r="V1498" s="12">
        <v>1</v>
      </c>
      <c r="W1498" s="12">
        <v>0</v>
      </c>
      <c r="X1498" s="5">
        <f t="shared" si="23"/>
        <v>1</v>
      </c>
      <c r="Y1498" s="41">
        <v>104</v>
      </c>
      <c r="Z1498" s="41">
        <v>0</v>
      </c>
    </row>
    <row r="1499" spans="1:26" x14ac:dyDescent="0.25">
      <c r="A1499" s="11" t="s">
        <v>106</v>
      </c>
      <c r="B1499" s="12">
        <v>2</v>
      </c>
      <c r="C1499" s="14" t="str">
        <f>VLOOKUP(B1499,'Spisak usluga'!$A$2:$B$18,2)</f>
        <v>02 Pomoć u kući za odrasle OSI 2012.</v>
      </c>
      <c r="D1499" s="5">
        <v>0</v>
      </c>
      <c r="E1499" s="5">
        <v>0</v>
      </c>
      <c r="F1499" s="5">
        <v>0</v>
      </c>
      <c r="G1499" s="5">
        <v>0</v>
      </c>
      <c r="H1499" s="5">
        <v>0</v>
      </c>
      <c r="I1499" s="5">
        <v>0</v>
      </c>
      <c r="J1499" s="5">
        <v>0</v>
      </c>
      <c r="K1499" s="5">
        <v>0</v>
      </c>
      <c r="L1499" s="5">
        <v>0</v>
      </c>
      <c r="M1499" s="5">
        <v>0</v>
      </c>
      <c r="N1499" s="5">
        <v>0</v>
      </c>
      <c r="O1499" s="5">
        <v>0</v>
      </c>
      <c r="P1499" s="5">
        <v>0</v>
      </c>
      <c r="Q1499" s="5">
        <v>0</v>
      </c>
      <c r="R1499" s="5">
        <v>0</v>
      </c>
      <c r="S1499" s="5">
        <v>0</v>
      </c>
      <c r="T1499" s="5">
        <v>0</v>
      </c>
      <c r="U1499" s="5">
        <v>0</v>
      </c>
      <c r="V1499" s="5">
        <v>0</v>
      </c>
      <c r="W1499" s="5">
        <v>0</v>
      </c>
      <c r="X1499" s="5">
        <f t="shared" si="23"/>
        <v>0</v>
      </c>
      <c r="Y1499" s="41">
        <v>0</v>
      </c>
      <c r="Z1499" s="41">
        <v>0</v>
      </c>
    </row>
    <row r="1500" spans="1:26" x14ac:dyDescent="0.25">
      <c r="A1500" s="11" t="s">
        <v>106</v>
      </c>
      <c r="B1500" s="12">
        <v>3</v>
      </c>
      <c r="C1500" s="14" t="str">
        <f>VLOOKUP(B1500,'Spisak usluga'!$A$2:$B$18,2)</f>
        <v>03 Pomoć u kući za decu sa teškoćama u razvoju 2012.</v>
      </c>
      <c r="D1500" s="5">
        <v>0</v>
      </c>
      <c r="E1500" s="5">
        <v>0</v>
      </c>
      <c r="F1500" s="5">
        <v>0</v>
      </c>
      <c r="G1500" s="5">
        <v>0</v>
      </c>
      <c r="H1500" s="5">
        <v>0</v>
      </c>
      <c r="I1500" s="5">
        <v>0</v>
      </c>
      <c r="J1500" s="5">
        <v>0</v>
      </c>
      <c r="K1500" s="5">
        <v>0</v>
      </c>
      <c r="L1500" s="5">
        <v>0</v>
      </c>
      <c r="M1500" s="5">
        <v>0</v>
      </c>
      <c r="N1500" s="5">
        <v>0</v>
      </c>
      <c r="O1500" s="5">
        <v>0</v>
      </c>
      <c r="P1500" s="5">
        <v>0</v>
      </c>
      <c r="Q1500" s="5">
        <v>0</v>
      </c>
      <c r="R1500" s="5">
        <v>0</v>
      </c>
      <c r="S1500" s="5">
        <v>0</v>
      </c>
      <c r="T1500" s="5">
        <v>0</v>
      </c>
      <c r="U1500" s="5">
        <v>0</v>
      </c>
      <c r="V1500" s="5">
        <v>0</v>
      </c>
      <c r="W1500" s="5">
        <v>0</v>
      </c>
      <c r="X1500" s="5">
        <f t="shared" si="23"/>
        <v>0</v>
      </c>
      <c r="Y1500" s="41">
        <v>0</v>
      </c>
      <c r="Z1500" s="41">
        <v>0</v>
      </c>
    </row>
    <row r="1501" spans="1:26" x14ac:dyDescent="0.25">
      <c r="A1501" s="11" t="s">
        <v>106</v>
      </c>
      <c r="B1501" s="12">
        <v>4</v>
      </c>
      <c r="C1501" s="14" t="str">
        <f>VLOOKUP(B1501,'Spisak usluga'!$A$2:$B$18,2)</f>
        <v>04 Dnevni boravak za decu sa teškoćama u razvoju 2012.</v>
      </c>
      <c r="D1501" s="5">
        <v>0</v>
      </c>
      <c r="E1501" s="5">
        <v>0</v>
      </c>
      <c r="F1501" s="5">
        <v>0</v>
      </c>
      <c r="G1501" s="5">
        <v>0</v>
      </c>
      <c r="H1501" s="5">
        <v>0</v>
      </c>
      <c r="I1501" s="5">
        <v>0</v>
      </c>
      <c r="J1501" s="5">
        <v>0</v>
      </c>
      <c r="K1501" s="5">
        <v>0</v>
      </c>
      <c r="L1501" s="5">
        <v>0</v>
      </c>
      <c r="M1501" s="5">
        <v>0</v>
      </c>
      <c r="N1501" s="5">
        <v>0</v>
      </c>
      <c r="O1501" s="5">
        <v>0</v>
      </c>
      <c r="P1501" s="5">
        <v>0</v>
      </c>
      <c r="Q1501" s="5">
        <v>0</v>
      </c>
      <c r="R1501" s="5">
        <v>0</v>
      </c>
      <c r="S1501" s="5">
        <v>0</v>
      </c>
      <c r="T1501" s="5">
        <v>0</v>
      </c>
      <c r="U1501" s="5">
        <v>0</v>
      </c>
      <c r="V1501" s="5">
        <v>0</v>
      </c>
      <c r="W1501" s="5">
        <v>0</v>
      </c>
      <c r="X1501" s="5">
        <f t="shared" si="23"/>
        <v>0</v>
      </c>
      <c r="Y1501" s="41">
        <v>0</v>
      </c>
      <c r="Z1501" s="41">
        <v>0</v>
      </c>
    </row>
    <row r="1502" spans="1:26" x14ac:dyDescent="0.25">
      <c r="A1502" s="11" t="s">
        <v>106</v>
      </c>
      <c r="B1502" s="12">
        <v>5</v>
      </c>
      <c r="C1502" s="14" t="str">
        <f>VLOOKUP(B1502,'Spisak usluga'!$A$2:$B$18,2)</f>
        <v>05 Dnevni boravak za stare  2012.</v>
      </c>
      <c r="D1502" s="5">
        <v>0</v>
      </c>
      <c r="E1502" s="5">
        <v>0</v>
      </c>
      <c r="F1502" s="5">
        <v>0</v>
      </c>
      <c r="G1502" s="5">
        <v>0</v>
      </c>
      <c r="H1502" s="5">
        <v>0</v>
      </c>
      <c r="I1502" s="5">
        <v>0</v>
      </c>
      <c r="J1502" s="5">
        <v>0</v>
      </c>
      <c r="K1502" s="5">
        <v>0</v>
      </c>
      <c r="L1502" s="5">
        <v>0</v>
      </c>
      <c r="M1502" s="5">
        <v>0</v>
      </c>
      <c r="N1502" s="5">
        <v>0</v>
      </c>
      <c r="O1502" s="5">
        <v>0</v>
      </c>
      <c r="P1502" s="5">
        <v>0</v>
      </c>
      <c r="Q1502" s="5">
        <v>0</v>
      </c>
      <c r="R1502" s="5">
        <v>0</v>
      </c>
      <c r="S1502" s="5">
        <v>0</v>
      </c>
      <c r="T1502" s="5">
        <v>0</v>
      </c>
      <c r="U1502" s="5">
        <v>0</v>
      </c>
      <c r="V1502" s="5">
        <v>0</v>
      </c>
      <c r="W1502" s="5">
        <v>0</v>
      </c>
      <c r="X1502" s="5">
        <f t="shared" si="23"/>
        <v>0</v>
      </c>
      <c r="Y1502" s="41">
        <v>0</v>
      </c>
      <c r="Z1502" s="41">
        <v>0</v>
      </c>
    </row>
    <row r="1503" spans="1:26" x14ac:dyDescent="0.25">
      <c r="A1503" s="11" t="s">
        <v>106</v>
      </c>
      <c r="B1503" s="12">
        <v>6</v>
      </c>
      <c r="C1503" s="14" t="str">
        <f>VLOOKUP(B1503,'Spisak usluga'!$A$2:$B$18,2)</f>
        <v>06 Dnevni boravak/centar za decu i mlade sa poremećajima u ponašanju 2012.</v>
      </c>
      <c r="D1503" s="16">
        <v>0</v>
      </c>
      <c r="E1503" s="16">
        <v>0</v>
      </c>
      <c r="F1503" s="16">
        <v>0</v>
      </c>
      <c r="G1503" s="16">
        <v>0</v>
      </c>
      <c r="H1503" s="16">
        <v>0</v>
      </c>
      <c r="I1503" s="16">
        <v>0</v>
      </c>
      <c r="J1503" s="16">
        <v>0</v>
      </c>
      <c r="K1503" s="16">
        <v>0</v>
      </c>
      <c r="L1503" s="16">
        <v>0</v>
      </c>
      <c r="M1503" s="16">
        <v>0</v>
      </c>
      <c r="N1503" s="16">
        <v>0</v>
      </c>
      <c r="O1503" s="16">
        <v>0</v>
      </c>
      <c r="P1503" s="16">
        <v>0</v>
      </c>
      <c r="Q1503" s="16">
        <v>0</v>
      </c>
      <c r="R1503" s="16">
        <v>0</v>
      </c>
      <c r="S1503" s="16">
        <v>0</v>
      </c>
      <c r="T1503" s="16">
        <v>0</v>
      </c>
      <c r="U1503" s="16">
        <v>0</v>
      </c>
      <c r="V1503" s="16">
        <v>0</v>
      </c>
      <c r="W1503" s="16">
        <v>0</v>
      </c>
      <c r="X1503" s="5">
        <f t="shared" si="23"/>
        <v>0</v>
      </c>
      <c r="Y1503" s="41">
        <v>0</v>
      </c>
      <c r="Z1503" s="41">
        <v>0</v>
      </c>
    </row>
    <row r="1504" spans="1:26" x14ac:dyDescent="0.25">
      <c r="A1504" s="11" t="s">
        <v>106</v>
      </c>
      <c r="B1504" s="12">
        <v>7</v>
      </c>
      <c r="C1504" s="14" t="str">
        <f>VLOOKUP(B1504,'Spisak usluga'!$A$2:$B$18,2)</f>
        <v>07 Personalna asistencija za odrasle  2012.</v>
      </c>
      <c r="D1504" s="5">
        <v>0</v>
      </c>
      <c r="E1504" s="5">
        <v>0</v>
      </c>
      <c r="F1504" s="5">
        <v>0</v>
      </c>
      <c r="G1504" s="5">
        <v>0</v>
      </c>
      <c r="H1504" s="5">
        <v>0</v>
      </c>
      <c r="I1504" s="5">
        <v>0</v>
      </c>
      <c r="J1504" s="5">
        <v>0</v>
      </c>
      <c r="K1504" s="5">
        <v>0</v>
      </c>
      <c r="L1504" s="5">
        <v>0</v>
      </c>
      <c r="M1504" s="5">
        <v>0</v>
      </c>
      <c r="N1504" s="5">
        <v>0</v>
      </c>
      <c r="O1504" s="5">
        <v>0</v>
      </c>
      <c r="P1504" s="5">
        <v>0</v>
      </c>
      <c r="Q1504" s="5">
        <v>0</v>
      </c>
      <c r="R1504" s="5">
        <v>0</v>
      </c>
      <c r="S1504" s="5">
        <v>0</v>
      </c>
      <c r="T1504" s="5">
        <v>0</v>
      </c>
      <c r="U1504" s="5">
        <v>0</v>
      </c>
      <c r="V1504" s="5">
        <v>0</v>
      </c>
      <c r="W1504" s="5">
        <v>0</v>
      </c>
      <c r="X1504" s="5">
        <f t="shared" si="23"/>
        <v>0</v>
      </c>
      <c r="Y1504" s="41">
        <v>0</v>
      </c>
      <c r="Z1504" s="41">
        <v>0</v>
      </c>
    </row>
    <row r="1505" spans="1:26" x14ac:dyDescent="0.25">
      <c r="A1505" s="11" t="s">
        <v>106</v>
      </c>
      <c r="B1505" s="12">
        <v>8</v>
      </c>
      <c r="C1505" s="14" t="str">
        <f>VLOOKUP(B1505,'Spisak usluga'!$A$2:$B$18,2)</f>
        <v>08 Svratište  2012.</v>
      </c>
      <c r="D1505" s="5">
        <v>0</v>
      </c>
      <c r="E1505" s="5">
        <v>0</v>
      </c>
      <c r="F1505" s="5">
        <v>0</v>
      </c>
      <c r="G1505" s="5">
        <v>0</v>
      </c>
      <c r="H1505" s="5">
        <v>0</v>
      </c>
      <c r="I1505" s="5">
        <v>0</v>
      </c>
      <c r="J1505" s="5">
        <v>0</v>
      </c>
      <c r="K1505" s="5">
        <v>0</v>
      </c>
      <c r="L1505" s="5">
        <v>0</v>
      </c>
      <c r="M1505" s="5">
        <v>0</v>
      </c>
      <c r="N1505" s="5">
        <v>0</v>
      </c>
      <c r="O1505" s="5">
        <v>0</v>
      </c>
      <c r="P1505" s="5">
        <v>0</v>
      </c>
      <c r="Q1505" s="5">
        <v>0</v>
      </c>
      <c r="R1505" s="5">
        <v>0</v>
      </c>
      <c r="S1505" s="5">
        <v>0</v>
      </c>
      <c r="T1505" s="5">
        <v>0</v>
      </c>
      <c r="U1505" s="5">
        <v>0</v>
      </c>
      <c r="V1505" s="5">
        <v>0</v>
      </c>
      <c r="W1505" s="5">
        <v>0</v>
      </c>
      <c r="X1505" s="5">
        <f t="shared" si="23"/>
        <v>0</v>
      </c>
      <c r="Y1505" s="41">
        <v>0</v>
      </c>
      <c r="Z1505" s="41">
        <v>0</v>
      </c>
    </row>
    <row r="1506" spans="1:26" x14ac:dyDescent="0.25">
      <c r="A1506" s="11" t="s">
        <v>106</v>
      </c>
      <c r="B1506" s="12">
        <v>9</v>
      </c>
      <c r="C1506" s="14" t="str">
        <f>VLOOKUP(B1506,'Spisak usluga'!$A$2:$B$18,2)</f>
        <v>09 Prihvatilište (opšteg tipa) 2012.</v>
      </c>
      <c r="D1506" s="5">
        <v>0</v>
      </c>
      <c r="E1506" s="5">
        <v>0</v>
      </c>
      <c r="F1506" s="5">
        <v>0</v>
      </c>
      <c r="G1506" s="5">
        <v>0</v>
      </c>
      <c r="H1506" s="5">
        <v>0</v>
      </c>
      <c r="I1506" s="5">
        <v>0</v>
      </c>
      <c r="J1506" s="5">
        <v>0</v>
      </c>
      <c r="K1506" s="5">
        <v>0</v>
      </c>
      <c r="L1506" s="5">
        <v>0</v>
      </c>
      <c r="M1506" s="5">
        <v>0</v>
      </c>
      <c r="N1506" s="5">
        <v>0</v>
      </c>
      <c r="O1506" s="5">
        <v>0</v>
      </c>
      <c r="P1506" s="5">
        <v>0</v>
      </c>
      <c r="Q1506" s="5">
        <v>0</v>
      </c>
      <c r="R1506" s="5">
        <v>0</v>
      </c>
      <c r="S1506" s="5">
        <v>0</v>
      </c>
      <c r="T1506" s="5">
        <v>0</v>
      </c>
      <c r="U1506" s="5">
        <v>0</v>
      </c>
      <c r="V1506" s="5">
        <v>0</v>
      </c>
      <c r="W1506" s="5">
        <v>0</v>
      </c>
      <c r="X1506" s="5">
        <f t="shared" si="23"/>
        <v>0</v>
      </c>
      <c r="Y1506" s="41">
        <v>0</v>
      </c>
      <c r="Z1506" s="41">
        <v>0</v>
      </c>
    </row>
    <row r="1507" spans="1:26" x14ac:dyDescent="0.25">
      <c r="A1507" s="11" t="s">
        <v>106</v>
      </c>
      <c r="B1507" s="12">
        <v>10</v>
      </c>
      <c r="C1507" s="14" t="str">
        <f>VLOOKUP(B1507,'Spisak usluga'!$A$2:$B$18,2)</f>
        <v>10 Prihvatilište za decu  2012.</v>
      </c>
      <c r="D1507" s="16">
        <v>0</v>
      </c>
      <c r="E1507" s="16">
        <v>0</v>
      </c>
      <c r="F1507" s="16">
        <v>0</v>
      </c>
      <c r="G1507" s="16">
        <v>0</v>
      </c>
      <c r="H1507" s="16">
        <v>0</v>
      </c>
      <c r="I1507" s="16">
        <v>0</v>
      </c>
      <c r="J1507" s="16">
        <v>0</v>
      </c>
      <c r="K1507" s="16">
        <v>0</v>
      </c>
      <c r="L1507" s="16">
        <v>0</v>
      </c>
      <c r="M1507" s="16">
        <v>0</v>
      </c>
      <c r="N1507" s="16">
        <v>0</v>
      </c>
      <c r="O1507" s="16">
        <v>0</v>
      </c>
      <c r="P1507" s="16">
        <v>0</v>
      </c>
      <c r="Q1507" s="16">
        <v>0</v>
      </c>
      <c r="R1507" s="16">
        <v>0</v>
      </c>
      <c r="S1507" s="16">
        <v>0</v>
      </c>
      <c r="T1507" s="16">
        <v>0</v>
      </c>
      <c r="U1507" s="16">
        <v>0</v>
      </c>
      <c r="V1507" s="16">
        <v>0</v>
      </c>
      <c r="W1507" s="16">
        <v>0</v>
      </c>
      <c r="X1507" s="5">
        <f t="shared" si="23"/>
        <v>0</v>
      </c>
      <c r="Y1507" s="41">
        <v>0</v>
      </c>
      <c r="Z1507" s="41">
        <v>0</v>
      </c>
    </row>
    <row r="1508" spans="1:26" x14ac:dyDescent="0.25">
      <c r="A1508" s="11" t="s">
        <v>106</v>
      </c>
      <c r="B1508" s="12">
        <v>11</v>
      </c>
      <c r="C1508" s="14" t="str">
        <f>VLOOKUP(B1508,'Spisak usluga'!$A$2:$B$18,2)</f>
        <v>11 Prihvatilište za žrtve nasilja u porodici (“sigurna kuća“) 2012.</v>
      </c>
      <c r="D1508" s="16">
        <v>0</v>
      </c>
      <c r="E1508" s="16">
        <v>0</v>
      </c>
      <c r="F1508" s="16">
        <v>0</v>
      </c>
      <c r="G1508" s="16">
        <v>0</v>
      </c>
      <c r="H1508" s="16">
        <v>0</v>
      </c>
      <c r="I1508" s="16">
        <v>0</v>
      </c>
      <c r="J1508" s="16">
        <v>0</v>
      </c>
      <c r="K1508" s="16">
        <v>0</v>
      </c>
      <c r="L1508" s="16">
        <v>0</v>
      </c>
      <c r="M1508" s="16">
        <v>0</v>
      </c>
      <c r="N1508" s="16">
        <v>0</v>
      </c>
      <c r="O1508" s="16">
        <v>0</v>
      </c>
      <c r="P1508" s="16">
        <v>0</v>
      </c>
      <c r="Q1508" s="16">
        <v>0</v>
      </c>
      <c r="R1508" s="16">
        <v>0</v>
      </c>
      <c r="S1508" s="16">
        <v>0</v>
      </c>
      <c r="T1508" s="16">
        <v>0</v>
      </c>
      <c r="U1508" s="16">
        <v>0</v>
      </c>
      <c r="V1508" s="16">
        <v>0</v>
      </c>
      <c r="W1508" s="16">
        <v>0</v>
      </c>
      <c r="X1508" s="5">
        <f t="shared" si="23"/>
        <v>0</v>
      </c>
      <c r="Y1508" s="41">
        <v>0</v>
      </c>
      <c r="Z1508" s="41">
        <v>0</v>
      </c>
    </row>
    <row r="1509" spans="1:26" x14ac:dyDescent="0.25">
      <c r="A1509" s="11" t="s">
        <v>106</v>
      </c>
      <c r="B1509" s="12">
        <v>12</v>
      </c>
      <c r="C1509" s="14" t="str">
        <f>VLOOKUP(B1509,'Spisak usluga'!$A$2:$B$18,2)</f>
        <v>12 Prihvatilište za žrtve trgovine ljudima 2012.</v>
      </c>
      <c r="D1509" s="16">
        <v>0</v>
      </c>
      <c r="E1509" s="16">
        <v>0</v>
      </c>
      <c r="F1509" s="16">
        <v>0</v>
      </c>
      <c r="G1509" s="16">
        <v>0</v>
      </c>
      <c r="H1509" s="16">
        <v>0</v>
      </c>
      <c r="I1509" s="16">
        <v>0</v>
      </c>
      <c r="J1509" s="16">
        <v>0</v>
      </c>
      <c r="K1509" s="16">
        <v>0</v>
      </c>
      <c r="L1509" s="16">
        <v>0</v>
      </c>
      <c r="M1509" s="16">
        <v>0</v>
      </c>
      <c r="N1509" s="16">
        <v>0</v>
      </c>
      <c r="O1509" s="16">
        <v>0</v>
      </c>
      <c r="P1509" s="16">
        <v>0</v>
      </c>
      <c r="Q1509" s="16">
        <v>0</v>
      </c>
      <c r="R1509" s="16">
        <v>0</v>
      </c>
      <c r="S1509" s="16">
        <v>0</v>
      </c>
      <c r="T1509" s="16">
        <v>0</v>
      </c>
      <c r="U1509" s="16">
        <v>0</v>
      </c>
      <c r="V1509" s="16">
        <v>0</v>
      </c>
      <c r="W1509" s="16">
        <v>0</v>
      </c>
      <c r="X1509" s="5">
        <f t="shared" si="23"/>
        <v>0</v>
      </c>
      <c r="Y1509" s="41">
        <v>0</v>
      </c>
      <c r="Z1509" s="41">
        <v>0</v>
      </c>
    </row>
    <row r="1510" spans="1:26" x14ac:dyDescent="0.25">
      <c r="A1510" s="11" t="s">
        <v>106</v>
      </c>
      <c r="B1510" s="12">
        <v>13</v>
      </c>
      <c r="C1510" s="14" t="str">
        <f>VLOOKUP(B1510,'Spisak usluga'!$A$2:$B$18,2)</f>
        <v>13 Predah smeštaj  2012.</v>
      </c>
      <c r="D1510" s="16">
        <v>0</v>
      </c>
      <c r="E1510" s="16">
        <v>0</v>
      </c>
      <c r="F1510" s="16">
        <v>0</v>
      </c>
      <c r="G1510" s="16">
        <v>0</v>
      </c>
      <c r="H1510" s="16">
        <v>0</v>
      </c>
      <c r="I1510" s="16">
        <v>0</v>
      </c>
      <c r="J1510" s="16">
        <v>0</v>
      </c>
      <c r="K1510" s="16">
        <v>0</v>
      </c>
      <c r="L1510" s="16">
        <v>0</v>
      </c>
      <c r="M1510" s="16">
        <v>0</v>
      </c>
      <c r="N1510" s="16">
        <v>0</v>
      </c>
      <c r="O1510" s="16">
        <v>0</v>
      </c>
      <c r="P1510" s="16">
        <v>0</v>
      </c>
      <c r="Q1510" s="16">
        <v>0</v>
      </c>
      <c r="R1510" s="16">
        <v>0</v>
      </c>
      <c r="S1510" s="16">
        <v>0</v>
      </c>
      <c r="T1510" s="16">
        <v>0</v>
      </c>
      <c r="U1510" s="16">
        <v>0</v>
      </c>
      <c r="V1510" s="16">
        <v>0</v>
      </c>
      <c r="W1510" s="16">
        <v>0</v>
      </c>
      <c r="X1510" s="5">
        <f t="shared" si="23"/>
        <v>0</v>
      </c>
      <c r="Y1510" s="41">
        <v>0</v>
      </c>
      <c r="Z1510" s="41">
        <v>0</v>
      </c>
    </row>
    <row r="1511" spans="1:26" x14ac:dyDescent="0.25">
      <c r="A1511" s="11" t="s">
        <v>106</v>
      </c>
      <c r="B1511" s="12">
        <v>14</v>
      </c>
      <c r="C1511" s="14" t="str">
        <f>VLOOKUP(B1511,'Spisak usluga'!$A$2:$B$18,2)</f>
        <v>14 Stanovanje uz podršku osobe sa invaliditetom (OSI) 2012.</v>
      </c>
      <c r="D1511" s="16">
        <v>0</v>
      </c>
      <c r="E1511" s="16">
        <v>0</v>
      </c>
      <c r="F1511" s="16">
        <v>0</v>
      </c>
      <c r="G1511" s="16">
        <v>0</v>
      </c>
      <c r="H1511" s="16">
        <v>0</v>
      </c>
      <c r="I1511" s="16">
        <v>0</v>
      </c>
      <c r="J1511" s="16">
        <v>0</v>
      </c>
      <c r="K1511" s="16">
        <v>0</v>
      </c>
      <c r="L1511" s="16">
        <v>0</v>
      </c>
      <c r="M1511" s="16">
        <v>0</v>
      </c>
      <c r="N1511" s="16">
        <v>0</v>
      </c>
      <c r="O1511" s="16">
        <v>0</v>
      </c>
      <c r="P1511" s="16">
        <v>0</v>
      </c>
      <c r="Q1511" s="16">
        <v>0</v>
      </c>
      <c r="R1511" s="16">
        <v>0</v>
      </c>
      <c r="S1511" s="16">
        <v>0</v>
      </c>
      <c r="T1511" s="16">
        <v>0</v>
      </c>
      <c r="U1511" s="16">
        <v>0</v>
      </c>
      <c r="V1511" s="16">
        <v>0</v>
      </c>
      <c r="W1511" s="16">
        <v>0</v>
      </c>
      <c r="X1511" s="5">
        <f t="shared" si="23"/>
        <v>0</v>
      </c>
      <c r="Y1511" s="41">
        <v>0</v>
      </c>
      <c r="Z1511" s="41">
        <v>0</v>
      </c>
    </row>
    <row r="1512" spans="1:26" x14ac:dyDescent="0.25">
      <c r="A1512" s="11" t="s">
        <v>106</v>
      </c>
      <c r="B1512" s="12">
        <v>15</v>
      </c>
      <c r="C1512" s="14" t="str">
        <f>VLOOKUP(B1512,'Spisak usluga'!$A$2:$B$18,2)</f>
        <v>15 Stanovanje uz podršku za mlade koji se osamostaljuju 2012.</v>
      </c>
      <c r="D1512" s="5">
        <v>0</v>
      </c>
      <c r="E1512" s="5">
        <v>0</v>
      </c>
      <c r="F1512" s="5">
        <v>0</v>
      </c>
      <c r="G1512" s="5">
        <v>0</v>
      </c>
      <c r="H1512" s="5">
        <v>0</v>
      </c>
      <c r="I1512" s="5">
        <v>0</v>
      </c>
      <c r="J1512" s="5">
        <v>0</v>
      </c>
      <c r="K1512" s="5">
        <v>0</v>
      </c>
      <c r="L1512" s="5">
        <v>0</v>
      </c>
      <c r="M1512" s="5">
        <v>0</v>
      </c>
      <c r="N1512" s="5">
        <v>0</v>
      </c>
      <c r="O1512" s="5">
        <v>0</v>
      </c>
      <c r="P1512" s="5">
        <v>0</v>
      </c>
      <c r="Q1512" s="5">
        <v>0</v>
      </c>
      <c r="R1512" s="5">
        <v>0</v>
      </c>
      <c r="S1512" s="5">
        <v>0</v>
      </c>
      <c r="T1512" s="5">
        <v>0</v>
      </c>
      <c r="U1512" s="5">
        <v>0</v>
      </c>
      <c r="V1512" s="5">
        <v>0</v>
      </c>
      <c r="W1512" s="5">
        <v>0</v>
      </c>
      <c r="X1512" s="5">
        <f t="shared" si="23"/>
        <v>0</v>
      </c>
      <c r="Y1512" s="41">
        <v>0</v>
      </c>
      <c r="Z1512" s="41">
        <v>0</v>
      </c>
    </row>
    <row r="1513" spans="1:26" x14ac:dyDescent="0.25">
      <c r="A1513" s="11" t="s">
        <v>106</v>
      </c>
      <c r="B1513" s="12">
        <v>16</v>
      </c>
      <c r="C1513" s="14" t="str">
        <f>VLOOKUP(B1513,'Spisak usluga'!$A$2:$B$18,2)</f>
        <v>16 Savetovalište 2012.</v>
      </c>
      <c r="D1513" s="16">
        <v>0</v>
      </c>
      <c r="E1513" s="16">
        <v>0</v>
      </c>
      <c r="F1513" s="16">
        <v>0</v>
      </c>
      <c r="G1513" s="16">
        <v>0</v>
      </c>
      <c r="H1513" s="16">
        <v>0</v>
      </c>
      <c r="I1513" s="16">
        <v>0</v>
      </c>
      <c r="J1513" s="16">
        <v>0</v>
      </c>
      <c r="K1513" s="16">
        <v>0</v>
      </c>
      <c r="L1513" s="16">
        <v>0</v>
      </c>
      <c r="M1513" s="16">
        <v>0</v>
      </c>
      <c r="N1513" s="16">
        <v>0</v>
      </c>
      <c r="O1513" s="16">
        <v>0</v>
      </c>
      <c r="P1513" s="16">
        <v>0</v>
      </c>
      <c r="Q1513" s="16">
        <v>0</v>
      </c>
      <c r="R1513" s="16">
        <v>0</v>
      </c>
      <c r="S1513" s="16">
        <v>0</v>
      </c>
      <c r="T1513" s="16">
        <v>0</v>
      </c>
      <c r="U1513" s="16">
        <v>0</v>
      </c>
      <c r="V1513" s="16">
        <v>0</v>
      </c>
      <c r="W1513" s="16">
        <v>0</v>
      </c>
      <c r="X1513" s="5">
        <f t="shared" si="23"/>
        <v>0</v>
      </c>
      <c r="Y1513" s="41">
        <v>0</v>
      </c>
      <c r="Z1513" s="41">
        <v>0</v>
      </c>
    </row>
    <row r="1514" spans="1:26" x14ac:dyDescent="0.25">
      <c r="A1514" s="11" t="s">
        <v>106</v>
      </c>
      <c r="B1514" s="12">
        <v>17</v>
      </c>
      <c r="C1514" s="14" t="str">
        <f>VLOOKUP(B1514,'Spisak usluga'!$A$2:$B$18,2)</f>
        <v>17 Klub 2012.</v>
      </c>
      <c r="D1514" s="5">
        <v>0</v>
      </c>
      <c r="E1514" s="5">
        <v>0</v>
      </c>
      <c r="F1514" s="5">
        <v>0</v>
      </c>
      <c r="G1514" s="5">
        <v>0</v>
      </c>
      <c r="H1514" s="5">
        <v>0</v>
      </c>
      <c r="I1514" s="5">
        <v>0</v>
      </c>
      <c r="J1514" s="5">
        <v>0</v>
      </c>
      <c r="K1514" s="5">
        <v>0</v>
      </c>
      <c r="L1514" s="5">
        <v>0</v>
      </c>
      <c r="M1514" s="5">
        <v>0</v>
      </c>
      <c r="N1514" s="5">
        <v>0</v>
      </c>
      <c r="O1514" s="5">
        <v>0</v>
      </c>
      <c r="P1514" s="5">
        <v>0</v>
      </c>
      <c r="Q1514" s="5">
        <v>0</v>
      </c>
      <c r="R1514" s="5">
        <v>0</v>
      </c>
      <c r="S1514" s="5">
        <v>0</v>
      </c>
      <c r="T1514" s="5">
        <v>0</v>
      </c>
      <c r="U1514" s="5">
        <v>0</v>
      </c>
      <c r="V1514" s="5">
        <v>0</v>
      </c>
      <c r="W1514" s="5">
        <v>0</v>
      </c>
      <c r="X1514" s="5">
        <f t="shared" si="23"/>
        <v>0</v>
      </c>
      <c r="Y1514" s="41">
        <v>0</v>
      </c>
      <c r="Z1514" s="41">
        <v>0</v>
      </c>
    </row>
    <row r="1515" spans="1:26" x14ac:dyDescent="0.25">
      <c r="A1515" s="11" t="s">
        <v>107</v>
      </c>
      <c r="B1515" s="12">
        <v>1</v>
      </c>
      <c r="C1515" s="14" t="str">
        <f>VLOOKUP(B1515,'Spisak usluga'!$A$2:$B$18,2)</f>
        <v>01 Pomoć u kući za stare 2012.</v>
      </c>
      <c r="D1515" s="12">
        <v>16</v>
      </c>
      <c r="E1515" s="12">
        <v>15</v>
      </c>
      <c r="F1515" s="12">
        <v>13</v>
      </c>
      <c r="G1515" s="12">
        <v>0</v>
      </c>
      <c r="H1515" s="12">
        <v>0</v>
      </c>
      <c r="I1515" s="12">
        <v>0</v>
      </c>
      <c r="J1515" s="12">
        <v>0</v>
      </c>
      <c r="K1515" s="12">
        <v>10</v>
      </c>
      <c r="L1515" s="12">
        <v>6</v>
      </c>
      <c r="M1515" s="12">
        <v>16</v>
      </c>
      <c r="N1515" s="12">
        <v>2.9</v>
      </c>
      <c r="O1515" s="12">
        <v>69833</v>
      </c>
      <c r="P1515" s="12">
        <v>0</v>
      </c>
      <c r="Q1515" s="12">
        <v>0</v>
      </c>
      <c r="R1515" s="12">
        <v>0</v>
      </c>
      <c r="S1515" s="12">
        <v>0</v>
      </c>
      <c r="T1515" s="12">
        <v>69833</v>
      </c>
      <c r="U1515" s="12">
        <v>1</v>
      </c>
      <c r="V1515" s="12">
        <v>0</v>
      </c>
      <c r="W1515" s="12">
        <v>1</v>
      </c>
      <c r="X1515" s="5">
        <f t="shared" si="23"/>
        <v>1</v>
      </c>
      <c r="Y1515" s="41">
        <v>0</v>
      </c>
      <c r="Z1515" s="41">
        <v>16</v>
      </c>
    </row>
    <row r="1516" spans="1:26" x14ac:dyDescent="0.25">
      <c r="A1516" s="11" t="s">
        <v>107</v>
      </c>
      <c r="B1516" s="12">
        <v>2</v>
      </c>
      <c r="C1516" s="14" t="str">
        <f>VLOOKUP(B1516,'Spisak usluga'!$A$2:$B$18,2)</f>
        <v>02 Pomoć u kući za odrasle OSI 2012.</v>
      </c>
      <c r="D1516" s="5">
        <v>0</v>
      </c>
      <c r="E1516" s="5">
        <v>0</v>
      </c>
      <c r="F1516" s="5">
        <v>0</v>
      </c>
      <c r="G1516" s="5">
        <v>0</v>
      </c>
      <c r="H1516" s="5">
        <v>0</v>
      </c>
      <c r="I1516" s="5">
        <v>0</v>
      </c>
      <c r="J1516" s="5">
        <v>0</v>
      </c>
      <c r="K1516" s="5">
        <v>0</v>
      </c>
      <c r="L1516" s="5">
        <v>0</v>
      </c>
      <c r="M1516" s="5">
        <v>0</v>
      </c>
      <c r="N1516" s="5">
        <v>0</v>
      </c>
      <c r="O1516" s="5">
        <v>0</v>
      </c>
      <c r="P1516" s="5">
        <v>0</v>
      </c>
      <c r="Q1516" s="5">
        <v>0</v>
      </c>
      <c r="R1516" s="5">
        <v>0</v>
      </c>
      <c r="S1516" s="5">
        <v>0</v>
      </c>
      <c r="T1516" s="5">
        <v>0</v>
      </c>
      <c r="U1516" s="5">
        <v>0</v>
      </c>
      <c r="V1516" s="5">
        <v>0</v>
      </c>
      <c r="W1516" s="5">
        <v>0</v>
      </c>
      <c r="X1516" s="5">
        <f t="shared" si="23"/>
        <v>0</v>
      </c>
      <c r="Y1516" s="41">
        <v>0</v>
      </c>
      <c r="Z1516" s="41">
        <v>0</v>
      </c>
    </row>
    <row r="1517" spans="1:26" x14ac:dyDescent="0.25">
      <c r="A1517" s="11" t="s">
        <v>107</v>
      </c>
      <c r="B1517" s="12">
        <v>3</v>
      </c>
      <c r="C1517" s="14" t="str">
        <f>VLOOKUP(B1517,'Spisak usluga'!$A$2:$B$18,2)</f>
        <v>03 Pomoć u kući za decu sa teškoćama u razvoju 2012.</v>
      </c>
      <c r="D1517" s="12">
        <v>19</v>
      </c>
      <c r="E1517" s="12">
        <v>19</v>
      </c>
      <c r="F1517" s="12">
        <v>3</v>
      </c>
      <c r="G1517" s="12">
        <v>1</v>
      </c>
      <c r="H1517" s="12">
        <v>15</v>
      </c>
      <c r="I1517" s="12">
        <v>3</v>
      </c>
      <c r="J1517" s="12">
        <v>0</v>
      </c>
      <c r="K1517" s="12">
        <v>0</v>
      </c>
      <c r="L1517" s="12">
        <v>0</v>
      </c>
      <c r="M1517" s="12">
        <v>11</v>
      </c>
      <c r="N1517" s="12">
        <v>4.25</v>
      </c>
      <c r="O1517" s="12">
        <v>135247</v>
      </c>
      <c r="P1517" s="12">
        <v>0</v>
      </c>
      <c r="Q1517" s="12">
        <v>30000</v>
      </c>
      <c r="R1517" s="12">
        <v>0</v>
      </c>
      <c r="S1517" s="12">
        <v>0</v>
      </c>
      <c r="T1517" s="12">
        <v>165247</v>
      </c>
      <c r="U1517" s="12">
        <v>1</v>
      </c>
      <c r="V1517" s="12">
        <v>0</v>
      </c>
      <c r="W1517" s="12">
        <v>1</v>
      </c>
      <c r="X1517" s="5">
        <f t="shared" si="23"/>
        <v>1</v>
      </c>
      <c r="Y1517" s="41">
        <v>0</v>
      </c>
      <c r="Z1517" s="41">
        <v>19</v>
      </c>
    </row>
    <row r="1518" spans="1:26" x14ac:dyDescent="0.25">
      <c r="A1518" s="11" t="s">
        <v>107</v>
      </c>
      <c r="B1518" s="12">
        <v>4</v>
      </c>
      <c r="C1518" s="14" t="str">
        <f>VLOOKUP(B1518,'Spisak usluga'!$A$2:$B$18,2)</f>
        <v>04 Dnevni boravak za decu sa teškoćama u razvoju 2012.</v>
      </c>
      <c r="D1518" s="12">
        <v>22</v>
      </c>
      <c r="E1518" s="12">
        <v>0</v>
      </c>
      <c r="F1518" s="12">
        <v>6</v>
      </c>
      <c r="G1518" s="12">
        <v>0</v>
      </c>
      <c r="H1518" s="12">
        <v>19</v>
      </c>
      <c r="I1518" s="12">
        <v>3</v>
      </c>
      <c r="J1518" s="12">
        <v>0</v>
      </c>
      <c r="K1518" s="12">
        <v>0</v>
      </c>
      <c r="L1518" s="12">
        <v>0</v>
      </c>
      <c r="M1518" s="12">
        <v>19</v>
      </c>
      <c r="N1518" s="12">
        <v>4.3</v>
      </c>
      <c r="O1518" s="12">
        <v>0</v>
      </c>
      <c r="P1518" s="12">
        <v>131183</v>
      </c>
      <c r="Q1518" s="12">
        <v>0</v>
      </c>
      <c r="R1518" s="12">
        <v>0</v>
      </c>
      <c r="S1518" s="12">
        <v>0</v>
      </c>
      <c r="T1518" s="12">
        <v>131183</v>
      </c>
      <c r="U1518" s="12">
        <v>1</v>
      </c>
      <c r="V1518" s="12">
        <v>0</v>
      </c>
      <c r="W1518" s="12">
        <v>1</v>
      </c>
      <c r="X1518" s="5">
        <f t="shared" si="23"/>
        <v>1</v>
      </c>
      <c r="Y1518" s="41">
        <v>0</v>
      </c>
      <c r="Z1518" s="41">
        <v>22</v>
      </c>
    </row>
    <row r="1519" spans="1:26" x14ac:dyDescent="0.25">
      <c r="A1519" s="11" t="s">
        <v>107</v>
      </c>
      <c r="B1519" s="12">
        <v>5</v>
      </c>
      <c r="C1519" s="14" t="str">
        <f>VLOOKUP(B1519,'Spisak usluga'!$A$2:$B$18,2)</f>
        <v>05 Dnevni boravak za stare  2012.</v>
      </c>
      <c r="D1519" s="12">
        <v>58</v>
      </c>
      <c r="E1519" s="12">
        <v>0</v>
      </c>
      <c r="F1519" s="12">
        <v>35</v>
      </c>
      <c r="G1519" s="12">
        <v>0</v>
      </c>
      <c r="H1519" s="12">
        <v>0</v>
      </c>
      <c r="I1519" s="12">
        <v>0</v>
      </c>
      <c r="J1519" s="12">
        <v>0</v>
      </c>
      <c r="K1519" s="12">
        <v>50</v>
      </c>
      <c r="L1519" s="12">
        <v>8</v>
      </c>
      <c r="M1519" s="12">
        <v>58</v>
      </c>
      <c r="N1519" s="12">
        <v>2</v>
      </c>
      <c r="O1519" s="12">
        <v>10000</v>
      </c>
      <c r="P1519" s="12">
        <v>0</v>
      </c>
      <c r="Q1519" s="12">
        <v>22000</v>
      </c>
      <c r="R1519" s="12">
        <v>0</v>
      </c>
      <c r="S1519" s="12">
        <v>0</v>
      </c>
      <c r="T1519" s="12">
        <v>32000</v>
      </c>
      <c r="U1519" s="12">
        <v>1</v>
      </c>
      <c r="V1519" s="12">
        <v>0</v>
      </c>
      <c r="W1519" s="12">
        <v>1</v>
      </c>
      <c r="X1519" s="5">
        <f t="shared" si="23"/>
        <v>1</v>
      </c>
      <c r="Y1519" s="41">
        <v>0</v>
      </c>
      <c r="Z1519" s="41">
        <v>58</v>
      </c>
    </row>
    <row r="1520" spans="1:26" x14ac:dyDescent="0.25">
      <c r="A1520" s="11" t="s">
        <v>107</v>
      </c>
      <c r="B1520" s="12">
        <v>6</v>
      </c>
      <c r="C1520" s="14" t="str">
        <f>VLOOKUP(B1520,'Spisak usluga'!$A$2:$B$18,2)</f>
        <v>06 Dnevni boravak/centar za decu i mlade sa poremećajima u ponašanju 2012.</v>
      </c>
      <c r="D1520" s="5">
        <v>0</v>
      </c>
      <c r="E1520" s="5">
        <v>0</v>
      </c>
      <c r="F1520" s="5">
        <v>0</v>
      </c>
      <c r="G1520" s="5">
        <v>0</v>
      </c>
      <c r="H1520" s="5">
        <v>0</v>
      </c>
      <c r="I1520" s="5">
        <v>0</v>
      </c>
      <c r="J1520" s="5">
        <v>0</v>
      </c>
      <c r="K1520" s="5">
        <v>0</v>
      </c>
      <c r="L1520" s="5">
        <v>0</v>
      </c>
      <c r="M1520" s="5">
        <v>0</v>
      </c>
      <c r="N1520" s="5">
        <v>0</v>
      </c>
      <c r="O1520" s="5">
        <v>0</v>
      </c>
      <c r="P1520" s="5">
        <v>0</v>
      </c>
      <c r="Q1520" s="5">
        <v>0</v>
      </c>
      <c r="R1520" s="5">
        <v>0</v>
      </c>
      <c r="S1520" s="5">
        <v>0</v>
      </c>
      <c r="T1520" s="5">
        <v>0</v>
      </c>
      <c r="U1520" s="5">
        <v>0</v>
      </c>
      <c r="V1520" s="5">
        <v>0</v>
      </c>
      <c r="W1520" s="5">
        <v>0</v>
      </c>
      <c r="X1520" s="5">
        <f t="shared" si="23"/>
        <v>0</v>
      </c>
      <c r="Y1520" s="41">
        <v>0</v>
      </c>
      <c r="Z1520" s="41">
        <v>0</v>
      </c>
    </row>
    <row r="1521" spans="1:26" x14ac:dyDescent="0.25">
      <c r="A1521" s="11" t="s">
        <v>107</v>
      </c>
      <c r="B1521" s="12">
        <v>7</v>
      </c>
      <c r="C1521" s="14" t="str">
        <f>VLOOKUP(B1521,'Spisak usluga'!$A$2:$B$18,2)</f>
        <v>07 Personalna asistencija za odrasle  2012.</v>
      </c>
      <c r="D1521" s="5">
        <v>0</v>
      </c>
      <c r="E1521" s="5">
        <v>0</v>
      </c>
      <c r="F1521" s="5">
        <v>0</v>
      </c>
      <c r="G1521" s="5">
        <v>0</v>
      </c>
      <c r="H1521" s="5">
        <v>0</v>
      </c>
      <c r="I1521" s="5">
        <v>0</v>
      </c>
      <c r="J1521" s="5">
        <v>0</v>
      </c>
      <c r="K1521" s="5">
        <v>0</v>
      </c>
      <c r="L1521" s="5">
        <v>0</v>
      </c>
      <c r="M1521" s="5">
        <v>0</v>
      </c>
      <c r="N1521" s="5">
        <v>0</v>
      </c>
      <c r="O1521" s="5">
        <v>0</v>
      </c>
      <c r="P1521" s="5">
        <v>0</v>
      </c>
      <c r="Q1521" s="5">
        <v>0</v>
      </c>
      <c r="R1521" s="5">
        <v>0</v>
      </c>
      <c r="S1521" s="5">
        <v>0</v>
      </c>
      <c r="T1521" s="5">
        <v>0</v>
      </c>
      <c r="U1521" s="5">
        <v>0</v>
      </c>
      <c r="V1521" s="5">
        <v>0</v>
      </c>
      <c r="W1521" s="5">
        <v>0</v>
      </c>
      <c r="X1521" s="5">
        <f t="shared" si="23"/>
        <v>0</v>
      </c>
      <c r="Y1521" s="41">
        <v>0</v>
      </c>
      <c r="Z1521" s="41">
        <v>0</v>
      </c>
    </row>
    <row r="1522" spans="1:26" x14ac:dyDescent="0.25">
      <c r="A1522" s="11" t="s">
        <v>107</v>
      </c>
      <c r="B1522" s="12">
        <v>8</v>
      </c>
      <c r="C1522" s="14" t="str">
        <f>VLOOKUP(B1522,'Spisak usluga'!$A$2:$B$18,2)</f>
        <v>08 Svratište  2012.</v>
      </c>
      <c r="D1522" s="5">
        <v>0</v>
      </c>
      <c r="E1522" s="5">
        <v>0</v>
      </c>
      <c r="F1522" s="5">
        <v>0</v>
      </c>
      <c r="G1522" s="5">
        <v>0</v>
      </c>
      <c r="H1522" s="5">
        <v>0</v>
      </c>
      <c r="I1522" s="5">
        <v>0</v>
      </c>
      <c r="J1522" s="5">
        <v>0</v>
      </c>
      <c r="K1522" s="5">
        <v>0</v>
      </c>
      <c r="L1522" s="5">
        <v>0</v>
      </c>
      <c r="M1522" s="5">
        <v>0</v>
      </c>
      <c r="N1522" s="5">
        <v>0</v>
      </c>
      <c r="O1522" s="5">
        <v>0</v>
      </c>
      <c r="P1522" s="5">
        <v>0</v>
      </c>
      <c r="Q1522" s="5">
        <v>0</v>
      </c>
      <c r="R1522" s="5">
        <v>0</v>
      </c>
      <c r="S1522" s="5">
        <v>0</v>
      </c>
      <c r="T1522" s="5">
        <v>0</v>
      </c>
      <c r="U1522" s="5">
        <v>0</v>
      </c>
      <c r="V1522" s="5">
        <v>0</v>
      </c>
      <c r="W1522" s="5">
        <v>0</v>
      </c>
      <c r="X1522" s="5">
        <f t="shared" si="23"/>
        <v>0</v>
      </c>
      <c r="Y1522" s="41">
        <v>0</v>
      </c>
      <c r="Z1522" s="41">
        <v>0</v>
      </c>
    </row>
    <row r="1523" spans="1:26" x14ac:dyDescent="0.25">
      <c r="A1523" s="11" t="s">
        <v>107</v>
      </c>
      <c r="B1523" s="12">
        <v>9</v>
      </c>
      <c r="C1523" s="14" t="str">
        <f>VLOOKUP(B1523,'Spisak usluga'!$A$2:$B$18,2)</f>
        <v>09 Prihvatilište (opšteg tipa) 2012.</v>
      </c>
      <c r="D1523" s="5">
        <v>0</v>
      </c>
      <c r="E1523" s="5">
        <v>0</v>
      </c>
      <c r="F1523" s="5">
        <v>0</v>
      </c>
      <c r="G1523" s="5">
        <v>0</v>
      </c>
      <c r="H1523" s="5">
        <v>0</v>
      </c>
      <c r="I1523" s="5">
        <v>0</v>
      </c>
      <c r="J1523" s="5">
        <v>0</v>
      </c>
      <c r="K1523" s="5">
        <v>0</v>
      </c>
      <c r="L1523" s="5">
        <v>0</v>
      </c>
      <c r="M1523" s="5">
        <v>0</v>
      </c>
      <c r="N1523" s="5">
        <v>0</v>
      </c>
      <c r="O1523" s="5">
        <v>0</v>
      </c>
      <c r="P1523" s="5">
        <v>0</v>
      </c>
      <c r="Q1523" s="5">
        <v>0</v>
      </c>
      <c r="R1523" s="5">
        <v>0</v>
      </c>
      <c r="S1523" s="5">
        <v>0</v>
      </c>
      <c r="T1523" s="5">
        <v>0</v>
      </c>
      <c r="U1523" s="5">
        <v>0</v>
      </c>
      <c r="V1523" s="5">
        <v>0</v>
      </c>
      <c r="W1523" s="5">
        <v>0</v>
      </c>
      <c r="X1523" s="5">
        <f t="shared" si="23"/>
        <v>0</v>
      </c>
      <c r="Y1523" s="41">
        <v>0</v>
      </c>
      <c r="Z1523" s="41">
        <v>0</v>
      </c>
    </row>
    <row r="1524" spans="1:26" x14ac:dyDescent="0.25">
      <c r="A1524" s="11" t="s">
        <v>107</v>
      </c>
      <c r="B1524" s="12">
        <v>10</v>
      </c>
      <c r="C1524" s="14" t="str">
        <f>VLOOKUP(B1524,'Spisak usluga'!$A$2:$B$18,2)</f>
        <v>10 Prihvatilište za decu  2012.</v>
      </c>
      <c r="D1524" s="16">
        <v>0</v>
      </c>
      <c r="E1524" s="16">
        <v>0</v>
      </c>
      <c r="F1524" s="16">
        <v>0</v>
      </c>
      <c r="G1524" s="16">
        <v>0</v>
      </c>
      <c r="H1524" s="16">
        <v>0</v>
      </c>
      <c r="I1524" s="16">
        <v>0</v>
      </c>
      <c r="J1524" s="16">
        <v>0</v>
      </c>
      <c r="K1524" s="16">
        <v>0</v>
      </c>
      <c r="L1524" s="16">
        <v>0</v>
      </c>
      <c r="M1524" s="16">
        <v>0</v>
      </c>
      <c r="N1524" s="16">
        <v>0</v>
      </c>
      <c r="O1524" s="16">
        <v>0</v>
      </c>
      <c r="P1524" s="16">
        <v>0</v>
      </c>
      <c r="Q1524" s="16">
        <v>0</v>
      </c>
      <c r="R1524" s="16">
        <v>0</v>
      </c>
      <c r="S1524" s="16">
        <v>0</v>
      </c>
      <c r="T1524" s="16">
        <v>0</v>
      </c>
      <c r="U1524" s="16">
        <v>0</v>
      </c>
      <c r="V1524" s="16">
        <v>0</v>
      </c>
      <c r="W1524" s="16">
        <v>0</v>
      </c>
      <c r="X1524" s="5">
        <f t="shared" si="23"/>
        <v>0</v>
      </c>
      <c r="Y1524" s="41">
        <v>0</v>
      </c>
      <c r="Z1524" s="41">
        <v>0</v>
      </c>
    </row>
    <row r="1525" spans="1:26" x14ac:dyDescent="0.25">
      <c r="A1525" s="11" t="s">
        <v>107</v>
      </c>
      <c r="B1525" s="12">
        <v>11</v>
      </c>
      <c r="C1525" s="14" t="str">
        <f>VLOOKUP(B1525,'Spisak usluga'!$A$2:$B$18,2)</f>
        <v>11 Prihvatilište za žrtve nasilja u porodici (“sigurna kuća“) 2012.</v>
      </c>
      <c r="D1525" s="5">
        <v>0</v>
      </c>
      <c r="E1525" s="5">
        <v>0</v>
      </c>
      <c r="F1525" s="5">
        <v>0</v>
      </c>
      <c r="G1525" s="5">
        <v>0</v>
      </c>
      <c r="H1525" s="5">
        <v>0</v>
      </c>
      <c r="I1525" s="5">
        <v>0</v>
      </c>
      <c r="J1525" s="5">
        <v>0</v>
      </c>
      <c r="K1525" s="5">
        <v>0</v>
      </c>
      <c r="L1525" s="5">
        <v>0</v>
      </c>
      <c r="M1525" s="5">
        <v>0</v>
      </c>
      <c r="N1525" s="5">
        <v>0</v>
      </c>
      <c r="O1525" s="5">
        <v>0</v>
      </c>
      <c r="P1525" s="5">
        <v>0</v>
      </c>
      <c r="Q1525" s="5">
        <v>0</v>
      </c>
      <c r="R1525" s="5">
        <v>0</v>
      </c>
      <c r="S1525" s="5">
        <v>0</v>
      </c>
      <c r="T1525" s="5">
        <v>0</v>
      </c>
      <c r="U1525" s="5">
        <v>0</v>
      </c>
      <c r="V1525" s="5">
        <v>0</v>
      </c>
      <c r="W1525" s="5">
        <v>0</v>
      </c>
      <c r="X1525" s="5">
        <f t="shared" si="23"/>
        <v>0</v>
      </c>
      <c r="Y1525" s="41">
        <v>0</v>
      </c>
      <c r="Z1525" s="41">
        <v>0</v>
      </c>
    </row>
    <row r="1526" spans="1:26" x14ac:dyDescent="0.25">
      <c r="A1526" s="11" t="s">
        <v>107</v>
      </c>
      <c r="B1526" s="12">
        <v>12</v>
      </c>
      <c r="C1526" s="14" t="str">
        <f>VLOOKUP(B1526,'Spisak usluga'!$A$2:$B$18,2)</f>
        <v>12 Prihvatilište za žrtve trgovine ljudima 2012.</v>
      </c>
      <c r="D1526" s="5">
        <v>0</v>
      </c>
      <c r="E1526" s="5">
        <v>0</v>
      </c>
      <c r="F1526" s="5">
        <v>0</v>
      </c>
      <c r="G1526" s="5">
        <v>0</v>
      </c>
      <c r="H1526" s="5">
        <v>0</v>
      </c>
      <c r="I1526" s="5">
        <v>0</v>
      </c>
      <c r="J1526" s="5">
        <v>0</v>
      </c>
      <c r="K1526" s="5">
        <v>0</v>
      </c>
      <c r="L1526" s="5">
        <v>0</v>
      </c>
      <c r="M1526" s="5">
        <v>0</v>
      </c>
      <c r="N1526" s="5">
        <v>0</v>
      </c>
      <c r="O1526" s="5">
        <v>0</v>
      </c>
      <c r="P1526" s="5">
        <v>0</v>
      </c>
      <c r="Q1526" s="5">
        <v>0</v>
      </c>
      <c r="R1526" s="5">
        <v>0</v>
      </c>
      <c r="S1526" s="5">
        <v>0</v>
      </c>
      <c r="T1526" s="5">
        <v>0</v>
      </c>
      <c r="U1526" s="5">
        <v>0</v>
      </c>
      <c r="V1526" s="5">
        <v>0</v>
      </c>
      <c r="W1526" s="5">
        <v>0</v>
      </c>
      <c r="X1526" s="5">
        <f t="shared" si="23"/>
        <v>0</v>
      </c>
      <c r="Y1526" s="41">
        <v>0</v>
      </c>
      <c r="Z1526" s="41">
        <v>0</v>
      </c>
    </row>
    <row r="1527" spans="1:26" x14ac:dyDescent="0.25">
      <c r="A1527" s="11" t="s">
        <v>107</v>
      </c>
      <c r="B1527" s="12">
        <v>13</v>
      </c>
      <c r="C1527" s="14" t="str">
        <f>VLOOKUP(B1527,'Spisak usluga'!$A$2:$B$18,2)</f>
        <v>13 Predah smeštaj  2012.</v>
      </c>
      <c r="D1527" s="16">
        <v>0</v>
      </c>
      <c r="E1527" s="16">
        <v>0</v>
      </c>
      <c r="F1527" s="16">
        <v>0</v>
      </c>
      <c r="G1527" s="16">
        <v>0</v>
      </c>
      <c r="H1527" s="16">
        <v>0</v>
      </c>
      <c r="I1527" s="16">
        <v>0</v>
      </c>
      <c r="J1527" s="16">
        <v>0</v>
      </c>
      <c r="K1527" s="16">
        <v>0</v>
      </c>
      <c r="L1527" s="16">
        <v>0</v>
      </c>
      <c r="M1527" s="16">
        <v>0</v>
      </c>
      <c r="N1527" s="16">
        <v>0</v>
      </c>
      <c r="O1527" s="16">
        <v>0</v>
      </c>
      <c r="P1527" s="16">
        <v>0</v>
      </c>
      <c r="Q1527" s="16">
        <v>0</v>
      </c>
      <c r="R1527" s="16">
        <v>0</v>
      </c>
      <c r="S1527" s="16">
        <v>0</v>
      </c>
      <c r="T1527" s="16">
        <v>0</v>
      </c>
      <c r="U1527" s="16">
        <v>0</v>
      </c>
      <c r="V1527" s="16">
        <v>0</v>
      </c>
      <c r="W1527" s="16">
        <v>0</v>
      </c>
      <c r="X1527" s="5">
        <f t="shared" si="23"/>
        <v>0</v>
      </c>
      <c r="Y1527" s="41">
        <v>0</v>
      </c>
      <c r="Z1527" s="41">
        <v>0</v>
      </c>
    </row>
    <row r="1528" spans="1:26" x14ac:dyDescent="0.25">
      <c r="A1528" s="11" t="s">
        <v>107</v>
      </c>
      <c r="B1528" s="12">
        <v>14</v>
      </c>
      <c r="C1528" s="14" t="str">
        <f>VLOOKUP(B1528,'Spisak usluga'!$A$2:$B$18,2)</f>
        <v>14 Stanovanje uz podršku osobe sa invaliditetom (OSI) 2012.</v>
      </c>
      <c r="D1528" s="16">
        <v>0</v>
      </c>
      <c r="E1528" s="16">
        <v>0</v>
      </c>
      <c r="F1528" s="16">
        <v>0</v>
      </c>
      <c r="G1528" s="16">
        <v>0</v>
      </c>
      <c r="H1528" s="16">
        <v>0</v>
      </c>
      <c r="I1528" s="16">
        <v>0</v>
      </c>
      <c r="J1528" s="16">
        <v>0</v>
      </c>
      <c r="K1528" s="16">
        <v>0</v>
      </c>
      <c r="L1528" s="16">
        <v>0</v>
      </c>
      <c r="M1528" s="16">
        <v>0</v>
      </c>
      <c r="N1528" s="16">
        <v>0</v>
      </c>
      <c r="O1528" s="16">
        <v>0</v>
      </c>
      <c r="P1528" s="16">
        <v>0</v>
      </c>
      <c r="Q1528" s="16">
        <v>0</v>
      </c>
      <c r="R1528" s="16">
        <v>0</v>
      </c>
      <c r="S1528" s="16">
        <v>0</v>
      </c>
      <c r="T1528" s="16">
        <v>0</v>
      </c>
      <c r="U1528" s="16">
        <v>0</v>
      </c>
      <c r="V1528" s="16">
        <v>0</v>
      </c>
      <c r="W1528" s="16">
        <v>0</v>
      </c>
      <c r="X1528" s="5">
        <f t="shared" si="23"/>
        <v>0</v>
      </c>
      <c r="Y1528" s="41">
        <v>0</v>
      </c>
      <c r="Z1528" s="41">
        <v>0</v>
      </c>
    </row>
    <row r="1529" spans="1:26" x14ac:dyDescent="0.25">
      <c r="A1529" s="11" t="s">
        <v>107</v>
      </c>
      <c r="B1529" s="12">
        <v>15</v>
      </c>
      <c r="C1529" s="14" t="str">
        <f>VLOOKUP(B1529,'Spisak usluga'!$A$2:$B$18,2)</f>
        <v>15 Stanovanje uz podršku za mlade koji se osamostaljuju 2012.</v>
      </c>
      <c r="D1529" s="12">
        <v>1</v>
      </c>
      <c r="E1529" s="12">
        <v>0</v>
      </c>
      <c r="F1529" s="12">
        <v>1</v>
      </c>
      <c r="G1529" s="12">
        <v>0</v>
      </c>
      <c r="H1529" s="12">
        <v>0</v>
      </c>
      <c r="I1529" s="12">
        <v>1</v>
      </c>
      <c r="J1529" s="12">
        <v>0</v>
      </c>
      <c r="K1529" s="12">
        <v>0</v>
      </c>
      <c r="L1529" s="12">
        <v>0</v>
      </c>
      <c r="M1529" s="12">
        <v>1</v>
      </c>
      <c r="N1529" s="12">
        <v>0.2</v>
      </c>
      <c r="O1529" s="12">
        <v>39888</v>
      </c>
      <c r="P1529" s="12">
        <v>0</v>
      </c>
      <c r="Q1529" s="12">
        <v>0</v>
      </c>
      <c r="R1529" s="12">
        <v>0</v>
      </c>
      <c r="S1529" s="12">
        <v>0</v>
      </c>
      <c r="T1529" s="12">
        <v>39888</v>
      </c>
      <c r="U1529" s="12">
        <v>1</v>
      </c>
      <c r="V1529" s="12">
        <v>1</v>
      </c>
      <c r="W1529" s="12">
        <v>0</v>
      </c>
      <c r="X1529" s="5">
        <f t="shared" si="23"/>
        <v>1</v>
      </c>
      <c r="Y1529" s="41">
        <v>1</v>
      </c>
      <c r="Z1529" s="41">
        <v>0</v>
      </c>
    </row>
    <row r="1530" spans="1:26" x14ac:dyDescent="0.25">
      <c r="A1530" s="11" t="s">
        <v>107</v>
      </c>
      <c r="B1530" s="12">
        <v>16</v>
      </c>
      <c r="C1530" s="14" t="str">
        <f>VLOOKUP(B1530,'Spisak usluga'!$A$2:$B$18,2)</f>
        <v>16 Savetovalište 2012.</v>
      </c>
      <c r="D1530" s="16">
        <v>0</v>
      </c>
      <c r="E1530" s="16">
        <v>0</v>
      </c>
      <c r="F1530" s="16">
        <v>0</v>
      </c>
      <c r="G1530" s="16">
        <v>0</v>
      </c>
      <c r="H1530" s="16">
        <v>0</v>
      </c>
      <c r="I1530" s="16">
        <v>0</v>
      </c>
      <c r="J1530" s="16">
        <v>0</v>
      </c>
      <c r="K1530" s="16">
        <v>0</v>
      </c>
      <c r="L1530" s="16">
        <v>0</v>
      </c>
      <c r="M1530" s="16">
        <v>0</v>
      </c>
      <c r="N1530" s="16">
        <v>0</v>
      </c>
      <c r="O1530" s="16">
        <v>0</v>
      </c>
      <c r="P1530" s="16">
        <v>0</v>
      </c>
      <c r="Q1530" s="16">
        <v>0</v>
      </c>
      <c r="R1530" s="16">
        <v>0</v>
      </c>
      <c r="S1530" s="16">
        <v>0</v>
      </c>
      <c r="T1530" s="16">
        <v>0</v>
      </c>
      <c r="U1530" s="16">
        <v>0</v>
      </c>
      <c r="V1530" s="16">
        <v>0</v>
      </c>
      <c r="W1530" s="16">
        <v>0</v>
      </c>
      <c r="X1530" s="5">
        <f t="shared" si="23"/>
        <v>0</v>
      </c>
      <c r="Y1530" s="41">
        <v>0</v>
      </c>
      <c r="Z1530" s="41">
        <v>0</v>
      </c>
    </row>
    <row r="1531" spans="1:26" x14ac:dyDescent="0.25">
      <c r="A1531" s="11" t="s">
        <v>107</v>
      </c>
      <c r="B1531" s="12">
        <v>17</v>
      </c>
      <c r="C1531" s="14" t="str">
        <f>VLOOKUP(B1531,'Spisak usluga'!$A$2:$B$18,2)</f>
        <v>17 Klub 2012.</v>
      </c>
      <c r="D1531" s="5">
        <v>0</v>
      </c>
      <c r="E1531" s="5">
        <v>0</v>
      </c>
      <c r="F1531" s="5">
        <v>0</v>
      </c>
      <c r="G1531" s="5">
        <v>0</v>
      </c>
      <c r="H1531" s="5">
        <v>0</v>
      </c>
      <c r="I1531" s="5">
        <v>0</v>
      </c>
      <c r="J1531" s="5">
        <v>0</v>
      </c>
      <c r="K1531" s="5">
        <v>0</v>
      </c>
      <c r="L1531" s="5">
        <v>0</v>
      </c>
      <c r="M1531" s="5">
        <v>0</v>
      </c>
      <c r="N1531" s="5">
        <v>0</v>
      </c>
      <c r="O1531" s="5">
        <v>0</v>
      </c>
      <c r="P1531" s="5">
        <v>0</v>
      </c>
      <c r="Q1531" s="5">
        <v>0</v>
      </c>
      <c r="R1531" s="5">
        <v>0</v>
      </c>
      <c r="S1531" s="5">
        <v>0</v>
      </c>
      <c r="T1531" s="5">
        <v>0</v>
      </c>
      <c r="U1531" s="5">
        <v>0</v>
      </c>
      <c r="V1531" s="5">
        <v>0</v>
      </c>
      <c r="W1531" s="5">
        <v>0</v>
      </c>
      <c r="X1531" s="5">
        <f t="shared" si="23"/>
        <v>0</v>
      </c>
      <c r="Y1531" s="41">
        <v>0</v>
      </c>
      <c r="Z1531" s="41">
        <v>0</v>
      </c>
    </row>
    <row r="1532" spans="1:26" x14ac:dyDescent="0.25">
      <c r="A1532" s="11" t="s">
        <v>108</v>
      </c>
      <c r="B1532" s="12">
        <v>1</v>
      </c>
      <c r="C1532" s="14" t="str">
        <f>VLOOKUP(B1532,'Spisak usluga'!$A$2:$B$18,2)</f>
        <v>01 Pomoć u kući za stare 2012.</v>
      </c>
      <c r="D1532" s="12">
        <v>80</v>
      </c>
      <c r="E1532" s="12">
        <v>72</v>
      </c>
      <c r="F1532" s="12">
        <v>43</v>
      </c>
      <c r="G1532" s="12">
        <v>0</v>
      </c>
      <c r="H1532" s="12">
        <v>0</v>
      </c>
      <c r="I1532" s="12">
        <v>0</v>
      </c>
      <c r="J1532" s="12">
        <v>0</v>
      </c>
      <c r="K1532" s="12">
        <v>6</v>
      </c>
      <c r="L1532" s="12">
        <v>74</v>
      </c>
      <c r="M1532" s="12">
        <v>15</v>
      </c>
      <c r="N1532" s="12">
        <v>10.8</v>
      </c>
      <c r="O1532" s="12">
        <v>0</v>
      </c>
      <c r="P1532" s="12">
        <v>243936</v>
      </c>
      <c r="Q1532" s="12">
        <v>0</v>
      </c>
      <c r="R1532" s="12">
        <v>0</v>
      </c>
      <c r="S1532" s="12">
        <v>0</v>
      </c>
      <c r="T1532" s="12">
        <v>243936</v>
      </c>
      <c r="U1532" s="12">
        <v>1</v>
      </c>
      <c r="V1532" s="12">
        <v>1</v>
      </c>
      <c r="W1532" s="12">
        <v>0</v>
      </c>
      <c r="X1532" s="5">
        <f t="shared" si="23"/>
        <v>1</v>
      </c>
      <c r="Y1532" s="41">
        <v>80</v>
      </c>
      <c r="Z1532" s="41">
        <v>0</v>
      </c>
    </row>
    <row r="1533" spans="1:26" x14ac:dyDescent="0.25">
      <c r="A1533" s="11" t="s">
        <v>108</v>
      </c>
      <c r="B1533" s="12">
        <v>2</v>
      </c>
      <c r="C1533" s="14" t="str">
        <f>VLOOKUP(B1533,'Spisak usluga'!$A$2:$B$18,2)</f>
        <v>02 Pomoć u kući za odrasle OSI 2012.</v>
      </c>
      <c r="D1533" s="5">
        <v>0</v>
      </c>
      <c r="E1533" s="5">
        <v>0</v>
      </c>
      <c r="F1533" s="5">
        <v>0</v>
      </c>
      <c r="G1533" s="5">
        <v>0</v>
      </c>
      <c r="H1533" s="5">
        <v>0</v>
      </c>
      <c r="I1533" s="5">
        <v>0</v>
      </c>
      <c r="J1533" s="5">
        <v>0</v>
      </c>
      <c r="K1533" s="5">
        <v>0</v>
      </c>
      <c r="L1533" s="5">
        <v>0</v>
      </c>
      <c r="M1533" s="5">
        <v>0</v>
      </c>
      <c r="N1533" s="5">
        <v>0</v>
      </c>
      <c r="O1533" s="5">
        <v>0</v>
      </c>
      <c r="P1533" s="5">
        <v>0</v>
      </c>
      <c r="Q1533" s="5">
        <v>0</v>
      </c>
      <c r="R1533" s="5">
        <v>0</v>
      </c>
      <c r="S1533" s="5">
        <v>0</v>
      </c>
      <c r="T1533" s="5">
        <v>0</v>
      </c>
      <c r="U1533" s="5">
        <v>0</v>
      </c>
      <c r="V1533" s="5">
        <v>0</v>
      </c>
      <c r="W1533" s="5">
        <v>0</v>
      </c>
      <c r="X1533" s="5">
        <f t="shared" si="23"/>
        <v>0</v>
      </c>
      <c r="Y1533" s="41">
        <v>0</v>
      </c>
      <c r="Z1533" s="41">
        <v>0</v>
      </c>
    </row>
    <row r="1534" spans="1:26" x14ac:dyDescent="0.25">
      <c r="A1534" s="11" t="s">
        <v>108</v>
      </c>
      <c r="B1534" s="12">
        <v>3</v>
      </c>
      <c r="C1534" s="14" t="str">
        <f>VLOOKUP(B1534,'Spisak usluga'!$A$2:$B$18,2)</f>
        <v>03 Pomoć u kući za decu sa teškoćama u razvoju 2012.</v>
      </c>
      <c r="D1534" s="5">
        <v>0</v>
      </c>
      <c r="E1534" s="5">
        <v>0</v>
      </c>
      <c r="F1534" s="5">
        <v>0</v>
      </c>
      <c r="G1534" s="5">
        <v>0</v>
      </c>
      <c r="H1534" s="5">
        <v>0</v>
      </c>
      <c r="I1534" s="5">
        <v>0</v>
      </c>
      <c r="J1534" s="5">
        <v>0</v>
      </c>
      <c r="K1534" s="5">
        <v>0</v>
      </c>
      <c r="L1534" s="5">
        <v>0</v>
      </c>
      <c r="M1534" s="5">
        <v>0</v>
      </c>
      <c r="N1534" s="5">
        <v>0</v>
      </c>
      <c r="O1534" s="5">
        <v>0</v>
      </c>
      <c r="P1534" s="5">
        <v>0</v>
      </c>
      <c r="Q1534" s="5">
        <v>0</v>
      </c>
      <c r="R1534" s="5">
        <v>0</v>
      </c>
      <c r="S1534" s="5">
        <v>0</v>
      </c>
      <c r="T1534" s="5">
        <v>0</v>
      </c>
      <c r="U1534" s="5">
        <v>0</v>
      </c>
      <c r="V1534" s="5">
        <v>0</v>
      </c>
      <c r="W1534" s="5">
        <v>0</v>
      </c>
      <c r="X1534" s="5">
        <f t="shared" si="23"/>
        <v>0</v>
      </c>
      <c r="Y1534" s="41">
        <v>0</v>
      </c>
      <c r="Z1534" s="41">
        <v>0</v>
      </c>
    </row>
    <row r="1535" spans="1:26" x14ac:dyDescent="0.25">
      <c r="A1535" s="11" t="s">
        <v>108</v>
      </c>
      <c r="B1535" s="12">
        <v>4</v>
      </c>
      <c r="C1535" s="14" t="str">
        <f>VLOOKUP(B1535,'Spisak usluga'!$A$2:$B$18,2)</f>
        <v>04 Dnevni boravak za decu sa teškoćama u razvoju 2012.</v>
      </c>
      <c r="D1535" s="5">
        <v>0</v>
      </c>
      <c r="E1535" s="5">
        <v>0</v>
      </c>
      <c r="F1535" s="5">
        <v>0</v>
      </c>
      <c r="G1535" s="5">
        <v>0</v>
      </c>
      <c r="H1535" s="5">
        <v>0</v>
      </c>
      <c r="I1535" s="5">
        <v>0</v>
      </c>
      <c r="J1535" s="5">
        <v>0</v>
      </c>
      <c r="K1535" s="5">
        <v>0</v>
      </c>
      <c r="L1535" s="5">
        <v>0</v>
      </c>
      <c r="M1535" s="5">
        <v>0</v>
      </c>
      <c r="N1535" s="5">
        <v>0</v>
      </c>
      <c r="O1535" s="5">
        <v>0</v>
      </c>
      <c r="P1535" s="5">
        <v>0</v>
      </c>
      <c r="Q1535" s="5">
        <v>0</v>
      </c>
      <c r="R1535" s="5">
        <v>0</v>
      </c>
      <c r="S1535" s="5">
        <v>0</v>
      </c>
      <c r="T1535" s="5">
        <v>0</v>
      </c>
      <c r="U1535" s="5">
        <v>0</v>
      </c>
      <c r="V1535" s="5">
        <v>0</v>
      </c>
      <c r="W1535" s="5">
        <v>0</v>
      </c>
      <c r="X1535" s="5">
        <f t="shared" si="23"/>
        <v>0</v>
      </c>
      <c r="Y1535" s="41">
        <v>0</v>
      </c>
      <c r="Z1535" s="41">
        <v>0</v>
      </c>
    </row>
    <row r="1536" spans="1:26" x14ac:dyDescent="0.25">
      <c r="A1536" s="11" t="s">
        <v>108</v>
      </c>
      <c r="B1536" s="12">
        <v>5</v>
      </c>
      <c r="C1536" s="14" t="str">
        <f>VLOOKUP(B1536,'Spisak usluga'!$A$2:$B$18,2)</f>
        <v>05 Dnevni boravak za stare  2012.</v>
      </c>
      <c r="D1536" s="16">
        <v>0</v>
      </c>
      <c r="E1536" s="16">
        <v>0</v>
      </c>
      <c r="F1536" s="16">
        <v>0</v>
      </c>
      <c r="G1536" s="16">
        <v>0</v>
      </c>
      <c r="H1536" s="16">
        <v>0</v>
      </c>
      <c r="I1536" s="16">
        <v>0</v>
      </c>
      <c r="J1536" s="16">
        <v>0</v>
      </c>
      <c r="K1536" s="16">
        <v>0</v>
      </c>
      <c r="L1536" s="16">
        <v>0</v>
      </c>
      <c r="M1536" s="16">
        <v>0</v>
      </c>
      <c r="N1536" s="16">
        <v>0</v>
      </c>
      <c r="O1536" s="16">
        <v>0</v>
      </c>
      <c r="P1536" s="16">
        <v>0</v>
      </c>
      <c r="Q1536" s="16">
        <v>0</v>
      </c>
      <c r="R1536" s="16">
        <v>0</v>
      </c>
      <c r="S1536" s="16">
        <v>0</v>
      </c>
      <c r="T1536" s="16">
        <v>0</v>
      </c>
      <c r="U1536" s="16">
        <v>0</v>
      </c>
      <c r="V1536" s="16">
        <v>0</v>
      </c>
      <c r="W1536" s="16">
        <v>0</v>
      </c>
      <c r="X1536" s="5">
        <f t="shared" si="23"/>
        <v>0</v>
      </c>
      <c r="Y1536" s="41">
        <v>0</v>
      </c>
      <c r="Z1536" s="41">
        <v>0</v>
      </c>
    </row>
    <row r="1537" spans="1:26" x14ac:dyDescent="0.25">
      <c r="A1537" s="11" t="s">
        <v>108</v>
      </c>
      <c r="B1537" s="12">
        <v>6</v>
      </c>
      <c r="C1537" s="14" t="str">
        <f>VLOOKUP(B1537,'Spisak usluga'!$A$2:$B$18,2)</f>
        <v>06 Dnevni boravak/centar za decu i mlade sa poremećajima u ponašanju 2012.</v>
      </c>
      <c r="D1537" s="5">
        <v>0</v>
      </c>
      <c r="E1537" s="5">
        <v>0</v>
      </c>
      <c r="F1537" s="5">
        <v>0</v>
      </c>
      <c r="G1537" s="5">
        <v>0</v>
      </c>
      <c r="H1537" s="5">
        <v>0</v>
      </c>
      <c r="I1537" s="5">
        <v>0</v>
      </c>
      <c r="J1537" s="5">
        <v>0</v>
      </c>
      <c r="K1537" s="5">
        <v>0</v>
      </c>
      <c r="L1537" s="5">
        <v>0</v>
      </c>
      <c r="M1537" s="5">
        <v>0</v>
      </c>
      <c r="N1537" s="5">
        <v>0</v>
      </c>
      <c r="O1537" s="5">
        <v>0</v>
      </c>
      <c r="P1537" s="5">
        <v>0</v>
      </c>
      <c r="Q1537" s="5">
        <v>0</v>
      </c>
      <c r="R1537" s="5">
        <v>0</v>
      </c>
      <c r="S1537" s="5">
        <v>0</v>
      </c>
      <c r="T1537" s="5">
        <v>0</v>
      </c>
      <c r="U1537" s="5">
        <v>0</v>
      </c>
      <c r="V1537" s="5">
        <v>0</v>
      </c>
      <c r="W1537" s="5">
        <v>0</v>
      </c>
      <c r="X1537" s="5">
        <f t="shared" si="23"/>
        <v>0</v>
      </c>
      <c r="Y1537" s="41">
        <v>0</v>
      </c>
      <c r="Z1537" s="41">
        <v>0</v>
      </c>
    </row>
    <row r="1538" spans="1:26" x14ac:dyDescent="0.25">
      <c r="A1538" s="11" t="s">
        <v>108</v>
      </c>
      <c r="B1538" s="12">
        <v>7</v>
      </c>
      <c r="C1538" s="14" t="str">
        <f>VLOOKUP(B1538,'Spisak usluga'!$A$2:$B$18,2)</f>
        <v>07 Personalna asistencija za odrasle  2012.</v>
      </c>
      <c r="D1538" s="5">
        <v>0</v>
      </c>
      <c r="E1538" s="5">
        <v>0</v>
      </c>
      <c r="F1538" s="5">
        <v>0</v>
      </c>
      <c r="G1538" s="5">
        <v>0</v>
      </c>
      <c r="H1538" s="5">
        <v>0</v>
      </c>
      <c r="I1538" s="5">
        <v>0</v>
      </c>
      <c r="J1538" s="5">
        <v>0</v>
      </c>
      <c r="K1538" s="5">
        <v>0</v>
      </c>
      <c r="L1538" s="5">
        <v>0</v>
      </c>
      <c r="M1538" s="5">
        <v>0</v>
      </c>
      <c r="N1538" s="5">
        <v>0</v>
      </c>
      <c r="O1538" s="5">
        <v>0</v>
      </c>
      <c r="P1538" s="5">
        <v>0</v>
      </c>
      <c r="Q1538" s="5">
        <v>0</v>
      </c>
      <c r="R1538" s="5">
        <v>0</v>
      </c>
      <c r="S1538" s="5">
        <v>0</v>
      </c>
      <c r="T1538" s="5">
        <v>0</v>
      </c>
      <c r="U1538" s="5">
        <v>0</v>
      </c>
      <c r="V1538" s="5">
        <v>0</v>
      </c>
      <c r="W1538" s="5">
        <v>0</v>
      </c>
      <c r="X1538" s="5">
        <f t="shared" ref="X1538:X1601" si="24">IF(U1538&gt;0, 1, 0)</f>
        <v>0</v>
      </c>
      <c r="Y1538" s="41">
        <v>0</v>
      </c>
      <c r="Z1538" s="41">
        <v>0</v>
      </c>
    </row>
    <row r="1539" spans="1:26" x14ac:dyDescent="0.25">
      <c r="A1539" s="11" t="s">
        <v>108</v>
      </c>
      <c r="B1539" s="12">
        <v>8</v>
      </c>
      <c r="C1539" s="14" t="str">
        <f>VLOOKUP(B1539,'Spisak usluga'!$A$2:$B$18,2)</f>
        <v>08 Svratište  2012.</v>
      </c>
      <c r="D1539" s="16">
        <v>0</v>
      </c>
      <c r="E1539" s="16">
        <v>0</v>
      </c>
      <c r="F1539" s="16">
        <v>0</v>
      </c>
      <c r="G1539" s="16">
        <v>0</v>
      </c>
      <c r="H1539" s="16">
        <v>0</v>
      </c>
      <c r="I1539" s="16">
        <v>0</v>
      </c>
      <c r="J1539" s="16">
        <v>0</v>
      </c>
      <c r="K1539" s="16">
        <v>0</v>
      </c>
      <c r="L1539" s="16">
        <v>0</v>
      </c>
      <c r="M1539" s="16">
        <v>0</v>
      </c>
      <c r="N1539" s="16">
        <v>0</v>
      </c>
      <c r="O1539" s="16">
        <v>0</v>
      </c>
      <c r="P1539" s="16">
        <v>0</v>
      </c>
      <c r="Q1539" s="16">
        <v>0</v>
      </c>
      <c r="R1539" s="16">
        <v>0</v>
      </c>
      <c r="S1539" s="16">
        <v>0</v>
      </c>
      <c r="T1539" s="16">
        <v>0</v>
      </c>
      <c r="U1539" s="16">
        <v>0</v>
      </c>
      <c r="V1539" s="16">
        <v>0</v>
      </c>
      <c r="W1539" s="16">
        <v>0</v>
      </c>
      <c r="X1539" s="5">
        <f t="shared" si="24"/>
        <v>0</v>
      </c>
      <c r="Y1539" s="41">
        <v>0</v>
      </c>
      <c r="Z1539" s="41">
        <v>0</v>
      </c>
    </row>
    <row r="1540" spans="1:26" x14ac:dyDescent="0.25">
      <c r="A1540" s="11" t="s">
        <v>108</v>
      </c>
      <c r="B1540" s="12">
        <v>9</v>
      </c>
      <c r="C1540" s="14" t="str">
        <f>VLOOKUP(B1540,'Spisak usluga'!$A$2:$B$18,2)</f>
        <v>09 Prihvatilište (opšteg tipa) 2012.</v>
      </c>
      <c r="D1540" s="12">
        <v>7</v>
      </c>
      <c r="E1540" s="12">
        <v>0</v>
      </c>
      <c r="F1540" s="12">
        <v>4</v>
      </c>
      <c r="G1540" s="12">
        <v>0</v>
      </c>
      <c r="H1540" s="12">
        <v>0</v>
      </c>
      <c r="I1540" s="12">
        <v>1</v>
      </c>
      <c r="J1540" s="12">
        <v>1</v>
      </c>
      <c r="K1540" s="12">
        <v>5</v>
      </c>
      <c r="L1540" s="12">
        <v>0</v>
      </c>
      <c r="M1540" s="12">
        <v>4</v>
      </c>
      <c r="N1540" s="12">
        <v>1.5</v>
      </c>
      <c r="O1540" s="12">
        <v>55000</v>
      </c>
      <c r="P1540" s="12">
        <v>0</v>
      </c>
      <c r="Q1540" s="12">
        <v>0</v>
      </c>
      <c r="R1540" s="12">
        <v>0</v>
      </c>
      <c r="S1540" s="12">
        <v>0</v>
      </c>
      <c r="T1540" s="12">
        <v>55000</v>
      </c>
      <c r="U1540" s="12">
        <v>1</v>
      </c>
      <c r="V1540" s="12">
        <v>1</v>
      </c>
      <c r="W1540" s="12">
        <v>0</v>
      </c>
      <c r="X1540" s="5">
        <f t="shared" si="24"/>
        <v>1</v>
      </c>
      <c r="Y1540" s="41">
        <v>7</v>
      </c>
      <c r="Z1540" s="41">
        <v>0</v>
      </c>
    </row>
    <row r="1541" spans="1:26" x14ac:dyDescent="0.25">
      <c r="A1541" s="11" t="s">
        <v>108</v>
      </c>
      <c r="B1541" s="12">
        <v>10</v>
      </c>
      <c r="C1541" s="14" t="str">
        <f>VLOOKUP(B1541,'Spisak usluga'!$A$2:$B$18,2)</f>
        <v>10 Prihvatilište za decu  2012.</v>
      </c>
      <c r="D1541" s="16">
        <v>0</v>
      </c>
      <c r="E1541" s="16">
        <v>0</v>
      </c>
      <c r="F1541" s="16">
        <v>0</v>
      </c>
      <c r="G1541" s="16">
        <v>0</v>
      </c>
      <c r="H1541" s="16">
        <v>0</v>
      </c>
      <c r="I1541" s="16">
        <v>0</v>
      </c>
      <c r="J1541" s="16">
        <v>0</v>
      </c>
      <c r="K1541" s="16">
        <v>0</v>
      </c>
      <c r="L1541" s="16">
        <v>0</v>
      </c>
      <c r="M1541" s="16">
        <v>0</v>
      </c>
      <c r="N1541" s="16">
        <v>0</v>
      </c>
      <c r="O1541" s="16">
        <v>0</v>
      </c>
      <c r="P1541" s="16">
        <v>0</v>
      </c>
      <c r="Q1541" s="16">
        <v>0</v>
      </c>
      <c r="R1541" s="16">
        <v>0</v>
      </c>
      <c r="S1541" s="16">
        <v>0</v>
      </c>
      <c r="T1541" s="16">
        <v>0</v>
      </c>
      <c r="U1541" s="16">
        <v>0</v>
      </c>
      <c r="V1541" s="16">
        <v>0</v>
      </c>
      <c r="W1541" s="16">
        <v>0</v>
      </c>
      <c r="X1541" s="5">
        <f t="shared" si="24"/>
        <v>0</v>
      </c>
      <c r="Y1541" s="41">
        <v>0</v>
      </c>
      <c r="Z1541" s="41">
        <v>0</v>
      </c>
    </row>
    <row r="1542" spans="1:26" x14ac:dyDescent="0.25">
      <c r="A1542" s="11" t="s">
        <v>108</v>
      </c>
      <c r="B1542" s="12">
        <v>11</v>
      </c>
      <c r="C1542" s="14" t="str">
        <f>VLOOKUP(B1542,'Spisak usluga'!$A$2:$B$18,2)</f>
        <v>11 Prihvatilište za žrtve nasilja u porodici (“sigurna kuća“) 2012.</v>
      </c>
      <c r="D1542" s="12">
        <v>2</v>
      </c>
      <c r="E1542" s="12">
        <v>0</v>
      </c>
      <c r="F1542" s="12">
        <v>2</v>
      </c>
      <c r="G1542" s="12">
        <v>0</v>
      </c>
      <c r="H1542" s="12">
        <v>0</v>
      </c>
      <c r="I1542" s="12">
        <v>1</v>
      </c>
      <c r="J1542" s="12">
        <v>1</v>
      </c>
      <c r="K1542" s="12">
        <v>0</v>
      </c>
      <c r="L1542" s="12">
        <v>0</v>
      </c>
      <c r="M1542" s="12">
        <v>0</v>
      </c>
      <c r="N1542" s="12">
        <v>1.5</v>
      </c>
      <c r="O1542" s="12">
        <v>50000</v>
      </c>
      <c r="P1542" s="12">
        <v>0</v>
      </c>
      <c r="Q1542" s="12">
        <v>0</v>
      </c>
      <c r="R1542" s="12">
        <v>0</v>
      </c>
      <c r="S1542" s="12">
        <v>0</v>
      </c>
      <c r="T1542" s="12">
        <v>50000</v>
      </c>
      <c r="U1542" s="12">
        <v>1</v>
      </c>
      <c r="V1542" s="12">
        <v>1</v>
      </c>
      <c r="W1542" s="12">
        <v>0</v>
      </c>
      <c r="X1542" s="5">
        <f t="shared" si="24"/>
        <v>1</v>
      </c>
      <c r="Y1542" s="41">
        <v>2</v>
      </c>
      <c r="Z1542" s="41">
        <v>0</v>
      </c>
    </row>
    <row r="1543" spans="1:26" x14ac:dyDescent="0.25">
      <c r="A1543" s="11" t="s">
        <v>108</v>
      </c>
      <c r="B1543" s="12">
        <v>12</v>
      </c>
      <c r="C1543" s="14" t="str">
        <f>VLOOKUP(B1543,'Spisak usluga'!$A$2:$B$18,2)</f>
        <v>12 Prihvatilište za žrtve trgovine ljudima 2012.</v>
      </c>
      <c r="D1543" s="16">
        <v>0</v>
      </c>
      <c r="E1543" s="16">
        <v>0</v>
      </c>
      <c r="F1543" s="16">
        <v>0</v>
      </c>
      <c r="G1543" s="16">
        <v>0</v>
      </c>
      <c r="H1543" s="16">
        <v>0</v>
      </c>
      <c r="I1543" s="16">
        <v>0</v>
      </c>
      <c r="J1543" s="16">
        <v>0</v>
      </c>
      <c r="K1543" s="16">
        <v>0</v>
      </c>
      <c r="L1543" s="16">
        <v>0</v>
      </c>
      <c r="M1543" s="16">
        <v>0</v>
      </c>
      <c r="N1543" s="16">
        <v>0</v>
      </c>
      <c r="O1543" s="16">
        <v>0</v>
      </c>
      <c r="P1543" s="16">
        <v>0</v>
      </c>
      <c r="Q1543" s="16">
        <v>0</v>
      </c>
      <c r="R1543" s="16">
        <v>0</v>
      </c>
      <c r="S1543" s="16">
        <v>0</v>
      </c>
      <c r="T1543" s="16">
        <v>0</v>
      </c>
      <c r="U1543" s="16">
        <v>0</v>
      </c>
      <c r="V1543" s="16">
        <v>0</v>
      </c>
      <c r="W1543" s="16">
        <v>0</v>
      </c>
      <c r="X1543" s="5">
        <f t="shared" si="24"/>
        <v>0</v>
      </c>
      <c r="Y1543" s="41">
        <v>0</v>
      </c>
      <c r="Z1543" s="41">
        <v>0</v>
      </c>
    </row>
    <row r="1544" spans="1:26" x14ac:dyDescent="0.25">
      <c r="A1544" s="11" t="s">
        <v>108</v>
      </c>
      <c r="B1544" s="12">
        <v>13</v>
      </c>
      <c r="C1544" s="14" t="str">
        <f>VLOOKUP(B1544,'Spisak usluga'!$A$2:$B$18,2)</f>
        <v>13 Predah smeštaj  2012.</v>
      </c>
      <c r="D1544" s="16">
        <v>0</v>
      </c>
      <c r="E1544" s="16">
        <v>0</v>
      </c>
      <c r="F1544" s="16">
        <v>0</v>
      </c>
      <c r="G1544" s="16">
        <v>0</v>
      </c>
      <c r="H1544" s="16">
        <v>0</v>
      </c>
      <c r="I1544" s="16">
        <v>0</v>
      </c>
      <c r="J1544" s="16">
        <v>0</v>
      </c>
      <c r="K1544" s="16">
        <v>0</v>
      </c>
      <c r="L1544" s="16">
        <v>0</v>
      </c>
      <c r="M1544" s="16">
        <v>0</v>
      </c>
      <c r="N1544" s="16">
        <v>0</v>
      </c>
      <c r="O1544" s="16">
        <v>0</v>
      </c>
      <c r="P1544" s="16">
        <v>0</v>
      </c>
      <c r="Q1544" s="16">
        <v>0</v>
      </c>
      <c r="R1544" s="16">
        <v>0</v>
      </c>
      <c r="S1544" s="16">
        <v>0</v>
      </c>
      <c r="T1544" s="16">
        <v>0</v>
      </c>
      <c r="U1544" s="16">
        <v>0</v>
      </c>
      <c r="V1544" s="16">
        <v>0</v>
      </c>
      <c r="W1544" s="16">
        <v>0</v>
      </c>
      <c r="X1544" s="5">
        <f t="shared" si="24"/>
        <v>0</v>
      </c>
      <c r="Y1544" s="41">
        <v>0</v>
      </c>
      <c r="Z1544" s="41">
        <v>0</v>
      </c>
    </row>
    <row r="1545" spans="1:26" x14ac:dyDescent="0.25">
      <c r="A1545" s="11" t="s">
        <v>108</v>
      </c>
      <c r="B1545" s="12">
        <v>14</v>
      </c>
      <c r="C1545" s="14" t="str">
        <f>VLOOKUP(B1545,'Spisak usluga'!$A$2:$B$18,2)</f>
        <v>14 Stanovanje uz podršku osobe sa invaliditetom (OSI) 2012.</v>
      </c>
      <c r="D1545" s="5">
        <v>0</v>
      </c>
      <c r="E1545" s="5">
        <v>0</v>
      </c>
      <c r="F1545" s="5">
        <v>0</v>
      </c>
      <c r="G1545" s="5">
        <v>0</v>
      </c>
      <c r="H1545" s="5">
        <v>0</v>
      </c>
      <c r="I1545" s="5">
        <v>0</v>
      </c>
      <c r="J1545" s="5">
        <v>0</v>
      </c>
      <c r="K1545" s="5">
        <v>0</v>
      </c>
      <c r="L1545" s="5">
        <v>0</v>
      </c>
      <c r="M1545" s="5">
        <v>0</v>
      </c>
      <c r="N1545" s="5">
        <v>0</v>
      </c>
      <c r="O1545" s="5">
        <v>0</v>
      </c>
      <c r="P1545" s="5">
        <v>0</v>
      </c>
      <c r="Q1545" s="5">
        <v>0</v>
      </c>
      <c r="R1545" s="5">
        <v>0</v>
      </c>
      <c r="S1545" s="5">
        <v>0</v>
      </c>
      <c r="T1545" s="5">
        <v>0</v>
      </c>
      <c r="U1545" s="5">
        <v>0</v>
      </c>
      <c r="V1545" s="5">
        <v>0</v>
      </c>
      <c r="W1545" s="5">
        <v>0</v>
      </c>
      <c r="X1545" s="5">
        <f t="shared" si="24"/>
        <v>0</v>
      </c>
      <c r="Y1545" s="41">
        <v>0</v>
      </c>
      <c r="Z1545" s="41">
        <v>0</v>
      </c>
    </row>
    <row r="1546" spans="1:26" x14ac:dyDescent="0.25">
      <c r="A1546" s="11" t="s">
        <v>108</v>
      </c>
      <c r="B1546" s="12">
        <v>15</v>
      </c>
      <c r="C1546" s="14" t="str">
        <f>VLOOKUP(B1546,'Spisak usluga'!$A$2:$B$18,2)</f>
        <v>15 Stanovanje uz podršku za mlade koji se osamostaljuju 2012.</v>
      </c>
      <c r="D1546" s="5">
        <v>0</v>
      </c>
      <c r="E1546" s="5">
        <v>0</v>
      </c>
      <c r="F1546" s="5">
        <v>0</v>
      </c>
      <c r="G1546" s="5">
        <v>0</v>
      </c>
      <c r="H1546" s="5">
        <v>0</v>
      </c>
      <c r="I1546" s="5">
        <v>0</v>
      </c>
      <c r="J1546" s="5">
        <v>0</v>
      </c>
      <c r="K1546" s="5">
        <v>0</v>
      </c>
      <c r="L1546" s="5">
        <v>0</v>
      </c>
      <c r="M1546" s="5">
        <v>0</v>
      </c>
      <c r="N1546" s="5">
        <v>0</v>
      </c>
      <c r="O1546" s="5">
        <v>0</v>
      </c>
      <c r="P1546" s="5">
        <v>0</v>
      </c>
      <c r="Q1546" s="5">
        <v>0</v>
      </c>
      <c r="R1546" s="5">
        <v>0</v>
      </c>
      <c r="S1546" s="5">
        <v>0</v>
      </c>
      <c r="T1546" s="5">
        <v>0</v>
      </c>
      <c r="U1546" s="5">
        <v>0</v>
      </c>
      <c r="V1546" s="5">
        <v>0</v>
      </c>
      <c r="W1546" s="5">
        <v>0</v>
      </c>
      <c r="X1546" s="5">
        <f t="shared" si="24"/>
        <v>0</v>
      </c>
      <c r="Y1546" s="41">
        <v>0</v>
      </c>
      <c r="Z1546" s="41">
        <v>0</v>
      </c>
    </row>
    <row r="1547" spans="1:26" x14ac:dyDescent="0.25">
      <c r="A1547" s="11" t="s">
        <v>108</v>
      </c>
      <c r="B1547" s="12">
        <v>16</v>
      </c>
      <c r="C1547" s="14" t="str">
        <f>VLOOKUP(B1547,'Spisak usluga'!$A$2:$B$18,2)</f>
        <v>16 Savetovalište 2012.</v>
      </c>
      <c r="D1547" s="16">
        <v>0</v>
      </c>
      <c r="E1547" s="16">
        <v>0</v>
      </c>
      <c r="F1547" s="16">
        <v>0</v>
      </c>
      <c r="G1547" s="16">
        <v>0</v>
      </c>
      <c r="H1547" s="16">
        <v>0</v>
      </c>
      <c r="I1547" s="16">
        <v>0</v>
      </c>
      <c r="J1547" s="16">
        <v>0</v>
      </c>
      <c r="K1547" s="16">
        <v>0</v>
      </c>
      <c r="L1547" s="16">
        <v>0</v>
      </c>
      <c r="M1547" s="16">
        <v>0</v>
      </c>
      <c r="N1547" s="16">
        <v>0</v>
      </c>
      <c r="O1547" s="16">
        <v>0</v>
      </c>
      <c r="P1547" s="16">
        <v>0</v>
      </c>
      <c r="Q1547" s="16">
        <v>0</v>
      </c>
      <c r="R1547" s="16">
        <v>0</v>
      </c>
      <c r="S1547" s="16">
        <v>0</v>
      </c>
      <c r="T1547" s="16">
        <v>0</v>
      </c>
      <c r="U1547" s="16">
        <v>0</v>
      </c>
      <c r="V1547" s="16">
        <v>0</v>
      </c>
      <c r="W1547" s="16">
        <v>0</v>
      </c>
      <c r="X1547" s="5">
        <f t="shared" si="24"/>
        <v>0</v>
      </c>
      <c r="Y1547" s="41">
        <v>0</v>
      </c>
      <c r="Z1547" s="41">
        <v>0</v>
      </c>
    </row>
    <row r="1548" spans="1:26" x14ac:dyDescent="0.25">
      <c r="A1548" s="11" t="s">
        <v>108</v>
      </c>
      <c r="B1548" s="12">
        <v>17</v>
      </c>
      <c r="C1548" s="14" t="str">
        <f>VLOOKUP(B1548,'Spisak usluga'!$A$2:$B$18,2)</f>
        <v>17 Klub 2012.</v>
      </c>
      <c r="D1548" s="5">
        <v>0</v>
      </c>
      <c r="E1548" s="5">
        <v>0</v>
      </c>
      <c r="F1548" s="5">
        <v>0</v>
      </c>
      <c r="G1548" s="5">
        <v>0</v>
      </c>
      <c r="H1548" s="5">
        <v>0</v>
      </c>
      <c r="I1548" s="5">
        <v>0</v>
      </c>
      <c r="J1548" s="5">
        <v>0</v>
      </c>
      <c r="K1548" s="5">
        <v>0</v>
      </c>
      <c r="L1548" s="5">
        <v>0</v>
      </c>
      <c r="M1548" s="5">
        <v>0</v>
      </c>
      <c r="N1548" s="5">
        <v>0</v>
      </c>
      <c r="O1548" s="5">
        <v>0</v>
      </c>
      <c r="P1548" s="5">
        <v>0</v>
      </c>
      <c r="Q1548" s="5">
        <v>0</v>
      </c>
      <c r="R1548" s="5">
        <v>0</v>
      </c>
      <c r="S1548" s="5">
        <v>0</v>
      </c>
      <c r="T1548" s="5">
        <v>0</v>
      </c>
      <c r="U1548" s="5">
        <v>0</v>
      </c>
      <c r="V1548" s="5">
        <v>0</v>
      </c>
      <c r="W1548" s="5">
        <v>0</v>
      </c>
      <c r="X1548" s="5">
        <f t="shared" si="24"/>
        <v>0</v>
      </c>
      <c r="Y1548" s="41">
        <v>0</v>
      </c>
      <c r="Z1548" s="41">
        <v>0</v>
      </c>
    </row>
    <row r="1549" spans="1:26" x14ac:dyDescent="0.25">
      <c r="A1549" s="11" t="s">
        <v>109</v>
      </c>
      <c r="B1549" s="12">
        <v>1</v>
      </c>
      <c r="C1549" s="14" t="str">
        <f>VLOOKUP(B1549,'Spisak usluga'!$A$2:$B$18,2)</f>
        <v>01 Pomoć u kući za stare 2012.</v>
      </c>
      <c r="D1549" s="12">
        <v>56</v>
      </c>
      <c r="E1549" s="12">
        <v>45</v>
      </c>
      <c r="F1549" s="12">
        <v>40</v>
      </c>
      <c r="G1549" s="12">
        <v>0</v>
      </c>
      <c r="H1549" s="12">
        <v>0</v>
      </c>
      <c r="I1549" s="12">
        <v>0</v>
      </c>
      <c r="J1549" s="12">
        <v>10</v>
      </c>
      <c r="K1549" s="12">
        <v>29</v>
      </c>
      <c r="L1549" s="12">
        <v>17</v>
      </c>
      <c r="M1549" s="12">
        <v>51</v>
      </c>
      <c r="N1549" s="12">
        <v>6.55</v>
      </c>
      <c r="O1549" s="12">
        <v>183229.4</v>
      </c>
      <c r="P1549" s="12">
        <v>0</v>
      </c>
      <c r="Q1549" s="12">
        <v>0</v>
      </c>
      <c r="R1549" s="12">
        <v>0</v>
      </c>
      <c r="S1549" s="12">
        <v>0</v>
      </c>
      <c r="T1549" s="12">
        <v>183229.4</v>
      </c>
      <c r="U1549" s="12">
        <v>1</v>
      </c>
      <c r="V1549" s="12">
        <v>0</v>
      </c>
      <c r="W1549" s="12">
        <v>1</v>
      </c>
      <c r="X1549" s="5">
        <f t="shared" si="24"/>
        <v>1</v>
      </c>
      <c r="Y1549" s="41">
        <v>0</v>
      </c>
      <c r="Z1549" s="41">
        <v>56</v>
      </c>
    </row>
    <row r="1550" spans="1:26" x14ac:dyDescent="0.25">
      <c r="A1550" s="11" t="s">
        <v>109</v>
      </c>
      <c r="B1550" s="12">
        <v>2</v>
      </c>
      <c r="C1550" s="14" t="str">
        <f>VLOOKUP(B1550,'Spisak usluga'!$A$2:$B$18,2)</f>
        <v>02 Pomoć u kući za odrasle OSI 2012.</v>
      </c>
      <c r="D1550" s="5">
        <v>0</v>
      </c>
      <c r="E1550" s="5">
        <v>0</v>
      </c>
      <c r="F1550" s="5">
        <v>0</v>
      </c>
      <c r="G1550" s="5">
        <v>0</v>
      </c>
      <c r="H1550" s="5">
        <v>0</v>
      </c>
      <c r="I1550" s="5">
        <v>0</v>
      </c>
      <c r="J1550" s="5">
        <v>0</v>
      </c>
      <c r="K1550" s="5">
        <v>0</v>
      </c>
      <c r="L1550" s="5">
        <v>0</v>
      </c>
      <c r="M1550" s="5">
        <v>0</v>
      </c>
      <c r="N1550" s="5">
        <v>0</v>
      </c>
      <c r="O1550" s="5">
        <v>0</v>
      </c>
      <c r="P1550" s="5">
        <v>0</v>
      </c>
      <c r="Q1550" s="5">
        <v>0</v>
      </c>
      <c r="R1550" s="5">
        <v>0</v>
      </c>
      <c r="S1550" s="5">
        <v>0</v>
      </c>
      <c r="T1550" s="5">
        <v>0</v>
      </c>
      <c r="U1550" s="5">
        <v>0</v>
      </c>
      <c r="V1550" s="5">
        <v>0</v>
      </c>
      <c r="W1550" s="5">
        <v>0</v>
      </c>
      <c r="X1550" s="5">
        <f t="shared" si="24"/>
        <v>0</v>
      </c>
      <c r="Y1550" s="41">
        <v>0</v>
      </c>
      <c r="Z1550" s="41">
        <v>0</v>
      </c>
    </row>
    <row r="1551" spans="1:26" x14ac:dyDescent="0.25">
      <c r="A1551" s="11" t="s">
        <v>109</v>
      </c>
      <c r="B1551" s="12">
        <v>3</v>
      </c>
      <c r="C1551" s="14" t="str">
        <f>VLOOKUP(B1551,'Spisak usluga'!$A$2:$B$18,2)</f>
        <v>03 Pomoć u kući za decu sa teškoćama u razvoju 2012.</v>
      </c>
      <c r="D1551" s="5">
        <v>0</v>
      </c>
      <c r="E1551" s="5">
        <v>0</v>
      </c>
      <c r="F1551" s="5">
        <v>0</v>
      </c>
      <c r="G1551" s="5">
        <v>0</v>
      </c>
      <c r="H1551" s="5">
        <v>0</v>
      </c>
      <c r="I1551" s="5">
        <v>0</v>
      </c>
      <c r="J1551" s="5">
        <v>0</v>
      </c>
      <c r="K1551" s="5">
        <v>0</v>
      </c>
      <c r="L1551" s="5">
        <v>0</v>
      </c>
      <c r="M1551" s="5">
        <v>0</v>
      </c>
      <c r="N1551" s="5">
        <v>0</v>
      </c>
      <c r="O1551" s="5">
        <v>0</v>
      </c>
      <c r="P1551" s="5">
        <v>0</v>
      </c>
      <c r="Q1551" s="5">
        <v>0</v>
      </c>
      <c r="R1551" s="5">
        <v>0</v>
      </c>
      <c r="S1551" s="5">
        <v>0</v>
      </c>
      <c r="T1551" s="5">
        <v>0</v>
      </c>
      <c r="U1551" s="5">
        <v>0</v>
      </c>
      <c r="V1551" s="5">
        <v>0</v>
      </c>
      <c r="W1551" s="5">
        <v>0</v>
      </c>
      <c r="X1551" s="5">
        <f t="shared" si="24"/>
        <v>0</v>
      </c>
      <c r="Y1551" s="41">
        <v>0</v>
      </c>
      <c r="Z1551" s="41">
        <v>0</v>
      </c>
    </row>
    <row r="1552" spans="1:26" x14ac:dyDescent="0.25">
      <c r="A1552" s="11" t="s">
        <v>109</v>
      </c>
      <c r="B1552" s="12">
        <v>4</v>
      </c>
      <c r="C1552" s="14" t="str">
        <f>VLOOKUP(B1552,'Spisak usluga'!$A$2:$B$18,2)</f>
        <v>04 Dnevni boravak za decu sa teškoćama u razvoju 2012.</v>
      </c>
      <c r="D1552" s="12">
        <v>27</v>
      </c>
      <c r="E1552" s="12">
        <v>0</v>
      </c>
      <c r="F1552" s="12">
        <v>11</v>
      </c>
      <c r="G1552" s="12">
        <v>0</v>
      </c>
      <c r="H1552" s="12">
        <v>22</v>
      </c>
      <c r="I1552" s="12">
        <v>5</v>
      </c>
      <c r="J1552" s="12">
        <v>0</v>
      </c>
      <c r="K1552" s="12">
        <v>0</v>
      </c>
      <c r="L1552" s="12">
        <v>0</v>
      </c>
      <c r="M1552" s="12">
        <v>22</v>
      </c>
      <c r="N1552" s="12">
        <v>14</v>
      </c>
      <c r="O1552" s="12">
        <v>936000</v>
      </c>
      <c r="P1552" s="12">
        <v>0</v>
      </c>
      <c r="Q1552" s="12">
        <v>0</v>
      </c>
      <c r="R1552" s="12">
        <v>73292</v>
      </c>
      <c r="S1552" s="12">
        <v>0</v>
      </c>
      <c r="T1552" s="12">
        <v>1009292</v>
      </c>
      <c r="U1552" s="12">
        <v>1</v>
      </c>
      <c r="V1552" s="12">
        <v>1</v>
      </c>
      <c r="W1552" s="12">
        <v>0</v>
      </c>
      <c r="X1552" s="5">
        <f t="shared" si="24"/>
        <v>1</v>
      </c>
      <c r="Y1552" s="41">
        <v>27</v>
      </c>
      <c r="Z1552" s="41">
        <v>0</v>
      </c>
    </row>
    <row r="1553" spans="1:26" x14ac:dyDescent="0.25">
      <c r="A1553" s="11" t="s">
        <v>109</v>
      </c>
      <c r="B1553" s="12">
        <v>5</v>
      </c>
      <c r="C1553" s="14" t="str">
        <f>VLOOKUP(B1553,'Spisak usluga'!$A$2:$B$18,2)</f>
        <v>05 Dnevni boravak za stare  2012.</v>
      </c>
      <c r="D1553" s="5">
        <v>0</v>
      </c>
      <c r="E1553" s="5">
        <v>0</v>
      </c>
      <c r="F1553" s="5">
        <v>0</v>
      </c>
      <c r="G1553" s="5">
        <v>0</v>
      </c>
      <c r="H1553" s="5">
        <v>0</v>
      </c>
      <c r="I1553" s="5">
        <v>0</v>
      </c>
      <c r="J1553" s="5">
        <v>0</v>
      </c>
      <c r="K1553" s="5">
        <v>0</v>
      </c>
      <c r="L1553" s="5">
        <v>0</v>
      </c>
      <c r="M1553" s="5">
        <v>0</v>
      </c>
      <c r="N1553" s="5">
        <v>0</v>
      </c>
      <c r="O1553" s="5">
        <v>0</v>
      </c>
      <c r="P1553" s="5">
        <v>0</v>
      </c>
      <c r="Q1553" s="5">
        <v>0</v>
      </c>
      <c r="R1553" s="5">
        <v>0</v>
      </c>
      <c r="S1553" s="5">
        <v>0</v>
      </c>
      <c r="T1553" s="5">
        <v>0</v>
      </c>
      <c r="U1553" s="5">
        <v>0</v>
      </c>
      <c r="V1553" s="5">
        <v>0</v>
      </c>
      <c r="W1553" s="5">
        <v>0</v>
      </c>
      <c r="X1553" s="5">
        <f t="shared" si="24"/>
        <v>0</v>
      </c>
      <c r="Y1553" s="41">
        <v>0</v>
      </c>
      <c r="Z1553" s="41">
        <v>0</v>
      </c>
    </row>
    <row r="1554" spans="1:26" x14ac:dyDescent="0.25">
      <c r="A1554" s="11" t="s">
        <v>109</v>
      </c>
      <c r="B1554" s="12">
        <v>6</v>
      </c>
      <c r="C1554" s="14" t="str">
        <f>VLOOKUP(B1554,'Spisak usluga'!$A$2:$B$18,2)</f>
        <v>06 Dnevni boravak/centar za decu i mlade sa poremećajima u ponašanju 2012.</v>
      </c>
      <c r="D1554" s="16">
        <v>0</v>
      </c>
      <c r="E1554" s="16">
        <v>0</v>
      </c>
      <c r="F1554" s="16">
        <v>0</v>
      </c>
      <c r="G1554" s="16">
        <v>0</v>
      </c>
      <c r="H1554" s="16">
        <v>0</v>
      </c>
      <c r="I1554" s="16">
        <v>0</v>
      </c>
      <c r="J1554" s="16">
        <v>0</v>
      </c>
      <c r="K1554" s="16">
        <v>0</v>
      </c>
      <c r="L1554" s="16">
        <v>0</v>
      </c>
      <c r="M1554" s="16">
        <v>0</v>
      </c>
      <c r="N1554" s="16">
        <v>0</v>
      </c>
      <c r="O1554" s="16">
        <v>0</v>
      </c>
      <c r="P1554" s="16">
        <v>0</v>
      </c>
      <c r="Q1554" s="16">
        <v>0</v>
      </c>
      <c r="R1554" s="16">
        <v>0</v>
      </c>
      <c r="S1554" s="16">
        <v>0</v>
      </c>
      <c r="T1554" s="16">
        <v>0</v>
      </c>
      <c r="U1554" s="16">
        <v>0</v>
      </c>
      <c r="V1554" s="16">
        <v>0</v>
      </c>
      <c r="W1554" s="16">
        <v>0</v>
      </c>
      <c r="X1554" s="5">
        <f t="shared" si="24"/>
        <v>0</v>
      </c>
      <c r="Y1554" s="41">
        <v>0</v>
      </c>
      <c r="Z1554" s="41">
        <v>0</v>
      </c>
    </row>
    <row r="1555" spans="1:26" x14ac:dyDescent="0.25">
      <c r="A1555" s="11" t="s">
        <v>109</v>
      </c>
      <c r="B1555" s="12">
        <v>7</v>
      </c>
      <c r="C1555" s="14" t="str">
        <f>VLOOKUP(B1555,'Spisak usluga'!$A$2:$B$18,2)</f>
        <v>07 Personalna asistencija za odrasle  2012.</v>
      </c>
      <c r="D1555" s="5">
        <v>0</v>
      </c>
      <c r="E1555" s="5">
        <v>0</v>
      </c>
      <c r="F1555" s="5">
        <v>0</v>
      </c>
      <c r="G1555" s="5">
        <v>0</v>
      </c>
      <c r="H1555" s="5">
        <v>0</v>
      </c>
      <c r="I1555" s="5">
        <v>0</v>
      </c>
      <c r="J1555" s="5">
        <v>0</v>
      </c>
      <c r="K1555" s="5">
        <v>0</v>
      </c>
      <c r="L1555" s="5">
        <v>0</v>
      </c>
      <c r="M1555" s="5">
        <v>0</v>
      </c>
      <c r="N1555" s="5">
        <v>0</v>
      </c>
      <c r="O1555" s="5">
        <v>0</v>
      </c>
      <c r="P1555" s="5">
        <v>0</v>
      </c>
      <c r="Q1555" s="5">
        <v>0</v>
      </c>
      <c r="R1555" s="5">
        <v>0</v>
      </c>
      <c r="S1555" s="5">
        <v>0</v>
      </c>
      <c r="T1555" s="5">
        <v>0</v>
      </c>
      <c r="U1555" s="5">
        <v>0</v>
      </c>
      <c r="V1555" s="5">
        <v>0</v>
      </c>
      <c r="W1555" s="5">
        <v>0</v>
      </c>
      <c r="X1555" s="5">
        <f t="shared" si="24"/>
        <v>0</v>
      </c>
      <c r="Y1555" s="41">
        <v>0</v>
      </c>
      <c r="Z1555" s="41">
        <v>0</v>
      </c>
    </row>
    <row r="1556" spans="1:26" x14ac:dyDescent="0.25">
      <c r="A1556" s="11" t="s">
        <v>109</v>
      </c>
      <c r="B1556" s="12">
        <v>8</v>
      </c>
      <c r="C1556" s="14" t="str">
        <f>VLOOKUP(B1556,'Spisak usluga'!$A$2:$B$18,2)</f>
        <v>08 Svratište  2012.</v>
      </c>
      <c r="D1556" s="5">
        <v>0</v>
      </c>
      <c r="E1556" s="5">
        <v>0</v>
      </c>
      <c r="F1556" s="5">
        <v>0</v>
      </c>
      <c r="G1556" s="5">
        <v>0</v>
      </c>
      <c r="H1556" s="5">
        <v>0</v>
      </c>
      <c r="I1556" s="5">
        <v>0</v>
      </c>
      <c r="J1556" s="5">
        <v>0</v>
      </c>
      <c r="K1556" s="5">
        <v>0</v>
      </c>
      <c r="L1556" s="5">
        <v>0</v>
      </c>
      <c r="M1556" s="5">
        <v>0</v>
      </c>
      <c r="N1556" s="5">
        <v>0</v>
      </c>
      <c r="O1556" s="5">
        <v>0</v>
      </c>
      <c r="P1556" s="5">
        <v>0</v>
      </c>
      <c r="Q1556" s="5">
        <v>0</v>
      </c>
      <c r="R1556" s="5">
        <v>0</v>
      </c>
      <c r="S1556" s="5">
        <v>0</v>
      </c>
      <c r="T1556" s="5">
        <v>0</v>
      </c>
      <c r="U1556" s="5">
        <v>0</v>
      </c>
      <c r="V1556" s="5">
        <v>0</v>
      </c>
      <c r="W1556" s="5">
        <v>0</v>
      </c>
      <c r="X1556" s="5">
        <f t="shared" si="24"/>
        <v>0</v>
      </c>
      <c r="Y1556" s="41">
        <v>0</v>
      </c>
      <c r="Z1556" s="41">
        <v>0</v>
      </c>
    </row>
    <row r="1557" spans="1:26" x14ac:dyDescent="0.25">
      <c r="A1557" s="11" t="s">
        <v>109</v>
      </c>
      <c r="B1557" s="12">
        <v>9</v>
      </c>
      <c r="C1557" s="14" t="str">
        <f>VLOOKUP(B1557,'Spisak usluga'!$A$2:$B$18,2)</f>
        <v>09 Prihvatilište (opšteg tipa) 2012.</v>
      </c>
      <c r="D1557" s="5">
        <v>0</v>
      </c>
      <c r="E1557" s="5">
        <v>0</v>
      </c>
      <c r="F1557" s="5">
        <v>0</v>
      </c>
      <c r="G1557" s="5">
        <v>0</v>
      </c>
      <c r="H1557" s="5">
        <v>0</v>
      </c>
      <c r="I1557" s="5">
        <v>0</v>
      </c>
      <c r="J1557" s="5">
        <v>0</v>
      </c>
      <c r="K1557" s="5">
        <v>0</v>
      </c>
      <c r="L1557" s="5">
        <v>0</v>
      </c>
      <c r="M1557" s="5">
        <v>0</v>
      </c>
      <c r="N1557" s="5">
        <v>0</v>
      </c>
      <c r="O1557" s="5">
        <v>0</v>
      </c>
      <c r="P1557" s="5">
        <v>0</v>
      </c>
      <c r="Q1557" s="5">
        <v>0</v>
      </c>
      <c r="R1557" s="5">
        <v>0</v>
      </c>
      <c r="S1557" s="5">
        <v>0</v>
      </c>
      <c r="T1557" s="5">
        <v>0</v>
      </c>
      <c r="U1557" s="5">
        <v>0</v>
      </c>
      <c r="V1557" s="5">
        <v>0</v>
      </c>
      <c r="W1557" s="5">
        <v>0</v>
      </c>
      <c r="X1557" s="5">
        <f t="shared" si="24"/>
        <v>0</v>
      </c>
      <c r="Y1557" s="41">
        <v>0</v>
      </c>
      <c r="Z1557" s="41">
        <v>0</v>
      </c>
    </row>
    <row r="1558" spans="1:26" x14ac:dyDescent="0.25">
      <c r="A1558" s="11" t="s">
        <v>109</v>
      </c>
      <c r="B1558" s="12">
        <v>10</v>
      </c>
      <c r="C1558" s="14" t="str">
        <f>VLOOKUP(B1558,'Spisak usluga'!$A$2:$B$18,2)</f>
        <v>10 Prihvatilište za decu  2012.</v>
      </c>
      <c r="D1558" s="16">
        <v>0</v>
      </c>
      <c r="E1558" s="16">
        <v>0</v>
      </c>
      <c r="F1558" s="16">
        <v>0</v>
      </c>
      <c r="G1558" s="16">
        <v>0</v>
      </c>
      <c r="H1558" s="16">
        <v>0</v>
      </c>
      <c r="I1558" s="16">
        <v>0</v>
      </c>
      <c r="J1558" s="16">
        <v>0</v>
      </c>
      <c r="K1558" s="16">
        <v>0</v>
      </c>
      <c r="L1558" s="16">
        <v>0</v>
      </c>
      <c r="M1558" s="16">
        <v>0</v>
      </c>
      <c r="N1558" s="16">
        <v>0</v>
      </c>
      <c r="O1558" s="16">
        <v>0</v>
      </c>
      <c r="P1558" s="16">
        <v>0</v>
      </c>
      <c r="Q1558" s="16">
        <v>0</v>
      </c>
      <c r="R1558" s="16">
        <v>0</v>
      </c>
      <c r="S1558" s="16">
        <v>0</v>
      </c>
      <c r="T1558" s="16">
        <v>0</v>
      </c>
      <c r="U1558" s="16">
        <v>0</v>
      </c>
      <c r="V1558" s="16">
        <v>0</v>
      </c>
      <c r="W1558" s="16">
        <v>0</v>
      </c>
      <c r="X1558" s="5">
        <f t="shared" si="24"/>
        <v>0</v>
      </c>
      <c r="Y1558" s="41">
        <v>0</v>
      </c>
      <c r="Z1558" s="41">
        <v>0</v>
      </c>
    </row>
    <row r="1559" spans="1:26" x14ac:dyDescent="0.25">
      <c r="A1559" s="11" t="s">
        <v>109</v>
      </c>
      <c r="B1559" s="12">
        <v>11</v>
      </c>
      <c r="C1559" s="14" t="str">
        <f>VLOOKUP(B1559,'Spisak usluga'!$A$2:$B$18,2)</f>
        <v>11 Prihvatilište za žrtve nasilja u porodici (“sigurna kuća“) 2012.</v>
      </c>
      <c r="D1559" s="5">
        <v>0</v>
      </c>
      <c r="E1559" s="5">
        <v>0</v>
      </c>
      <c r="F1559" s="5">
        <v>0</v>
      </c>
      <c r="G1559" s="5">
        <v>0</v>
      </c>
      <c r="H1559" s="5">
        <v>0</v>
      </c>
      <c r="I1559" s="5">
        <v>0</v>
      </c>
      <c r="J1559" s="5">
        <v>0</v>
      </c>
      <c r="K1559" s="5">
        <v>0</v>
      </c>
      <c r="L1559" s="5">
        <v>0</v>
      </c>
      <c r="M1559" s="5">
        <v>0</v>
      </c>
      <c r="N1559" s="5">
        <v>0</v>
      </c>
      <c r="O1559" s="5">
        <v>0</v>
      </c>
      <c r="P1559" s="5">
        <v>0</v>
      </c>
      <c r="Q1559" s="5">
        <v>0</v>
      </c>
      <c r="R1559" s="5">
        <v>0</v>
      </c>
      <c r="S1559" s="5">
        <v>0</v>
      </c>
      <c r="T1559" s="5">
        <v>0</v>
      </c>
      <c r="U1559" s="5">
        <v>0</v>
      </c>
      <c r="V1559" s="5">
        <v>0</v>
      </c>
      <c r="W1559" s="5">
        <v>0</v>
      </c>
      <c r="X1559" s="5">
        <f t="shared" si="24"/>
        <v>0</v>
      </c>
      <c r="Y1559" s="41">
        <v>0</v>
      </c>
      <c r="Z1559" s="41">
        <v>0</v>
      </c>
    </row>
    <row r="1560" spans="1:26" x14ac:dyDescent="0.25">
      <c r="A1560" s="11" t="s">
        <v>109</v>
      </c>
      <c r="B1560" s="12">
        <v>12</v>
      </c>
      <c r="C1560" s="14" t="str">
        <f>VLOOKUP(B1560,'Spisak usluga'!$A$2:$B$18,2)</f>
        <v>12 Prihvatilište za žrtve trgovine ljudima 2012.</v>
      </c>
      <c r="D1560" s="5">
        <v>0</v>
      </c>
      <c r="E1560" s="5">
        <v>0</v>
      </c>
      <c r="F1560" s="5">
        <v>0</v>
      </c>
      <c r="G1560" s="5">
        <v>0</v>
      </c>
      <c r="H1560" s="5">
        <v>0</v>
      </c>
      <c r="I1560" s="5">
        <v>0</v>
      </c>
      <c r="J1560" s="5">
        <v>0</v>
      </c>
      <c r="K1560" s="5">
        <v>0</v>
      </c>
      <c r="L1560" s="5">
        <v>0</v>
      </c>
      <c r="M1560" s="5">
        <v>0</v>
      </c>
      <c r="N1560" s="5">
        <v>0</v>
      </c>
      <c r="O1560" s="5">
        <v>0</v>
      </c>
      <c r="P1560" s="5">
        <v>0</v>
      </c>
      <c r="Q1560" s="5">
        <v>0</v>
      </c>
      <c r="R1560" s="5">
        <v>0</v>
      </c>
      <c r="S1560" s="5">
        <v>0</v>
      </c>
      <c r="T1560" s="5">
        <v>0</v>
      </c>
      <c r="U1560" s="5">
        <v>0</v>
      </c>
      <c r="V1560" s="5">
        <v>0</v>
      </c>
      <c r="W1560" s="5">
        <v>0</v>
      </c>
      <c r="X1560" s="5">
        <f t="shared" si="24"/>
        <v>0</v>
      </c>
      <c r="Y1560" s="41">
        <v>0</v>
      </c>
      <c r="Z1560" s="41">
        <v>0</v>
      </c>
    </row>
    <row r="1561" spans="1:26" x14ac:dyDescent="0.25">
      <c r="A1561" s="11" t="s">
        <v>109</v>
      </c>
      <c r="B1561" s="12">
        <v>13</v>
      </c>
      <c r="C1561" s="14" t="str">
        <f>VLOOKUP(B1561,'Spisak usluga'!$A$2:$B$18,2)</f>
        <v>13 Predah smeštaj  2012.</v>
      </c>
      <c r="D1561" s="5">
        <v>0</v>
      </c>
      <c r="E1561" s="5">
        <v>0</v>
      </c>
      <c r="F1561" s="5">
        <v>0</v>
      </c>
      <c r="G1561" s="5">
        <v>0</v>
      </c>
      <c r="H1561" s="5">
        <v>0</v>
      </c>
      <c r="I1561" s="5">
        <v>0</v>
      </c>
      <c r="J1561" s="5">
        <v>0</v>
      </c>
      <c r="K1561" s="5">
        <v>0</v>
      </c>
      <c r="L1561" s="5">
        <v>0</v>
      </c>
      <c r="M1561" s="5">
        <v>0</v>
      </c>
      <c r="N1561" s="5">
        <v>0</v>
      </c>
      <c r="O1561" s="5">
        <v>0</v>
      </c>
      <c r="P1561" s="5">
        <v>0</v>
      </c>
      <c r="Q1561" s="5">
        <v>0</v>
      </c>
      <c r="R1561" s="5">
        <v>0</v>
      </c>
      <c r="S1561" s="5">
        <v>0</v>
      </c>
      <c r="T1561" s="5">
        <v>0</v>
      </c>
      <c r="U1561" s="5">
        <v>0</v>
      </c>
      <c r="V1561" s="5">
        <v>0</v>
      </c>
      <c r="W1561" s="5">
        <v>0</v>
      </c>
      <c r="X1561" s="5">
        <f t="shared" si="24"/>
        <v>0</v>
      </c>
      <c r="Y1561" s="41">
        <v>0</v>
      </c>
      <c r="Z1561" s="41">
        <v>0</v>
      </c>
    </row>
    <row r="1562" spans="1:26" x14ac:dyDescent="0.25">
      <c r="A1562" s="11" t="s">
        <v>109</v>
      </c>
      <c r="B1562" s="12">
        <v>14</v>
      </c>
      <c r="C1562" s="14" t="str">
        <f>VLOOKUP(B1562,'Spisak usluga'!$A$2:$B$18,2)</f>
        <v>14 Stanovanje uz podršku osobe sa invaliditetom (OSI) 2012.</v>
      </c>
      <c r="D1562" s="5">
        <v>0</v>
      </c>
      <c r="E1562" s="5">
        <v>0</v>
      </c>
      <c r="F1562" s="5">
        <v>0</v>
      </c>
      <c r="G1562" s="5">
        <v>0</v>
      </c>
      <c r="H1562" s="5">
        <v>0</v>
      </c>
      <c r="I1562" s="5">
        <v>0</v>
      </c>
      <c r="J1562" s="5">
        <v>0</v>
      </c>
      <c r="K1562" s="5">
        <v>0</v>
      </c>
      <c r="L1562" s="5">
        <v>0</v>
      </c>
      <c r="M1562" s="5">
        <v>0</v>
      </c>
      <c r="N1562" s="5">
        <v>0</v>
      </c>
      <c r="O1562" s="5">
        <v>0</v>
      </c>
      <c r="P1562" s="5">
        <v>0</v>
      </c>
      <c r="Q1562" s="5">
        <v>0</v>
      </c>
      <c r="R1562" s="5">
        <v>0</v>
      </c>
      <c r="S1562" s="5">
        <v>0</v>
      </c>
      <c r="T1562" s="5">
        <v>0</v>
      </c>
      <c r="U1562" s="5">
        <v>0</v>
      </c>
      <c r="V1562" s="5">
        <v>0</v>
      </c>
      <c r="W1562" s="5">
        <v>0</v>
      </c>
      <c r="X1562" s="5">
        <f t="shared" si="24"/>
        <v>0</v>
      </c>
      <c r="Y1562" s="41">
        <v>0</v>
      </c>
      <c r="Z1562" s="41">
        <v>0</v>
      </c>
    </row>
    <row r="1563" spans="1:26" x14ac:dyDescent="0.25">
      <c r="A1563" s="11" t="s">
        <v>109</v>
      </c>
      <c r="B1563" s="12">
        <v>15</v>
      </c>
      <c r="C1563" s="14" t="str">
        <f>VLOOKUP(B1563,'Spisak usluga'!$A$2:$B$18,2)</f>
        <v>15 Stanovanje uz podršku za mlade koji se osamostaljuju 2012.</v>
      </c>
      <c r="D1563" s="5">
        <v>0</v>
      </c>
      <c r="E1563" s="5">
        <v>0</v>
      </c>
      <c r="F1563" s="5">
        <v>0</v>
      </c>
      <c r="G1563" s="5">
        <v>0</v>
      </c>
      <c r="H1563" s="5">
        <v>0</v>
      </c>
      <c r="I1563" s="5">
        <v>0</v>
      </c>
      <c r="J1563" s="5">
        <v>0</v>
      </c>
      <c r="K1563" s="5">
        <v>0</v>
      </c>
      <c r="L1563" s="5">
        <v>0</v>
      </c>
      <c r="M1563" s="5">
        <v>0</v>
      </c>
      <c r="N1563" s="5">
        <v>0</v>
      </c>
      <c r="O1563" s="5">
        <v>0</v>
      </c>
      <c r="P1563" s="5">
        <v>0</v>
      </c>
      <c r="Q1563" s="5">
        <v>0</v>
      </c>
      <c r="R1563" s="5">
        <v>0</v>
      </c>
      <c r="S1563" s="5">
        <v>0</v>
      </c>
      <c r="T1563" s="5">
        <v>0</v>
      </c>
      <c r="U1563" s="5">
        <v>0</v>
      </c>
      <c r="V1563" s="5">
        <v>0</v>
      </c>
      <c r="W1563" s="5">
        <v>0</v>
      </c>
      <c r="X1563" s="5">
        <f t="shared" si="24"/>
        <v>0</v>
      </c>
      <c r="Y1563" s="41">
        <v>0</v>
      </c>
      <c r="Z1563" s="41">
        <v>0</v>
      </c>
    </row>
    <row r="1564" spans="1:26" x14ac:dyDescent="0.25">
      <c r="A1564" s="11" t="s">
        <v>109</v>
      </c>
      <c r="B1564" s="12">
        <v>16</v>
      </c>
      <c r="C1564" s="14" t="str">
        <f>VLOOKUP(B1564,'Spisak usluga'!$A$2:$B$18,2)</f>
        <v>16 Savetovalište 2012.</v>
      </c>
      <c r="D1564" s="5">
        <v>0</v>
      </c>
      <c r="E1564" s="5">
        <v>0</v>
      </c>
      <c r="F1564" s="5">
        <v>0</v>
      </c>
      <c r="G1564" s="5">
        <v>0</v>
      </c>
      <c r="H1564" s="5">
        <v>0</v>
      </c>
      <c r="I1564" s="5">
        <v>0</v>
      </c>
      <c r="J1564" s="5">
        <v>0</v>
      </c>
      <c r="K1564" s="5">
        <v>0</v>
      </c>
      <c r="L1564" s="5">
        <v>0</v>
      </c>
      <c r="M1564" s="5">
        <v>0</v>
      </c>
      <c r="N1564" s="5">
        <v>0</v>
      </c>
      <c r="O1564" s="5">
        <v>0</v>
      </c>
      <c r="P1564" s="5">
        <v>0</v>
      </c>
      <c r="Q1564" s="5">
        <v>0</v>
      </c>
      <c r="R1564" s="5">
        <v>0</v>
      </c>
      <c r="S1564" s="5">
        <v>0</v>
      </c>
      <c r="T1564" s="5">
        <v>0</v>
      </c>
      <c r="U1564" s="5">
        <v>0</v>
      </c>
      <c r="V1564" s="5">
        <v>0</v>
      </c>
      <c r="W1564" s="5">
        <v>0</v>
      </c>
      <c r="X1564" s="5">
        <f t="shared" si="24"/>
        <v>0</v>
      </c>
      <c r="Y1564" s="41">
        <v>0</v>
      </c>
      <c r="Z1564" s="41">
        <v>0</v>
      </c>
    </row>
    <row r="1565" spans="1:26" x14ac:dyDescent="0.25">
      <c r="A1565" s="11" t="s">
        <v>109</v>
      </c>
      <c r="B1565" s="12">
        <v>17</v>
      </c>
      <c r="C1565" s="14" t="str">
        <f>VLOOKUP(B1565,'Spisak usluga'!$A$2:$B$18,2)</f>
        <v>17 Klub 2012.</v>
      </c>
      <c r="D1565" s="12">
        <v>27</v>
      </c>
      <c r="E1565" s="12">
        <v>0</v>
      </c>
      <c r="F1565" s="12">
        <v>2</v>
      </c>
      <c r="G1565" s="12">
        <v>0</v>
      </c>
      <c r="H1565" s="12">
        <v>20</v>
      </c>
      <c r="I1565" s="12">
        <v>7</v>
      </c>
      <c r="J1565" s="12">
        <v>0</v>
      </c>
      <c r="K1565" s="12">
        <v>0</v>
      </c>
      <c r="L1565" s="12">
        <v>0</v>
      </c>
      <c r="M1565" s="12">
        <v>20</v>
      </c>
      <c r="N1565" s="12">
        <v>0.65</v>
      </c>
      <c r="O1565" s="12">
        <v>81210.84</v>
      </c>
      <c r="P1565" s="12">
        <v>0</v>
      </c>
      <c r="Q1565" s="12">
        <v>0</v>
      </c>
      <c r="R1565" s="12">
        <v>0</v>
      </c>
      <c r="S1565" s="12">
        <v>0</v>
      </c>
      <c r="T1565" s="12">
        <v>81210.84</v>
      </c>
      <c r="U1565" s="12">
        <v>1</v>
      </c>
      <c r="V1565" s="12">
        <v>0</v>
      </c>
      <c r="W1565" s="12">
        <v>1</v>
      </c>
      <c r="X1565" s="5">
        <f t="shared" si="24"/>
        <v>1</v>
      </c>
      <c r="Y1565" s="41">
        <v>0</v>
      </c>
      <c r="Z1565" s="41">
        <v>27</v>
      </c>
    </row>
    <row r="1566" spans="1:26" x14ac:dyDescent="0.25">
      <c r="A1566" s="11" t="s">
        <v>110</v>
      </c>
      <c r="B1566" s="12">
        <v>1</v>
      </c>
      <c r="C1566" s="14" t="str">
        <f>VLOOKUP(B1566,'Spisak usluga'!$A$2:$B$18,2)</f>
        <v>01 Pomoć u kući za stare 2012.</v>
      </c>
      <c r="D1566" s="12">
        <v>20</v>
      </c>
      <c r="E1566" s="12">
        <v>20</v>
      </c>
      <c r="F1566" s="12">
        <v>18</v>
      </c>
      <c r="G1566" s="12">
        <v>0</v>
      </c>
      <c r="H1566" s="12">
        <v>0</v>
      </c>
      <c r="I1566" s="12">
        <v>0</v>
      </c>
      <c r="J1566" s="12">
        <v>2</v>
      </c>
      <c r="K1566" s="12">
        <v>5</v>
      </c>
      <c r="L1566" s="12">
        <v>13</v>
      </c>
      <c r="M1566" s="12">
        <v>14</v>
      </c>
      <c r="N1566" s="12">
        <v>3.1</v>
      </c>
      <c r="O1566" s="12">
        <v>120965</v>
      </c>
      <c r="P1566" s="12">
        <v>0</v>
      </c>
      <c r="Q1566" s="12">
        <v>0</v>
      </c>
      <c r="R1566" s="12">
        <v>0</v>
      </c>
      <c r="S1566" s="12">
        <v>0</v>
      </c>
      <c r="T1566" s="12">
        <v>120965</v>
      </c>
      <c r="U1566" s="12">
        <v>1</v>
      </c>
      <c r="V1566" s="12">
        <v>1</v>
      </c>
      <c r="W1566" s="12">
        <v>0</v>
      </c>
      <c r="X1566" s="5">
        <f t="shared" si="24"/>
        <v>1</v>
      </c>
      <c r="Y1566" s="41">
        <v>20</v>
      </c>
      <c r="Z1566" s="41">
        <v>0</v>
      </c>
    </row>
    <row r="1567" spans="1:26" x14ac:dyDescent="0.25">
      <c r="A1567" s="11" t="s">
        <v>110</v>
      </c>
      <c r="B1567" s="12">
        <v>2</v>
      </c>
      <c r="C1567" s="14" t="str">
        <f>VLOOKUP(B1567,'Spisak usluga'!$A$2:$B$18,2)</f>
        <v>02 Pomoć u kući za odrasle OSI 2012.</v>
      </c>
      <c r="D1567" s="5">
        <v>0</v>
      </c>
      <c r="E1567" s="5">
        <v>0</v>
      </c>
      <c r="F1567" s="5">
        <v>0</v>
      </c>
      <c r="G1567" s="5">
        <v>0</v>
      </c>
      <c r="H1567" s="5">
        <v>0</v>
      </c>
      <c r="I1567" s="5">
        <v>0</v>
      </c>
      <c r="J1567" s="5">
        <v>0</v>
      </c>
      <c r="K1567" s="5">
        <v>0</v>
      </c>
      <c r="L1567" s="5">
        <v>0</v>
      </c>
      <c r="M1567" s="5">
        <v>0</v>
      </c>
      <c r="N1567" s="5">
        <v>0</v>
      </c>
      <c r="O1567" s="5">
        <v>0</v>
      </c>
      <c r="P1567" s="5">
        <v>0</v>
      </c>
      <c r="Q1567" s="5">
        <v>0</v>
      </c>
      <c r="R1567" s="5">
        <v>0</v>
      </c>
      <c r="S1567" s="5">
        <v>0</v>
      </c>
      <c r="T1567" s="5">
        <v>0</v>
      </c>
      <c r="U1567" s="5">
        <v>0</v>
      </c>
      <c r="V1567" s="5">
        <v>0</v>
      </c>
      <c r="W1567" s="5">
        <v>0</v>
      </c>
      <c r="X1567" s="5">
        <f t="shared" si="24"/>
        <v>0</v>
      </c>
      <c r="Y1567" s="41">
        <v>0</v>
      </c>
      <c r="Z1567" s="41">
        <v>0</v>
      </c>
    </row>
    <row r="1568" spans="1:26" x14ac:dyDescent="0.25">
      <c r="A1568" s="11" t="s">
        <v>110</v>
      </c>
      <c r="B1568" s="12">
        <v>3</v>
      </c>
      <c r="C1568" s="14" t="str">
        <f>VLOOKUP(B1568,'Spisak usluga'!$A$2:$B$18,2)</f>
        <v>03 Pomoć u kući za decu sa teškoćama u razvoju 2012.</v>
      </c>
      <c r="D1568" s="12">
        <v>13</v>
      </c>
      <c r="E1568" s="12">
        <v>12</v>
      </c>
      <c r="F1568" s="12">
        <v>5</v>
      </c>
      <c r="G1568" s="12">
        <v>0</v>
      </c>
      <c r="H1568" s="12">
        <v>11</v>
      </c>
      <c r="I1568" s="12">
        <v>2</v>
      </c>
      <c r="J1568" s="12">
        <v>0</v>
      </c>
      <c r="K1568" s="12">
        <v>0</v>
      </c>
      <c r="L1568" s="12">
        <v>0</v>
      </c>
      <c r="M1568" s="12">
        <v>2</v>
      </c>
      <c r="N1568" s="12">
        <v>3.2</v>
      </c>
      <c r="O1568" s="12">
        <v>40000</v>
      </c>
      <c r="P1568" s="12">
        <v>0</v>
      </c>
      <c r="Q1568" s="12">
        <v>88167</v>
      </c>
      <c r="R1568" s="12">
        <v>0</v>
      </c>
      <c r="S1568" s="12">
        <v>0</v>
      </c>
      <c r="T1568" s="12">
        <v>128167</v>
      </c>
      <c r="U1568" s="12">
        <v>1</v>
      </c>
      <c r="V1568" s="12">
        <v>1</v>
      </c>
      <c r="W1568" s="12">
        <v>0</v>
      </c>
      <c r="X1568" s="5">
        <f t="shared" si="24"/>
        <v>1</v>
      </c>
      <c r="Y1568" s="41">
        <v>13</v>
      </c>
      <c r="Z1568" s="41">
        <v>0</v>
      </c>
    </row>
    <row r="1569" spans="1:26" x14ac:dyDescent="0.25">
      <c r="A1569" s="11" t="s">
        <v>110</v>
      </c>
      <c r="B1569" s="12">
        <v>4</v>
      </c>
      <c r="C1569" s="14" t="str">
        <f>VLOOKUP(B1569,'Spisak usluga'!$A$2:$B$18,2)</f>
        <v>04 Dnevni boravak za decu sa teškoćama u razvoju 2012.</v>
      </c>
      <c r="D1569" s="16">
        <v>0</v>
      </c>
      <c r="E1569" s="16">
        <v>0</v>
      </c>
      <c r="F1569" s="16">
        <v>0</v>
      </c>
      <c r="G1569" s="16">
        <v>0</v>
      </c>
      <c r="H1569" s="16">
        <v>0</v>
      </c>
      <c r="I1569" s="16">
        <v>0</v>
      </c>
      <c r="J1569" s="16">
        <v>0</v>
      </c>
      <c r="K1569" s="16">
        <v>0</v>
      </c>
      <c r="L1569" s="16">
        <v>0</v>
      </c>
      <c r="M1569" s="16">
        <v>0</v>
      </c>
      <c r="N1569" s="16">
        <v>0</v>
      </c>
      <c r="O1569" s="16">
        <v>0</v>
      </c>
      <c r="P1569" s="16">
        <v>0</v>
      </c>
      <c r="Q1569" s="16">
        <v>0</v>
      </c>
      <c r="R1569" s="16">
        <v>0</v>
      </c>
      <c r="S1569" s="16">
        <v>0</v>
      </c>
      <c r="T1569" s="16">
        <v>0</v>
      </c>
      <c r="U1569" s="16">
        <v>0</v>
      </c>
      <c r="V1569" s="16">
        <v>0</v>
      </c>
      <c r="W1569" s="16">
        <v>0</v>
      </c>
      <c r="X1569" s="5">
        <f t="shared" si="24"/>
        <v>0</v>
      </c>
      <c r="Y1569" s="41">
        <v>0</v>
      </c>
      <c r="Z1569" s="41">
        <v>0</v>
      </c>
    </row>
    <row r="1570" spans="1:26" x14ac:dyDescent="0.25">
      <c r="A1570" s="11" t="s">
        <v>110</v>
      </c>
      <c r="B1570" s="12">
        <v>5</v>
      </c>
      <c r="C1570" s="14" t="str">
        <f>VLOOKUP(B1570,'Spisak usluga'!$A$2:$B$18,2)</f>
        <v>05 Dnevni boravak za stare  2012.</v>
      </c>
      <c r="D1570" s="5">
        <v>0</v>
      </c>
      <c r="E1570" s="5">
        <v>0</v>
      </c>
      <c r="F1570" s="5">
        <v>0</v>
      </c>
      <c r="G1570" s="5">
        <v>0</v>
      </c>
      <c r="H1570" s="5">
        <v>0</v>
      </c>
      <c r="I1570" s="5">
        <v>0</v>
      </c>
      <c r="J1570" s="5">
        <v>0</v>
      </c>
      <c r="K1570" s="5">
        <v>0</v>
      </c>
      <c r="L1570" s="5">
        <v>0</v>
      </c>
      <c r="M1570" s="5">
        <v>0</v>
      </c>
      <c r="N1570" s="5">
        <v>0</v>
      </c>
      <c r="O1570" s="5">
        <v>0</v>
      </c>
      <c r="P1570" s="5">
        <v>0</v>
      </c>
      <c r="Q1570" s="5">
        <v>0</v>
      </c>
      <c r="R1570" s="5">
        <v>0</v>
      </c>
      <c r="S1570" s="5">
        <v>0</v>
      </c>
      <c r="T1570" s="5">
        <v>0</v>
      </c>
      <c r="U1570" s="5">
        <v>0</v>
      </c>
      <c r="V1570" s="5">
        <v>0</v>
      </c>
      <c r="W1570" s="5">
        <v>0</v>
      </c>
      <c r="X1570" s="5">
        <f t="shared" si="24"/>
        <v>0</v>
      </c>
      <c r="Y1570" s="41">
        <v>0</v>
      </c>
      <c r="Z1570" s="41">
        <v>0</v>
      </c>
    </row>
    <row r="1571" spans="1:26" x14ac:dyDescent="0.25">
      <c r="A1571" s="11" t="s">
        <v>110</v>
      </c>
      <c r="B1571" s="12">
        <v>6</v>
      </c>
      <c r="C1571" s="14" t="str">
        <f>VLOOKUP(B1571,'Spisak usluga'!$A$2:$B$18,2)</f>
        <v>06 Dnevni boravak/centar za decu i mlade sa poremećajima u ponašanju 2012.</v>
      </c>
      <c r="D1571" s="5">
        <v>0</v>
      </c>
      <c r="E1571" s="5">
        <v>0</v>
      </c>
      <c r="F1571" s="5">
        <v>0</v>
      </c>
      <c r="G1571" s="5">
        <v>0</v>
      </c>
      <c r="H1571" s="5">
        <v>0</v>
      </c>
      <c r="I1571" s="5">
        <v>0</v>
      </c>
      <c r="J1571" s="5">
        <v>0</v>
      </c>
      <c r="K1571" s="5">
        <v>0</v>
      </c>
      <c r="L1571" s="5">
        <v>0</v>
      </c>
      <c r="M1571" s="5">
        <v>0</v>
      </c>
      <c r="N1571" s="5">
        <v>0</v>
      </c>
      <c r="O1571" s="5">
        <v>0</v>
      </c>
      <c r="P1571" s="5">
        <v>0</v>
      </c>
      <c r="Q1571" s="5">
        <v>0</v>
      </c>
      <c r="R1571" s="5">
        <v>0</v>
      </c>
      <c r="S1571" s="5">
        <v>0</v>
      </c>
      <c r="T1571" s="5">
        <v>0</v>
      </c>
      <c r="U1571" s="5">
        <v>0</v>
      </c>
      <c r="V1571" s="5">
        <v>0</v>
      </c>
      <c r="W1571" s="5">
        <v>0</v>
      </c>
      <c r="X1571" s="5">
        <f t="shared" si="24"/>
        <v>0</v>
      </c>
      <c r="Y1571" s="41">
        <v>0</v>
      </c>
      <c r="Z1571" s="41">
        <v>0</v>
      </c>
    </row>
    <row r="1572" spans="1:26" x14ac:dyDescent="0.25">
      <c r="A1572" s="11" t="s">
        <v>110</v>
      </c>
      <c r="B1572" s="12">
        <v>7</v>
      </c>
      <c r="C1572" s="14" t="str">
        <f>VLOOKUP(B1572,'Spisak usluga'!$A$2:$B$18,2)</f>
        <v>07 Personalna asistencija za odrasle  2012.</v>
      </c>
      <c r="D1572" s="5">
        <v>0</v>
      </c>
      <c r="E1572" s="5">
        <v>0</v>
      </c>
      <c r="F1572" s="5">
        <v>0</v>
      </c>
      <c r="G1572" s="5">
        <v>0</v>
      </c>
      <c r="H1572" s="5">
        <v>0</v>
      </c>
      <c r="I1572" s="5">
        <v>0</v>
      </c>
      <c r="J1572" s="5">
        <v>0</v>
      </c>
      <c r="K1572" s="5">
        <v>0</v>
      </c>
      <c r="L1572" s="5">
        <v>0</v>
      </c>
      <c r="M1572" s="5">
        <v>0</v>
      </c>
      <c r="N1572" s="5">
        <v>0</v>
      </c>
      <c r="O1572" s="5">
        <v>0</v>
      </c>
      <c r="P1572" s="5">
        <v>0</v>
      </c>
      <c r="Q1572" s="5">
        <v>0</v>
      </c>
      <c r="R1572" s="5">
        <v>0</v>
      </c>
      <c r="S1572" s="5">
        <v>0</v>
      </c>
      <c r="T1572" s="5">
        <v>0</v>
      </c>
      <c r="U1572" s="5">
        <v>0</v>
      </c>
      <c r="V1572" s="5">
        <v>0</v>
      </c>
      <c r="W1572" s="5">
        <v>0</v>
      </c>
      <c r="X1572" s="5">
        <f t="shared" si="24"/>
        <v>0</v>
      </c>
      <c r="Y1572" s="41">
        <v>0</v>
      </c>
      <c r="Z1572" s="41">
        <v>0</v>
      </c>
    </row>
    <row r="1573" spans="1:26" x14ac:dyDescent="0.25">
      <c r="A1573" s="11" t="s">
        <v>110</v>
      </c>
      <c r="B1573" s="12">
        <v>8</v>
      </c>
      <c r="C1573" s="14" t="str">
        <f>VLOOKUP(B1573,'Spisak usluga'!$A$2:$B$18,2)</f>
        <v>08 Svratište  2012.</v>
      </c>
      <c r="D1573" s="5">
        <v>0</v>
      </c>
      <c r="E1573" s="5">
        <v>0</v>
      </c>
      <c r="F1573" s="5">
        <v>0</v>
      </c>
      <c r="G1573" s="5">
        <v>0</v>
      </c>
      <c r="H1573" s="5">
        <v>0</v>
      </c>
      <c r="I1573" s="5">
        <v>0</v>
      </c>
      <c r="J1573" s="5">
        <v>0</v>
      </c>
      <c r="K1573" s="5">
        <v>0</v>
      </c>
      <c r="L1573" s="5">
        <v>0</v>
      </c>
      <c r="M1573" s="5">
        <v>0</v>
      </c>
      <c r="N1573" s="5">
        <v>0</v>
      </c>
      <c r="O1573" s="5">
        <v>0</v>
      </c>
      <c r="P1573" s="5">
        <v>0</v>
      </c>
      <c r="Q1573" s="5">
        <v>0</v>
      </c>
      <c r="R1573" s="5">
        <v>0</v>
      </c>
      <c r="S1573" s="5">
        <v>0</v>
      </c>
      <c r="T1573" s="5">
        <v>0</v>
      </c>
      <c r="U1573" s="5">
        <v>0</v>
      </c>
      <c r="V1573" s="5">
        <v>0</v>
      </c>
      <c r="W1573" s="5">
        <v>0</v>
      </c>
      <c r="X1573" s="5">
        <f t="shared" si="24"/>
        <v>0</v>
      </c>
      <c r="Y1573" s="41">
        <v>0</v>
      </c>
      <c r="Z1573" s="41">
        <v>0</v>
      </c>
    </row>
    <row r="1574" spans="1:26" x14ac:dyDescent="0.25">
      <c r="A1574" s="11" t="s">
        <v>110</v>
      </c>
      <c r="B1574" s="12">
        <v>9</v>
      </c>
      <c r="C1574" s="14" t="str">
        <f>VLOOKUP(B1574,'Spisak usluga'!$A$2:$B$18,2)</f>
        <v>09 Prihvatilište (opšteg tipa) 2012.</v>
      </c>
      <c r="D1574" s="5">
        <v>0</v>
      </c>
      <c r="E1574" s="5">
        <v>0</v>
      </c>
      <c r="F1574" s="5">
        <v>0</v>
      </c>
      <c r="G1574" s="5">
        <v>0</v>
      </c>
      <c r="H1574" s="5">
        <v>0</v>
      </c>
      <c r="I1574" s="5">
        <v>0</v>
      </c>
      <c r="J1574" s="5">
        <v>0</v>
      </c>
      <c r="K1574" s="5">
        <v>0</v>
      </c>
      <c r="L1574" s="5">
        <v>0</v>
      </c>
      <c r="M1574" s="5">
        <v>0</v>
      </c>
      <c r="N1574" s="5">
        <v>0</v>
      </c>
      <c r="O1574" s="5">
        <v>0</v>
      </c>
      <c r="P1574" s="5">
        <v>0</v>
      </c>
      <c r="Q1574" s="5">
        <v>0</v>
      </c>
      <c r="R1574" s="5">
        <v>0</v>
      </c>
      <c r="S1574" s="5">
        <v>0</v>
      </c>
      <c r="T1574" s="5">
        <v>0</v>
      </c>
      <c r="U1574" s="5">
        <v>0</v>
      </c>
      <c r="V1574" s="5">
        <v>0</v>
      </c>
      <c r="W1574" s="5">
        <v>0</v>
      </c>
      <c r="X1574" s="5">
        <f t="shared" si="24"/>
        <v>0</v>
      </c>
      <c r="Y1574" s="41">
        <v>0</v>
      </c>
      <c r="Z1574" s="41">
        <v>0</v>
      </c>
    </row>
    <row r="1575" spans="1:26" x14ac:dyDescent="0.25">
      <c r="A1575" s="11" t="s">
        <v>110</v>
      </c>
      <c r="B1575" s="12">
        <v>10</v>
      </c>
      <c r="C1575" s="14" t="str">
        <f>VLOOKUP(B1575,'Spisak usluga'!$A$2:$B$18,2)</f>
        <v>10 Prihvatilište za decu  2012.</v>
      </c>
      <c r="D1575" s="16">
        <v>0</v>
      </c>
      <c r="E1575" s="16">
        <v>0</v>
      </c>
      <c r="F1575" s="16">
        <v>0</v>
      </c>
      <c r="G1575" s="16">
        <v>0</v>
      </c>
      <c r="H1575" s="16">
        <v>0</v>
      </c>
      <c r="I1575" s="16">
        <v>0</v>
      </c>
      <c r="J1575" s="16">
        <v>0</v>
      </c>
      <c r="K1575" s="16">
        <v>0</v>
      </c>
      <c r="L1575" s="16">
        <v>0</v>
      </c>
      <c r="M1575" s="16">
        <v>0</v>
      </c>
      <c r="N1575" s="16">
        <v>0</v>
      </c>
      <c r="O1575" s="16">
        <v>0</v>
      </c>
      <c r="P1575" s="16">
        <v>0</v>
      </c>
      <c r="Q1575" s="16">
        <v>0</v>
      </c>
      <c r="R1575" s="16">
        <v>0</v>
      </c>
      <c r="S1575" s="16">
        <v>0</v>
      </c>
      <c r="T1575" s="16">
        <v>0</v>
      </c>
      <c r="U1575" s="16">
        <v>0</v>
      </c>
      <c r="V1575" s="16">
        <v>0</v>
      </c>
      <c r="W1575" s="16">
        <v>0</v>
      </c>
      <c r="X1575" s="5">
        <f t="shared" si="24"/>
        <v>0</v>
      </c>
      <c r="Y1575" s="41">
        <v>0</v>
      </c>
      <c r="Z1575" s="41">
        <v>0</v>
      </c>
    </row>
    <row r="1576" spans="1:26" x14ac:dyDescent="0.25">
      <c r="A1576" s="11" t="s">
        <v>110</v>
      </c>
      <c r="B1576" s="12">
        <v>11</v>
      </c>
      <c r="C1576" s="14" t="str">
        <f>VLOOKUP(B1576,'Spisak usluga'!$A$2:$B$18,2)</f>
        <v>11 Prihvatilište za žrtve nasilja u porodici (“sigurna kuća“) 2012.</v>
      </c>
      <c r="D1576" s="16">
        <v>0</v>
      </c>
      <c r="E1576" s="16">
        <v>0</v>
      </c>
      <c r="F1576" s="16">
        <v>0</v>
      </c>
      <c r="G1576" s="16">
        <v>0</v>
      </c>
      <c r="H1576" s="16">
        <v>0</v>
      </c>
      <c r="I1576" s="16">
        <v>0</v>
      </c>
      <c r="J1576" s="16">
        <v>0</v>
      </c>
      <c r="K1576" s="16">
        <v>0</v>
      </c>
      <c r="L1576" s="16">
        <v>0</v>
      </c>
      <c r="M1576" s="16">
        <v>0</v>
      </c>
      <c r="N1576" s="16">
        <v>0</v>
      </c>
      <c r="O1576" s="16">
        <v>0</v>
      </c>
      <c r="P1576" s="16">
        <v>0</v>
      </c>
      <c r="Q1576" s="16">
        <v>0</v>
      </c>
      <c r="R1576" s="16">
        <v>0</v>
      </c>
      <c r="S1576" s="16">
        <v>0</v>
      </c>
      <c r="T1576" s="16">
        <v>0</v>
      </c>
      <c r="U1576" s="16">
        <v>0</v>
      </c>
      <c r="V1576" s="16">
        <v>0</v>
      </c>
      <c r="W1576" s="16">
        <v>0</v>
      </c>
      <c r="X1576" s="5">
        <f t="shared" si="24"/>
        <v>0</v>
      </c>
      <c r="Y1576" s="41">
        <v>0</v>
      </c>
      <c r="Z1576" s="41">
        <v>0</v>
      </c>
    </row>
    <row r="1577" spans="1:26" x14ac:dyDescent="0.25">
      <c r="A1577" s="11" t="s">
        <v>110</v>
      </c>
      <c r="B1577" s="12">
        <v>12</v>
      </c>
      <c r="C1577" s="14" t="str">
        <f>VLOOKUP(B1577,'Spisak usluga'!$A$2:$B$18,2)</f>
        <v>12 Prihvatilište za žrtve trgovine ljudima 2012.</v>
      </c>
      <c r="D1577" s="16">
        <v>0</v>
      </c>
      <c r="E1577" s="16">
        <v>0</v>
      </c>
      <c r="F1577" s="16">
        <v>0</v>
      </c>
      <c r="G1577" s="16">
        <v>0</v>
      </c>
      <c r="H1577" s="16">
        <v>0</v>
      </c>
      <c r="I1577" s="16">
        <v>0</v>
      </c>
      <c r="J1577" s="16">
        <v>0</v>
      </c>
      <c r="K1577" s="16">
        <v>0</v>
      </c>
      <c r="L1577" s="16">
        <v>0</v>
      </c>
      <c r="M1577" s="16">
        <v>0</v>
      </c>
      <c r="N1577" s="16">
        <v>0</v>
      </c>
      <c r="O1577" s="16">
        <v>0</v>
      </c>
      <c r="P1577" s="16">
        <v>0</v>
      </c>
      <c r="Q1577" s="16">
        <v>0</v>
      </c>
      <c r="R1577" s="16">
        <v>0</v>
      </c>
      <c r="S1577" s="16">
        <v>0</v>
      </c>
      <c r="T1577" s="16">
        <v>0</v>
      </c>
      <c r="U1577" s="16">
        <v>0</v>
      </c>
      <c r="V1577" s="16">
        <v>0</v>
      </c>
      <c r="W1577" s="16">
        <v>0</v>
      </c>
      <c r="X1577" s="5">
        <f t="shared" si="24"/>
        <v>0</v>
      </c>
      <c r="Y1577" s="41">
        <v>0</v>
      </c>
      <c r="Z1577" s="41">
        <v>0</v>
      </c>
    </row>
    <row r="1578" spans="1:26" x14ac:dyDescent="0.25">
      <c r="A1578" s="11" t="s">
        <v>110</v>
      </c>
      <c r="B1578" s="12">
        <v>13</v>
      </c>
      <c r="C1578" s="14" t="str">
        <f>VLOOKUP(B1578,'Spisak usluga'!$A$2:$B$18,2)</f>
        <v>13 Predah smeštaj  2012.</v>
      </c>
      <c r="D1578" s="16">
        <v>0</v>
      </c>
      <c r="E1578" s="16">
        <v>0</v>
      </c>
      <c r="F1578" s="16">
        <v>0</v>
      </c>
      <c r="G1578" s="16">
        <v>0</v>
      </c>
      <c r="H1578" s="16">
        <v>0</v>
      </c>
      <c r="I1578" s="16">
        <v>0</v>
      </c>
      <c r="J1578" s="16">
        <v>0</v>
      </c>
      <c r="K1578" s="16">
        <v>0</v>
      </c>
      <c r="L1578" s="16">
        <v>0</v>
      </c>
      <c r="M1578" s="16">
        <v>0</v>
      </c>
      <c r="N1578" s="16">
        <v>0</v>
      </c>
      <c r="O1578" s="16">
        <v>0</v>
      </c>
      <c r="P1578" s="16">
        <v>0</v>
      </c>
      <c r="Q1578" s="16">
        <v>0</v>
      </c>
      <c r="R1578" s="16">
        <v>0</v>
      </c>
      <c r="S1578" s="16">
        <v>0</v>
      </c>
      <c r="T1578" s="16">
        <v>0</v>
      </c>
      <c r="U1578" s="16">
        <v>0</v>
      </c>
      <c r="V1578" s="16">
        <v>0</v>
      </c>
      <c r="W1578" s="16">
        <v>0</v>
      </c>
      <c r="X1578" s="5">
        <f t="shared" si="24"/>
        <v>0</v>
      </c>
      <c r="Y1578" s="41">
        <v>0</v>
      </c>
      <c r="Z1578" s="41">
        <v>0</v>
      </c>
    </row>
    <row r="1579" spans="1:26" x14ac:dyDescent="0.25">
      <c r="A1579" s="11" t="s">
        <v>110</v>
      </c>
      <c r="B1579" s="12">
        <v>14</v>
      </c>
      <c r="C1579" s="14" t="str">
        <f>VLOOKUP(B1579,'Spisak usluga'!$A$2:$B$18,2)</f>
        <v>14 Stanovanje uz podršku osobe sa invaliditetom (OSI) 2012.</v>
      </c>
      <c r="D1579" s="5">
        <v>0</v>
      </c>
      <c r="E1579" s="5">
        <v>0</v>
      </c>
      <c r="F1579" s="5">
        <v>0</v>
      </c>
      <c r="G1579" s="5">
        <v>0</v>
      </c>
      <c r="H1579" s="5">
        <v>0</v>
      </c>
      <c r="I1579" s="5">
        <v>0</v>
      </c>
      <c r="J1579" s="5">
        <v>0</v>
      </c>
      <c r="K1579" s="5">
        <v>0</v>
      </c>
      <c r="L1579" s="5">
        <v>0</v>
      </c>
      <c r="M1579" s="5">
        <v>0</v>
      </c>
      <c r="N1579" s="5">
        <v>0</v>
      </c>
      <c r="O1579" s="5">
        <v>0</v>
      </c>
      <c r="P1579" s="5">
        <v>0</v>
      </c>
      <c r="Q1579" s="5">
        <v>0</v>
      </c>
      <c r="R1579" s="5">
        <v>0</v>
      </c>
      <c r="S1579" s="5">
        <v>0</v>
      </c>
      <c r="T1579" s="5">
        <v>0</v>
      </c>
      <c r="U1579" s="5">
        <v>0</v>
      </c>
      <c r="V1579" s="5">
        <v>0</v>
      </c>
      <c r="W1579" s="5">
        <v>0</v>
      </c>
      <c r="X1579" s="5">
        <f t="shared" si="24"/>
        <v>0</v>
      </c>
      <c r="Y1579" s="41">
        <v>0</v>
      </c>
      <c r="Z1579" s="41">
        <v>0</v>
      </c>
    </row>
    <row r="1580" spans="1:26" x14ac:dyDescent="0.25">
      <c r="A1580" s="11" t="s">
        <v>110</v>
      </c>
      <c r="B1580" s="12">
        <v>15</v>
      </c>
      <c r="C1580" s="14" t="str">
        <f>VLOOKUP(B1580,'Spisak usluga'!$A$2:$B$18,2)</f>
        <v>15 Stanovanje uz podršku za mlade koji se osamostaljuju 2012.</v>
      </c>
      <c r="D1580" s="5">
        <v>0</v>
      </c>
      <c r="E1580" s="5">
        <v>0</v>
      </c>
      <c r="F1580" s="5">
        <v>0</v>
      </c>
      <c r="G1580" s="5">
        <v>0</v>
      </c>
      <c r="H1580" s="5">
        <v>0</v>
      </c>
      <c r="I1580" s="5">
        <v>0</v>
      </c>
      <c r="J1580" s="5">
        <v>0</v>
      </c>
      <c r="K1580" s="5">
        <v>0</v>
      </c>
      <c r="L1580" s="5">
        <v>0</v>
      </c>
      <c r="M1580" s="5">
        <v>0</v>
      </c>
      <c r="N1580" s="5">
        <v>0</v>
      </c>
      <c r="O1580" s="5">
        <v>0</v>
      </c>
      <c r="P1580" s="5">
        <v>0</v>
      </c>
      <c r="Q1580" s="5">
        <v>0</v>
      </c>
      <c r="R1580" s="5">
        <v>0</v>
      </c>
      <c r="S1580" s="5">
        <v>0</v>
      </c>
      <c r="T1580" s="5">
        <v>0</v>
      </c>
      <c r="U1580" s="5">
        <v>0</v>
      </c>
      <c r="V1580" s="5">
        <v>0</v>
      </c>
      <c r="W1580" s="5">
        <v>0</v>
      </c>
      <c r="X1580" s="5">
        <f t="shared" si="24"/>
        <v>0</v>
      </c>
      <c r="Y1580" s="41">
        <v>0</v>
      </c>
      <c r="Z1580" s="41">
        <v>0</v>
      </c>
    </row>
    <row r="1581" spans="1:26" x14ac:dyDescent="0.25">
      <c r="A1581" s="11" t="s">
        <v>110</v>
      </c>
      <c r="B1581" s="12">
        <v>16</v>
      </c>
      <c r="C1581" s="14" t="str">
        <f>VLOOKUP(B1581,'Spisak usluga'!$A$2:$B$18,2)</f>
        <v>16 Savetovalište 2012.</v>
      </c>
      <c r="D1581" s="5">
        <v>0</v>
      </c>
      <c r="E1581" s="5">
        <v>0</v>
      </c>
      <c r="F1581" s="5">
        <v>0</v>
      </c>
      <c r="G1581" s="5">
        <v>0</v>
      </c>
      <c r="H1581" s="5">
        <v>0</v>
      </c>
      <c r="I1581" s="5">
        <v>0</v>
      </c>
      <c r="J1581" s="5">
        <v>0</v>
      </c>
      <c r="K1581" s="5">
        <v>0</v>
      </c>
      <c r="L1581" s="5">
        <v>0</v>
      </c>
      <c r="M1581" s="5">
        <v>0</v>
      </c>
      <c r="N1581" s="5">
        <v>0</v>
      </c>
      <c r="O1581" s="5">
        <v>0</v>
      </c>
      <c r="P1581" s="5">
        <v>0</v>
      </c>
      <c r="Q1581" s="5">
        <v>0</v>
      </c>
      <c r="R1581" s="5">
        <v>0</v>
      </c>
      <c r="S1581" s="5">
        <v>0</v>
      </c>
      <c r="T1581" s="5">
        <v>0</v>
      </c>
      <c r="U1581" s="5">
        <v>0</v>
      </c>
      <c r="V1581" s="5">
        <v>0</v>
      </c>
      <c r="W1581" s="5">
        <v>0</v>
      </c>
      <c r="X1581" s="5">
        <f t="shared" si="24"/>
        <v>0</v>
      </c>
      <c r="Y1581" s="41">
        <v>0</v>
      </c>
      <c r="Z1581" s="41">
        <v>0</v>
      </c>
    </row>
    <row r="1582" spans="1:26" x14ac:dyDescent="0.25">
      <c r="A1582" s="11" t="s">
        <v>110</v>
      </c>
      <c r="B1582" s="12">
        <v>17</v>
      </c>
      <c r="C1582" s="14" t="str">
        <f>VLOOKUP(B1582,'Spisak usluga'!$A$2:$B$18,2)</f>
        <v>17 Klub 2012.</v>
      </c>
      <c r="D1582" s="5">
        <v>0</v>
      </c>
      <c r="E1582" s="5">
        <v>0</v>
      </c>
      <c r="F1582" s="5">
        <v>0</v>
      </c>
      <c r="G1582" s="5">
        <v>0</v>
      </c>
      <c r="H1582" s="5">
        <v>0</v>
      </c>
      <c r="I1582" s="5">
        <v>0</v>
      </c>
      <c r="J1582" s="5">
        <v>0</v>
      </c>
      <c r="K1582" s="5">
        <v>0</v>
      </c>
      <c r="L1582" s="5">
        <v>0</v>
      </c>
      <c r="M1582" s="5">
        <v>0</v>
      </c>
      <c r="N1582" s="5">
        <v>0</v>
      </c>
      <c r="O1582" s="5">
        <v>0</v>
      </c>
      <c r="P1582" s="5">
        <v>0</v>
      </c>
      <c r="Q1582" s="5">
        <v>0</v>
      </c>
      <c r="R1582" s="5">
        <v>0</v>
      </c>
      <c r="S1582" s="5">
        <v>0</v>
      </c>
      <c r="T1582" s="5">
        <v>0</v>
      </c>
      <c r="U1582" s="5">
        <v>0</v>
      </c>
      <c r="V1582" s="5">
        <v>0</v>
      </c>
      <c r="W1582" s="5">
        <v>0</v>
      </c>
      <c r="X1582" s="5">
        <f t="shared" si="24"/>
        <v>0</v>
      </c>
      <c r="Y1582" s="41">
        <v>0</v>
      </c>
      <c r="Z1582" s="41">
        <v>0</v>
      </c>
    </row>
    <row r="1583" spans="1:26" x14ac:dyDescent="0.25">
      <c r="A1583" s="11" t="s">
        <v>111</v>
      </c>
      <c r="B1583" s="12">
        <v>1</v>
      </c>
      <c r="C1583" s="14" t="str">
        <f>VLOOKUP(B1583,'Spisak usluga'!$A$2:$B$18,2)</f>
        <v>01 Pomoć u kući za stare 2012.</v>
      </c>
      <c r="D1583" s="5">
        <v>0</v>
      </c>
      <c r="E1583" s="5">
        <v>0</v>
      </c>
      <c r="F1583" s="5">
        <v>0</v>
      </c>
      <c r="G1583" s="5">
        <v>0</v>
      </c>
      <c r="H1583" s="5">
        <v>0</v>
      </c>
      <c r="I1583" s="5">
        <v>0</v>
      </c>
      <c r="J1583" s="5">
        <v>0</v>
      </c>
      <c r="K1583" s="5">
        <v>0</v>
      </c>
      <c r="L1583" s="5">
        <v>0</v>
      </c>
      <c r="M1583" s="5">
        <v>0</v>
      </c>
      <c r="N1583" s="5">
        <v>0</v>
      </c>
      <c r="O1583" s="5">
        <v>0</v>
      </c>
      <c r="P1583" s="5">
        <v>0</v>
      </c>
      <c r="Q1583" s="5">
        <v>0</v>
      </c>
      <c r="R1583" s="5">
        <v>0</v>
      </c>
      <c r="S1583" s="5">
        <v>0</v>
      </c>
      <c r="T1583" s="5">
        <v>0</v>
      </c>
      <c r="U1583" s="5">
        <v>0</v>
      </c>
      <c r="V1583" s="5">
        <v>0</v>
      </c>
      <c r="W1583" s="5">
        <v>0</v>
      </c>
      <c r="X1583" s="5">
        <f t="shared" si="24"/>
        <v>0</v>
      </c>
      <c r="Y1583" s="41">
        <v>0</v>
      </c>
      <c r="Z1583" s="41">
        <v>0</v>
      </c>
    </row>
    <row r="1584" spans="1:26" x14ac:dyDescent="0.25">
      <c r="A1584" s="11" t="s">
        <v>111</v>
      </c>
      <c r="B1584" s="12">
        <v>2</v>
      </c>
      <c r="C1584" s="14" t="str">
        <f>VLOOKUP(B1584,'Spisak usluga'!$A$2:$B$18,2)</f>
        <v>02 Pomoć u kući za odrasle OSI 2012.</v>
      </c>
      <c r="D1584" s="16">
        <v>0</v>
      </c>
      <c r="E1584" s="16">
        <v>0</v>
      </c>
      <c r="F1584" s="16">
        <v>0</v>
      </c>
      <c r="G1584" s="16">
        <v>0</v>
      </c>
      <c r="H1584" s="16">
        <v>0</v>
      </c>
      <c r="I1584" s="16">
        <v>0</v>
      </c>
      <c r="J1584" s="16">
        <v>0</v>
      </c>
      <c r="K1584" s="16">
        <v>0</v>
      </c>
      <c r="L1584" s="16">
        <v>0</v>
      </c>
      <c r="M1584" s="16">
        <v>0</v>
      </c>
      <c r="N1584" s="16">
        <v>0</v>
      </c>
      <c r="O1584" s="16">
        <v>0</v>
      </c>
      <c r="P1584" s="16">
        <v>0</v>
      </c>
      <c r="Q1584" s="16">
        <v>0</v>
      </c>
      <c r="R1584" s="16">
        <v>0</v>
      </c>
      <c r="S1584" s="16">
        <v>0</v>
      </c>
      <c r="T1584" s="16">
        <v>0</v>
      </c>
      <c r="U1584" s="16">
        <v>0</v>
      </c>
      <c r="V1584" s="16">
        <v>0</v>
      </c>
      <c r="W1584" s="16">
        <v>0</v>
      </c>
      <c r="X1584" s="5">
        <f t="shared" si="24"/>
        <v>0</v>
      </c>
      <c r="Y1584" s="41">
        <v>0</v>
      </c>
      <c r="Z1584" s="41">
        <v>0</v>
      </c>
    </row>
    <row r="1585" spans="1:26" x14ac:dyDescent="0.25">
      <c r="A1585" s="11" t="s">
        <v>111</v>
      </c>
      <c r="B1585" s="12">
        <v>3</v>
      </c>
      <c r="C1585" s="14" t="str">
        <f>VLOOKUP(B1585,'Spisak usluga'!$A$2:$B$18,2)</f>
        <v>03 Pomoć u kući za decu sa teškoćama u razvoju 2012.</v>
      </c>
      <c r="D1585" s="5">
        <v>0</v>
      </c>
      <c r="E1585" s="5">
        <v>0</v>
      </c>
      <c r="F1585" s="5">
        <v>0</v>
      </c>
      <c r="G1585" s="5">
        <v>0</v>
      </c>
      <c r="H1585" s="5">
        <v>0</v>
      </c>
      <c r="I1585" s="5">
        <v>0</v>
      </c>
      <c r="J1585" s="5">
        <v>0</v>
      </c>
      <c r="K1585" s="5">
        <v>0</v>
      </c>
      <c r="L1585" s="5">
        <v>0</v>
      </c>
      <c r="M1585" s="5">
        <v>0</v>
      </c>
      <c r="N1585" s="5">
        <v>0</v>
      </c>
      <c r="O1585" s="5">
        <v>0</v>
      </c>
      <c r="P1585" s="5">
        <v>0</v>
      </c>
      <c r="Q1585" s="5">
        <v>0</v>
      </c>
      <c r="R1585" s="5">
        <v>0</v>
      </c>
      <c r="S1585" s="5">
        <v>0</v>
      </c>
      <c r="T1585" s="5">
        <v>0</v>
      </c>
      <c r="U1585" s="5">
        <v>0</v>
      </c>
      <c r="V1585" s="5">
        <v>0</v>
      </c>
      <c r="W1585" s="5">
        <v>0</v>
      </c>
      <c r="X1585" s="5">
        <f t="shared" si="24"/>
        <v>0</v>
      </c>
      <c r="Y1585" s="41">
        <v>0</v>
      </c>
      <c r="Z1585" s="41">
        <v>0</v>
      </c>
    </row>
    <row r="1586" spans="1:26" x14ac:dyDescent="0.25">
      <c r="A1586" s="11" t="s">
        <v>111</v>
      </c>
      <c r="B1586" s="12">
        <v>4</v>
      </c>
      <c r="C1586" s="14" t="str">
        <f>VLOOKUP(B1586,'Spisak usluga'!$A$2:$B$18,2)</f>
        <v>04 Dnevni boravak za decu sa teškoćama u razvoju 2012.</v>
      </c>
      <c r="D1586" s="12">
        <v>28</v>
      </c>
      <c r="E1586" s="12">
        <v>0</v>
      </c>
      <c r="F1586" s="12">
        <v>14</v>
      </c>
      <c r="G1586" s="12">
        <v>0</v>
      </c>
      <c r="H1586" s="12">
        <v>21</v>
      </c>
      <c r="I1586" s="12">
        <v>7</v>
      </c>
      <c r="J1586" s="12">
        <v>0</v>
      </c>
      <c r="K1586" s="12">
        <v>0</v>
      </c>
      <c r="L1586" s="12">
        <v>0</v>
      </c>
      <c r="M1586" s="12">
        <v>5</v>
      </c>
      <c r="N1586" s="12">
        <v>3.2</v>
      </c>
      <c r="O1586" s="12">
        <v>180000</v>
      </c>
      <c r="P1586" s="12">
        <v>0</v>
      </c>
      <c r="Q1586" s="12">
        <v>0</v>
      </c>
      <c r="R1586" s="12">
        <v>0</v>
      </c>
      <c r="S1586" s="12">
        <v>0</v>
      </c>
      <c r="T1586" s="12">
        <v>180000</v>
      </c>
      <c r="U1586" s="12">
        <v>1</v>
      </c>
      <c r="V1586" s="12">
        <v>0</v>
      </c>
      <c r="W1586" s="12">
        <v>1</v>
      </c>
      <c r="X1586" s="5">
        <f t="shared" si="24"/>
        <v>1</v>
      </c>
      <c r="Y1586" s="41">
        <v>0</v>
      </c>
      <c r="Z1586" s="41">
        <v>28</v>
      </c>
    </row>
    <row r="1587" spans="1:26" x14ac:dyDescent="0.25">
      <c r="A1587" s="11" t="s">
        <v>111</v>
      </c>
      <c r="B1587" s="12">
        <v>5</v>
      </c>
      <c r="C1587" s="14" t="str">
        <f>VLOOKUP(B1587,'Spisak usluga'!$A$2:$B$18,2)</f>
        <v>05 Dnevni boravak za stare  2012.</v>
      </c>
      <c r="D1587" s="5">
        <v>0</v>
      </c>
      <c r="E1587" s="5">
        <v>0</v>
      </c>
      <c r="F1587" s="5">
        <v>0</v>
      </c>
      <c r="G1587" s="5">
        <v>0</v>
      </c>
      <c r="H1587" s="5">
        <v>0</v>
      </c>
      <c r="I1587" s="5">
        <v>0</v>
      </c>
      <c r="J1587" s="5">
        <v>0</v>
      </c>
      <c r="K1587" s="5">
        <v>0</v>
      </c>
      <c r="L1587" s="5">
        <v>0</v>
      </c>
      <c r="M1587" s="5">
        <v>0</v>
      </c>
      <c r="N1587" s="5">
        <v>0</v>
      </c>
      <c r="O1587" s="5">
        <v>0</v>
      </c>
      <c r="P1587" s="5">
        <v>0</v>
      </c>
      <c r="Q1587" s="5">
        <v>0</v>
      </c>
      <c r="R1587" s="5">
        <v>0</v>
      </c>
      <c r="S1587" s="5">
        <v>0</v>
      </c>
      <c r="T1587" s="5">
        <v>0</v>
      </c>
      <c r="U1587" s="5">
        <v>0</v>
      </c>
      <c r="V1587" s="5">
        <v>0</v>
      </c>
      <c r="W1587" s="5">
        <v>0</v>
      </c>
      <c r="X1587" s="5">
        <f t="shared" si="24"/>
        <v>0</v>
      </c>
      <c r="Y1587" s="41">
        <v>0</v>
      </c>
      <c r="Z1587" s="41">
        <v>0</v>
      </c>
    </row>
    <row r="1588" spans="1:26" x14ac:dyDescent="0.25">
      <c r="A1588" s="11" t="s">
        <v>111</v>
      </c>
      <c r="B1588" s="12">
        <v>6</v>
      </c>
      <c r="C1588" s="14" t="str">
        <f>VLOOKUP(B1588,'Spisak usluga'!$A$2:$B$18,2)</f>
        <v>06 Dnevni boravak/centar za decu i mlade sa poremećajima u ponašanju 2012.</v>
      </c>
      <c r="D1588" s="16">
        <v>0</v>
      </c>
      <c r="E1588" s="16">
        <v>0</v>
      </c>
      <c r="F1588" s="16">
        <v>0</v>
      </c>
      <c r="G1588" s="16">
        <v>0</v>
      </c>
      <c r="H1588" s="16">
        <v>0</v>
      </c>
      <c r="I1588" s="16">
        <v>0</v>
      </c>
      <c r="J1588" s="16">
        <v>0</v>
      </c>
      <c r="K1588" s="16">
        <v>0</v>
      </c>
      <c r="L1588" s="16">
        <v>0</v>
      </c>
      <c r="M1588" s="16">
        <v>0</v>
      </c>
      <c r="N1588" s="16">
        <v>0</v>
      </c>
      <c r="O1588" s="16">
        <v>0</v>
      </c>
      <c r="P1588" s="16">
        <v>0</v>
      </c>
      <c r="Q1588" s="16">
        <v>0</v>
      </c>
      <c r="R1588" s="16">
        <v>0</v>
      </c>
      <c r="S1588" s="16">
        <v>0</v>
      </c>
      <c r="T1588" s="16">
        <v>0</v>
      </c>
      <c r="U1588" s="16">
        <v>0</v>
      </c>
      <c r="V1588" s="16">
        <v>0</v>
      </c>
      <c r="W1588" s="16">
        <v>0</v>
      </c>
      <c r="X1588" s="5">
        <f t="shared" si="24"/>
        <v>0</v>
      </c>
      <c r="Y1588" s="41">
        <v>0</v>
      </c>
      <c r="Z1588" s="41">
        <v>0</v>
      </c>
    </row>
    <row r="1589" spans="1:26" x14ac:dyDescent="0.25">
      <c r="A1589" s="11" t="s">
        <v>111</v>
      </c>
      <c r="B1589" s="12">
        <v>7</v>
      </c>
      <c r="C1589" s="14" t="str">
        <f>VLOOKUP(B1589,'Spisak usluga'!$A$2:$B$18,2)</f>
        <v>07 Personalna asistencija za odrasle  2012.</v>
      </c>
      <c r="D1589" s="5">
        <v>0</v>
      </c>
      <c r="E1589" s="5">
        <v>0</v>
      </c>
      <c r="F1589" s="5">
        <v>0</v>
      </c>
      <c r="G1589" s="5">
        <v>0</v>
      </c>
      <c r="H1589" s="5">
        <v>0</v>
      </c>
      <c r="I1589" s="5">
        <v>0</v>
      </c>
      <c r="J1589" s="5">
        <v>0</v>
      </c>
      <c r="K1589" s="5">
        <v>0</v>
      </c>
      <c r="L1589" s="5">
        <v>0</v>
      </c>
      <c r="M1589" s="5">
        <v>0</v>
      </c>
      <c r="N1589" s="5">
        <v>0</v>
      </c>
      <c r="O1589" s="5">
        <v>0</v>
      </c>
      <c r="P1589" s="5">
        <v>0</v>
      </c>
      <c r="Q1589" s="5">
        <v>0</v>
      </c>
      <c r="R1589" s="5">
        <v>0</v>
      </c>
      <c r="S1589" s="5">
        <v>0</v>
      </c>
      <c r="T1589" s="5">
        <v>0</v>
      </c>
      <c r="U1589" s="5">
        <v>0</v>
      </c>
      <c r="V1589" s="5">
        <v>0</v>
      </c>
      <c r="W1589" s="5">
        <v>0</v>
      </c>
      <c r="X1589" s="5">
        <f t="shared" si="24"/>
        <v>0</v>
      </c>
      <c r="Y1589" s="41">
        <v>0</v>
      </c>
      <c r="Z1589" s="41">
        <v>0</v>
      </c>
    </row>
    <row r="1590" spans="1:26" x14ac:dyDescent="0.25">
      <c r="A1590" s="11" t="s">
        <v>111</v>
      </c>
      <c r="B1590" s="12">
        <v>8</v>
      </c>
      <c r="C1590" s="14" t="str">
        <f>VLOOKUP(B1590,'Spisak usluga'!$A$2:$B$18,2)</f>
        <v>08 Svratište  2012.</v>
      </c>
      <c r="D1590" s="16">
        <v>0</v>
      </c>
      <c r="E1590" s="16">
        <v>0</v>
      </c>
      <c r="F1590" s="16">
        <v>0</v>
      </c>
      <c r="G1590" s="16">
        <v>0</v>
      </c>
      <c r="H1590" s="16">
        <v>0</v>
      </c>
      <c r="I1590" s="16">
        <v>0</v>
      </c>
      <c r="J1590" s="16">
        <v>0</v>
      </c>
      <c r="K1590" s="16">
        <v>0</v>
      </c>
      <c r="L1590" s="16">
        <v>0</v>
      </c>
      <c r="M1590" s="16">
        <v>0</v>
      </c>
      <c r="N1590" s="16">
        <v>0</v>
      </c>
      <c r="O1590" s="16">
        <v>0</v>
      </c>
      <c r="P1590" s="16">
        <v>0</v>
      </c>
      <c r="Q1590" s="16">
        <v>0</v>
      </c>
      <c r="R1590" s="16">
        <v>0</v>
      </c>
      <c r="S1590" s="16">
        <v>0</v>
      </c>
      <c r="T1590" s="16">
        <v>0</v>
      </c>
      <c r="U1590" s="16">
        <v>0</v>
      </c>
      <c r="V1590" s="16">
        <v>0</v>
      </c>
      <c r="W1590" s="16">
        <v>0</v>
      </c>
      <c r="X1590" s="5">
        <f t="shared" si="24"/>
        <v>0</v>
      </c>
      <c r="Y1590" s="41">
        <v>0</v>
      </c>
      <c r="Z1590" s="41">
        <v>0</v>
      </c>
    </row>
    <row r="1591" spans="1:26" x14ac:dyDescent="0.25">
      <c r="A1591" s="11" t="s">
        <v>111</v>
      </c>
      <c r="B1591" s="12">
        <v>9</v>
      </c>
      <c r="C1591" s="14" t="str">
        <f>VLOOKUP(B1591,'Spisak usluga'!$A$2:$B$18,2)</f>
        <v>09 Prihvatilište (opšteg tipa) 2012.</v>
      </c>
      <c r="D1591" s="5">
        <v>0</v>
      </c>
      <c r="E1591" s="5">
        <v>0</v>
      </c>
      <c r="F1591" s="5">
        <v>0</v>
      </c>
      <c r="G1591" s="5">
        <v>0</v>
      </c>
      <c r="H1591" s="5">
        <v>0</v>
      </c>
      <c r="I1591" s="5">
        <v>0</v>
      </c>
      <c r="J1591" s="5">
        <v>0</v>
      </c>
      <c r="K1591" s="5">
        <v>0</v>
      </c>
      <c r="L1591" s="5">
        <v>0</v>
      </c>
      <c r="M1591" s="5">
        <v>0</v>
      </c>
      <c r="N1591" s="5">
        <v>0</v>
      </c>
      <c r="O1591" s="5">
        <v>0</v>
      </c>
      <c r="P1591" s="5">
        <v>0</v>
      </c>
      <c r="Q1591" s="5">
        <v>0</v>
      </c>
      <c r="R1591" s="5">
        <v>0</v>
      </c>
      <c r="S1591" s="5">
        <v>0</v>
      </c>
      <c r="T1591" s="5">
        <v>0</v>
      </c>
      <c r="U1591" s="5">
        <v>0</v>
      </c>
      <c r="V1591" s="5">
        <v>0</v>
      </c>
      <c r="W1591" s="5">
        <v>0</v>
      </c>
      <c r="X1591" s="5">
        <f t="shared" si="24"/>
        <v>0</v>
      </c>
      <c r="Y1591" s="41">
        <v>0</v>
      </c>
      <c r="Z1591" s="41">
        <v>0</v>
      </c>
    </row>
    <row r="1592" spans="1:26" x14ac:dyDescent="0.25">
      <c r="A1592" s="11" t="s">
        <v>111</v>
      </c>
      <c r="B1592" s="12">
        <v>10</v>
      </c>
      <c r="C1592" s="14" t="str">
        <f>VLOOKUP(B1592,'Spisak usluga'!$A$2:$B$18,2)</f>
        <v>10 Prihvatilište za decu  2012.</v>
      </c>
      <c r="D1592" s="16">
        <v>0</v>
      </c>
      <c r="E1592" s="16">
        <v>0</v>
      </c>
      <c r="F1592" s="16">
        <v>0</v>
      </c>
      <c r="G1592" s="16">
        <v>0</v>
      </c>
      <c r="H1592" s="16">
        <v>0</v>
      </c>
      <c r="I1592" s="16">
        <v>0</v>
      </c>
      <c r="J1592" s="16">
        <v>0</v>
      </c>
      <c r="K1592" s="16">
        <v>0</v>
      </c>
      <c r="L1592" s="16">
        <v>0</v>
      </c>
      <c r="M1592" s="16">
        <v>0</v>
      </c>
      <c r="N1592" s="16">
        <v>0</v>
      </c>
      <c r="O1592" s="16">
        <v>0</v>
      </c>
      <c r="P1592" s="16">
        <v>0</v>
      </c>
      <c r="Q1592" s="16">
        <v>0</v>
      </c>
      <c r="R1592" s="16">
        <v>0</v>
      </c>
      <c r="S1592" s="16">
        <v>0</v>
      </c>
      <c r="T1592" s="16">
        <v>0</v>
      </c>
      <c r="U1592" s="16">
        <v>0</v>
      </c>
      <c r="V1592" s="16">
        <v>0</v>
      </c>
      <c r="W1592" s="16">
        <v>0</v>
      </c>
      <c r="X1592" s="5">
        <f t="shared" si="24"/>
        <v>0</v>
      </c>
      <c r="Y1592" s="41">
        <v>0</v>
      </c>
      <c r="Z1592" s="41">
        <v>0</v>
      </c>
    </row>
    <row r="1593" spans="1:26" x14ac:dyDescent="0.25">
      <c r="A1593" s="11" t="s">
        <v>111</v>
      </c>
      <c r="B1593" s="12">
        <v>11</v>
      </c>
      <c r="C1593" s="14" t="str">
        <f>VLOOKUP(B1593,'Spisak usluga'!$A$2:$B$18,2)</f>
        <v>11 Prihvatilište za žrtve nasilja u porodici (“sigurna kuća“) 2012.</v>
      </c>
      <c r="D1593" s="5">
        <v>0</v>
      </c>
      <c r="E1593" s="5">
        <v>0</v>
      </c>
      <c r="F1593" s="5">
        <v>0</v>
      </c>
      <c r="G1593" s="5">
        <v>0</v>
      </c>
      <c r="H1593" s="5">
        <v>0</v>
      </c>
      <c r="I1593" s="5">
        <v>0</v>
      </c>
      <c r="J1593" s="5">
        <v>0</v>
      </c>
      <c r="K1593" s="5">
        <v>0</v>
      </c>
      <c r="L1593" s="5">
        <v>0</v>
      </c>
      <c r="M1593" s="5">
        <v>0</v>
      </c>
      <c r="N1593" s="5">
        <v>0</v>
      </c>
      <c r="O1593" s="5">
        <v>0</v>
      </c>
      <c r="P1593" s="5">
        <v>0</v>
      </c>
      <c r="Q1593" s="5">
        <v>0</v>
      </c>
      <c r="R1593" s="5">
        <v>0</v>
      </c>
      <c r="S1593" s="5">
        <v>0</v>
      </c>
      <c r="T1593" s="5">
        <v>0</v>
      </c>
      <c r="U1593" s="5">
        <v>0</v>
      </c>
      <c r="V1593" s="5">
        <v>0</v>
      </c>
      <c r="W1593" s="5">
        <v>0</v>
      </c>
      <c r="X1593" s="5">
        <f t="shared" si="24"/>
        <v>0</v>
      </c>
      <c r="Y1593" s="41">
        <v>0</v>
      </c>
      <c r="Z1593" s="41">
        <v>0</v>
      </c>
    </row>
    <row r="1594" spans="1:26" x14ac:dyDescent="0.25">
      <c r="A1594" s="11" t="s">
        <v>111</v>
      </c>
      <c r="B1594" s="12">
        <v>12</v>
      </c>
      <c r="C1594" s="14" t="str">
        <f>VLOOKUP(B1594,'Spisak usluga'!$A$2:$B$18,2)</f>
        <v>12 Prihvatilište za žrtve trgovine ljudima 2012.</v>
      </c>
      <c r="D1594" s="5">
        <v>0</v>
      </c>
      <c r="E1594" s="5">
        <v>0</v>
      </c>
      <c r="F1594" s="5">
        <v>0</v>
      </c>
      <c r="G1594" s="5">
        <v>0</v>
      </c>
      <c r="H1594" s="5">
        <v>0</v>
      </c>
      <c r="I1594" s="5">
        <v>0</v>
      </c>
      <c r="J1594" s="5">
        <v>0</v>
      </c>
      <c r="K1594" s="5">
        <v>0</v>
      </c>
      <c r="L1594" s="5">
        <v>0</v>
      </c>
      <c r="M1594" s="5">
        <v>0</v>
      </c>
      <c r="N1594" s="5">
        <v>0</v>
      </c>
      <c r="O1594" s="5">
        <v>0</v>
      </c>
      <c r="P1594" s="5">
        <v>0</v>
      </c>
      <c r="Q1594" s="5">
        <v>0</v>
      </c>
      <c r="R1594" s="5">
        <v>0</v>
      </c>
      <c r="S1594" s="5">
        <v>0</v>
      </c>
      <c r="T1594" s="5">
        <v>0</v>
      </c>
      <c r="U1594" s="5">
        <v>0</v>
      </c>
      <c r="V1594" s="5">
        <v>0</v>
      </c>
      <c r="W1594" s="5">
        <v>0</v>
      </c>
      <c r="X1594" s="5">
        <f t="shared" si="24"/>
        <v>0</v>
      </c>
      <c r="Y1594" s="41">
        <v>0</v>
      </c>
      <c r="Z1594" s="41">
        <v>0</v>
      </c>
    </row>
    <row r="1595" spans="1:26" x14ac:dyDescent="0.25">
      <c r="A1595" s="11" t="s">
        <v>111</v>
      </c>
      <c r="B1595" s="12">
        <v>13</v>
      </c>
      <c r="C1595" s="14" t="str">
        <f>VLOOKUP(B1595,'Spisak usluga'!$A$2:$B$18,2)</f>
        <v>13 Predah smeštaj  2012.</v>
      </c>
      <c r="D1595" s="5">
        <v>0</v>
      </c>
      <c r="E1595" s="5">
        <v>0</v>
      </c>
      <c r="F1595" s="5">
        <v>0</v>
      </c>
      <c r="G1595" s="5">
        <v>0</v>
      </c>
      <c r="H1595" s="5">
        <v>0</v>
      </c>
      <c r="I1595" s="5">
        <v>0</v>
      </c>
      <c r="J1595" s="5">
        <v>0</v>
      </c>
      <c r="K1595" s="5">
        <v>0</v>
      </c>
      <c r="L1595" s="5">
        <v>0</v>
      </c>
      <c r="M1595" s="5">
        <v>0</v>
      </c>
      <c r="N1595" s="5">
        <v>0</v>
      </c>
      <c r="O1595" s="5">
        <v>0</v>
      </c>
      <c r="P1595" s="5">
        <v>0</v>
      </c>
      <c r="Q1595" s="5">
        <v>0</v>
      </c>
      <c r="R1595" s="5">
        <v>0</v>
      </c>
      <c r="S1595" s="5">
        <v>0</v>
      </c>
      <c r="T1595" s="5">
        <v>0</v>
      </c>
      <c r="U1595" s="5">
        <v>0</v>
      </c>
      <c r="V1595" s="5">
        <v>0</v>
      </c>
      <c r="W1595" s="5">
        <v>0</v>
      </c>
      <c r="X1595" s="5">
        <f t="shared" si="24"/>
        <v>0</v>
      </c>
      <c r="Y1595" s="41">
        <v>0</v>
      </c>
      <c r="Z1595" s="41">
        <v>0</v>
      </c>
    </row>
    <row r="1596" spans="1:26" x14ac:dyDescent="0.25">
      <c r="A1596" s="11" t="s">
        <v>111</v>
      </c>
      <c r="B1596" s="12">
        <v>14</v>
      </c>
      <c r="C1596" s="14" t="str">
        <f>VLOOKUP(B1596,'Spisak usluga'!$A$2:$B$18,2)</f>
        <v>14 Stanovanje uz podršku osobe sa invaliditetom (OSI) 2012.</v>
      </c>
      <c r="D1596" s="5">
        <v>0</v>
      </c>
      <c r="E1596" s="5">
        <v>0</v>
      </c>
      <c r="F1596" s="5">
        <v>0</v>
      </c>
      <c r="G1596" s="5">
        <v>0</v>
      </c>
      <c r="H1596" s="5">
        <v>0</v>
      </c>
      <c r="I1596" s="5">
        <v>0</v>
      </c>
      <c r="J1596" s="5">
        <v>0</v>
      </c>
      <c r="K1596" s="5">
        <v>0</v>
      </c>
      <c r="L1596" s="5">
        <v>0</v>
      </c>
      <c r="M1596" s="5">
        <v>0</v>
      </c>
      <c r="N1596" s="5">
        <v>0</v>
      </c>
      <c r="O1596" s="5">
        <v>0</v>
      </c>
      <c r="P1596" s="5">
        <v>0</v>
      </c>
      <c r="Q1596" s="5">
        <v>0</v>
      </c>
      <c r="R1596" s="5">
        <v>0</v>
      </c>
      <c r="S1596" s="5">
        <v>0</v>
      </c>
      <c r="T1596" s="5">
        <v>0</v>
      </c>
      <c r="U1596" s="5">
        <v>0</v>
      </c>
      <c r="V1596" s="5">
        <v>0</v>
      </c>
      <c r="W1596" s="5">
        <v>0</v>
      </c>
      <c r="X1596" s="5">
        <f t="shared" si="24"/>
        <v>0</v>
      </c>
      <c r="Y1596" s="41">
        <v>0</v>
      </c>
      <c r="Z1596" s="41">
        <v>0</v>
      </c>
    </row>
    <row r="1597" spans="1:26" x14ac:dyDescent="0.25">
      <c r="A1597" s="11" t="s">
        <v>111</v>
      </c>
      <c r="B1597" s="12">
        <v>15</v>
      </c>
      <c r="C1597" s="14" t="str">
        <f>VLOOKUP(B1597,'Spisak usluga'!$A$2:$B$18,2)</f>
        <v>15 Stanovanje uz podršku za mlade koji se osamostaljuju 2012.</v>
      </c>
      <c r="D1597" s="5">
        <v>0</v>
      </c>
      <c r="E1597" s="5">
        <v>0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O1597" s="5">
        <v>0</v>
      </c>
      <c r="P1597" s="5">
        <v>0</v>
      </c>
      <c r="Q1597" s="5">
        <v>0</v>
      </c>
      <c r="R1597" s="5">
        <v>0</v>
      </c>
      <c r="S1597" s="5">
        <v>0</v>
      </c>
      <c r="T1597" s="5">
        <v>0</v>
      </c>
      <c r="U1597" s="5">
        <v>0</v>
      </c>
      <c r="V1597" s="5">
        <v>0</v>
      </c>
      <c r="W1597" s="5">
        <v>0</v>
      </c>
      <c r="X1597" s="5">
        <f t="shared" si="24"/>
        <v>0</v>
      </c>
      <c r="Y1597" s="41">
        <v>0</v>
      </c>
      <c r="Z1597" s="41">
        <v>0</v>
      </c>
    </row>
    <row r="1598" spans="1:26" x14ac:dyDescent="0.25">
      <c r="A1598" s="11" t="s">
        <v>111</v>
      </c>
      <c r="B1598" s="12">
        <v>16</v>
      </c>
      <c r="C1598" s="14" t="str">
        <f>VLOOKUP(B1598,'Spisak usluga'!$A$2:$B$18,2)</f>
        <v>16 Savetovalište 2012.</v>
      </c>
      <c r="D1598" s="5">
        <v>0</v>
      </c>
      <c r="E1598" s="5">
        <v>0</v>
      </c>
      <c r="F1598" s="5">
        <v>0</v>
      </c>
      <c r="G1598" s="5">
        <v>0</v>
      </c>
      <c r="H1598" s="5">
        <v>0</v>
      </c>
      <c r="I1598" s="5">
        <v>0</v>
      </c>
      <c r="J1598" s="5">
        <v>0</v>
      </c>
      <c r="K1598" s="5">
        <v>0</v>
      </c>
      <c r="L1598" s="5">
        <v>0</v>
      </c>
      <c r="M1598" s="5">
        <v>0</v>
      </c>
      <c r="N1598" s="5">
        <v>0</v>
      </c>
      <c r="O1598" s="5">
        <v>0</v>
      </c>
      <c r="P1598" s="5">
        <v>0</v>
      </c>
      <c r="Q1598" s="5">
        <v>0</v>
      </c>
      <c r="R1598" s="5">
        <v>0</v>
      </c>
      <c r="S1598" s="5">
        <v>0</v>
      </c>
      <c r="T1598" s="5">
        <v>0</v>
      </c>
      <c r="U1598" s="5">
        <v>0</v>
      </c>
      <c r="V1598" s="5">
        <v>0</v>
      </c>
      <c r="W1598" s="5">
        <v>0</v>
      </c>
      <c r="X1598" s="5">
        <f t="shared" si="24"/>
        <v>0</v>
      </c>
      <c r="Y1598" s="41">
        <v>0</v>
      </c>
      <c r="Z1598" s="41">
        <v>0</v>
      </c>
    </row>
    <row r="1599" spans="1:26" x14ac:dyDescent="0.25">
      <c r="A1599" s="11" t="s">
        <v>111</v>
      </c>
      <c r="B1599" s="12">
        <v>17</v>
      </c>
      <c r="C1599" s="14" t="str">
        <f>VLOOKUP(B1599,'Spisak usluga'!$A$2:$B$18,2)</f>
        <v>17 Klub 2012.</v>
      </c>
      <c r="D1599" s="16">
        <v>0</v>
      </c>
      <c r="E1599" s="16">
        <v>0</v>
      </c>
      <c r="F1599" s="16">
        <v>0</v>
      </c>
      <c r="G1599" s="16">
        <v>0</v>
      </c>
      <c r="H1599" s="16">
        <v>0</v>
      </c>
      <c r="I1599" s="16">
        <v>0</v>
      </c>
      <c r="J1599" s="16">
        <v>0</v>
      </c>
      <c r="K1599" s="16">
        <v>0</v>
      </c>
      <c r="L1599" s="16">
        <v>0</v>
      </c>
      <c r="M1599" s="16">
        <v>0</v>
      </c>
      <c r="N1599" s="16">
        <v>0</v>
      </c>
      <c r="O1599" s="16">
        <v>0</v>
      </c>
      <c r="P1599" s="16">
        <v>0</v>
      </c>
      <c r="Q1599" s="16">
        <v>0</v>
      </c>
      <c r="R1599" s="16">
        <v>0</v>
      </c>
      <c r="S1599" s="16">
        <v>0</v>
      </c>
      <c r="T1599" s="16">
        <v>0</v>
      </c>
      <c r="U1599" s="16">
        <v>0</v>
      </c>
      <c r="V1599" s="16">
        <v>0</v>
      </c>
      <c r="W1599" s="16">
        <v>0</v>
      </c>
      <c r="X1599" s="5">
        <f t="shared" si="24"/>
        <v>0</v>
      </c>
      <c r="Y1599" s="41">
        <v>0</v>
      </c>
      <c r="Z1599" s="41">
        <v>0</v>
      </c>
    </row>
    <row r="1600" spans="1:26" x14ac:dyDescent="0.25">
      <c r="A1600" s="11" t="s">
        <v>112</v>
      </c>
      <c r="B1600" s="12">
        <v>1</v>
      </c>
      <c r="C1600" s="14" t="str">
        <f>VLOOKUP(B1600,'Spisak usluga'!$A$2:$B$18,2)</f>
        <v>01 Pomoć u kući za stare 2012.</v>
      </c>
      <c r="D1600" s="12">
        <v>51</v>
      </c>
      <c r="E1600" s="12">
        <v>51</v>
      </c>
      <c r="F1600" s="12">
        <v>39</v>
      </c>
      <c r="G1600" s="12">
        <v>0</v>
      </c>
      <c r="H1600" s="12">
        <v>0</v>
      </c>
      <c r="I1600" s="12">
        <v>0</v>
      </c>
      <c r="J1600" s="12">
        <v>0</v>
      </c>
      <c r="K1600" s="12">
        <v>47</v>
      </c>
      <c r="L1600" s="12">
        <v>4</v>
      </c>
      <c r="M1600" s="12">
        <v>45</v>
      </c>
      <c r="N1600" s="12">
        <v>8.3000000000000007</v>
      </c>
      <c r="O1600" s="12">
        <v>149393</v>
      </c>
      <c r="P1600" s="12">
        <v>230074</v>
      </c>
      <c r="Q1600" s="12">
        <v>0</v>
      </c>
      <c r="R1600" s="12">
        <v>73310</v>
      </c>
      <c r="S1600" s="12">
        <v>0</v>
      </c>
      <c r="T1600" s="12">
        <v>452777</v>
      </c>
      <c r="U1600" s="12">
        <v>1</v>
      </c>
      <c r="V1600" s="12">
        <v>1</v>
      </c>
      <c r="W1600" s="12">
        <v>0</v>
      </c>
      <c r="X1600" s="5">
        <f t="shared" si="24"/>
        <v>1</v>
      </c>
      <c r="Y1600" s="41">
        <v>51</v>
      </c>
      <c r="Z1600" s="41">
        <v>0</v>
      </c>
    </row>
    <row r="1601" spans="1:26" x14ac:dyDescent="0.25">
      <c r="A1601" s="11" t="s">
        <v>112</v>
      </c>
      <c r="B1601" s="12">
        <v>2</v>
      </c>
      <c r="C1601" s="14" t="str">
        <f>VLOOKUP(B1601,'Spisak usluga'!$A$2:$B$18,2)</f>
        <v>02 Pomoć u kući za odrasle OSI 2012.</v>
      </c>
      <c r="D1601" s="12">
        <v>15</v>
      </c>
      <c r="E1601" s="12">
        <v>15</v>
      </c>
      <c r="F1601" s="12">
        <v>13</v>
      </c>
      <c r="G1601" s="12">
        <v>0</v>
      </c>
      <c r="H1601" s="12">
        <v>0</v>
      </c>
      <c r="I1601" s="12">
        <v>0</v>
      </c>
      <c r="J1601" s="12">
        <v>15</v>
      </c>
      <c r="K1601" s="12">
        <v>0</v>
      </c>
      <c r="L1601" s="12">
        <v>0</v>
      </c>
      <c r="M1601" s="12">
        <v>14</v>
      </c>
      <c r="N1601" s="12">
        <v>8.3000000000000007</v>
      </c>
      <c r="O1601" s="12">
        <v>43940</v>
      </c>
      <c r="P1601" s="12">
        <v>67670</v>
      </c>
      <c r="Q1601" s="12">
        <v>0</v>
      </c>
      <c r="R1601" s="12">
        <v>0</v>
      </c>
      <c r="S1601" s="12">
        <v>0</v>
      </c>
      <c r="T1601" s="12">
        <v>111610</v>
      </c>
      <c r="U1601" s="12">
        <v>1</v>
      </c>
      <c r="V1601" s="12">
        <v>1</v>
      </c>
      <c r="W1601" s="12">
        <v>0</v>
      </c>
      <c r="X1601" s="5">
        <f t="shared" si="24"/>
        <v>1</v>
      </c>
      <c r="Y1601" s="41">
        <v>15</v>
      </c>
      <c r="Z1601" s="41">
        <v>0</v>
      </c>
    </row>
    <row r="1602" spans="1:26" x14ac:dyDescent="0.25">
      <c r="A1602" s="11" t="s">
        <v>112</v>
      </c>
      <c r="B1602" s="12">
        <v>3</v>
      </c>
      <c r="C1602" s="14" t="str">
        <f>VLOOKUP(B1602,'Spisak usluga'!$A$2:$B$18,2)</f>
        <v>03 Pomoć u kući za decu sa teškoćama u razvoju 2012.</v>
      </c>
      <c r="D1602" s="5">
        <v>0</v>
      </c>
      <c r="E1602" s="5">
        <v>0</v>
      </c>
      <c r="F1602" s="5">
        <v>0</v>
      </c>
      <c r="G1602" s="5">
        <v>0</v>
      </c>
      <c r="H1602" s="5">
        <v>0</v>
      </c>
      <c r="I1602" s="5">
        <v>0</v>
      </c>
      <c r="J1602" s="5">
        <v>0</v>
      </c>
      <c r="K1602" s="5">
        <v>0</v>
      </c>
      <c r="L1602" s="5">
        <v>0</v>
      </c>
      <c r="M1602" s="5">
        <v>0</v>
      </c>
      <c r="N1602" s="5">
        <v>0</v>
      </c>
      <c r="O1602" s="5">
        <v>0</v>
      </c>
      <c r="P1602" s="5">
        <v>0</v>
      </c>
      <c r="Q1602" s="5">
        <v>0</v>
      </c>
      <c r="R1602" s="5">
        <v>0</v>
      </c>
      <c r="S1602" s="5">
        <v>0</v>
      </c>
      <c r="T1602" s="5">
        <v>0</v>
      </c>
      <c r="U1602" s="5">
        <v>0</v>
      </c>
      <c r="V1602" s="5">
        <v>0</v>
      </c>
      <c r="W1602" s="5">
        <v>0</v>
      </c>
      <c r="X1602" s="5">
        <f t="shared" ref="X1602:X1665" si="25">IF(U1602&gt;0, 1, 0)</f>
        <v>0</v>
      </c>
      <c r="Y1602" s="41">
        <v>0</v>
      </c>
      <c r="Z1602" s="41">
        <v>0</v>
      </c>
    </row>
    <row r="1603" spans="1:26" x14ac:dyDescent="0.25">
      <c r="A1603" s="11" t="s">
        <v>112</v>
      </c>
      <c r="B1603" s="12">
        <v>4</v>
      </c>
      <c r="C1603" s="14" t="str">
        <f>VLOOKUP(B1603,'Spisak usluga'!$A$2:$B$18,2)</f>
        <v>04 Dnevni boravak za decu sa teškoćama u razvoju 2012.</v>
      </c>
      <c r="D1603" s="12">
        <v>18</v>
      </c>
      <c r="E1603" s="12">
        <v>0</v>
      </c>
      <c r="F1603" s="12">
        <v>5</v>
      </c>
      <c r="G1603" s="12">
        <v>2</v>
      </c>
      <c r="H1603" s="12">
        <v>3</v>
      </c>
      <c r="I1603" s="12">
        <v>6</v>
      </c>
      <c r="J1603" s="12">
        <v>7</v>
      </c>
      <c r="K1603" s="12">
        <v>0</v>
      </c>
      <c r="L1603" s="12">
        <v>0</v>
      </c>
      <c r="M1603" s="12">
        <v>18</v>
      </c>
      <c r="N1603" s="12">
        <v>1.45</v>
      </c>
      <c r="O1603" s="12">
        <v>66666</v>
      </c>
      <c r="P1603" s="12">
        <v>0</v>
      </c>
      <c r="Q1603" s="12">
        <v>0</v>
      </c>
      <c r="R1603" s="12">
        <v>0</v>
      </c>
      <c r="S1603" s="12">
        <v>0</v>
      </c>
      <c r="T1603" s="12">
        <v>66666</v>
      </c>
      <c r="U1603" s="12">
        <v>1</v>
      </c>
      <c r="V1603" s="12">
        <v>1</v>
      </c>
      <c r="W1603" s="12">
        <v>0</v>
      </c>
      <c r="X1603" s="5">
        <f t="shared" si="25"/>
        <v>1</v>
      </c>
      <c r="Y1603" s="41">
        <v>18</v>
      </c>
      <c r="Z1603" s="41">
        <v>0</v>
      </c>
    </row>
    <row r="1604" spans="1:26" x14ac:dyDescent="0.25">
      <c r="A1604" s="11" t="s">
        <v>112</v>
      </c>
      <c r="B1604" s="12">
        <v>5</v>
      </c>
      <c r="C1604" s="14" t="str">
        <f>VLOOKUP(B1604,'Spisak usluga'!$A$2:$B$18,2)</f>
        <v>05 Dnevni boravak za stare  2012.</v>
      </c>
      <c r="D1604" s="12">
        <v>55</v>
      </c>
      <c r="E1604" s="12">
        <v>0</v>
      </c>
      <c r="F1604" s="12">
        <v>15</v>
      </c>
      <c r="G1604" s="12">
        <v>0</v>
      </c>
      <c r="H1604" s="12">
        <v>0</v>
      </c>
      <c r="I1604" s="12">
        <v>0</v>
      </c>
      <c r="J1604" s="12">
        <v>0</v>
      </c>
      <c r="K1604" s="12">
        <v>47</v>
      </c>
      <c r="L1604" s="12">
        <v>8</v>
      </c>
      <c r="M1604" s="12">
        <v>55</v>
      </c>
      <c r="N1604" s="12">
        <v>4.4000000000000004</v>
      </c>
      <c r="O1604" s="12">
        <v>150000</v>
      </c>
      <c r="P1604" s="12">
        <v>45000</v>
      </c>
      <c r="Q1604" s="12">
        <v>0</v>
      </c>
      <c r="R1604" s="12">
        <v>4438</v>
      </c>
      <c r="S1604" s="12">
        <v>0</v>
      </c>
      <c r="T1604" s="12">
        <v>199438</v>
      </c>
      <c r="U1604" s="12">
        <v>1</v>
      </c>
      <c r="V1604" s="12">
        <v>1</v>
      </c>
      <c r="W1604" s="12">
        <v>0</v>
      </c>
      <c r="X1604" s="5">
        <f t="shared" si="25"/>
        <v>1</v>
      </c>
      <c r="Y1604" s="41">
        <v>55</v>
      </c>
      <c r="Z1604" s="41">
        <v>0</v>
      </c>
    </row>
    <row r="1605" spans="1:26" x14ac:dyDescent="0.25">
      <c r="A1605" s="11" t="s">
        <v>112</v>
      </c>
      <c r="B1605" s="12">
        <v>6</v>
      </c>
      <c r="C1605" s="14" t="str">
        <f>VLOOKUP(B1605,'Spisak usluga'!$A$2:$B$18,2)</f>
        <v>06 Dnevni boravak/centar za decu i mlade sa poremećajima u ponašanju 2012.</v>
      </c>
      <c r="D1605" s="5">
        <v>0</v>
      </c>
      <c r="E1605" s="5">
        <v>0</v>
      </c>
      <c r="F1605" s="5">
        <v>0</v>
      </c>
      <c r="G1605" s="5">
        <v>0</v>
      </c>
      <c r="H1605" s="5">
        <v>0</v>
      </c>
      <c r="I1605" s="5">
        <v>0</v>
      </c>
      <c r="J1605" s="5">
        <v>0</v>
      </c>
      <c r="K1605" s="5">
        <v>0</v>
      </c>
      <c r="L1605" s="5">
        <v>0</v>
      </c>
      <c r="M1605" s="5">
        <v>0</v>
      </c>
      <c r="N1605" s="5">
        <v>0</v>
      </c>
      <c r="O1605" s="5">
        <v>0</v>
      </c>
      <c r="P1605" s="5">
        <v>0</v>
      </c>
      <c r="Q1605" s="5">
        <v>0</v>
      </c>
      <c r="R1605" s="5">
        <v>0</v>
      </c>
      <c r="S1605" s="5">
        <v>0</v>
      </c>
      <c r="T1605" s="5">
        <v>0</v>
      </c>
      <c r="U1605" s="5">
        <v>0</v>
      </c>
      <c r="V1605" s="5">
        <v>0</v>
      </c>
      <c r="W1605" s="5">
        <v>0</v>
      </c>
      <c r="X1605" s="5">
        <f t="shared" si="25"/>
        <v>0</v>
      </c>
      <c r="Y1605" s="41">
        <v>0</v>
      </c>
      <c r="Z1605" s="41">
        <v>0</v>
      </c>
    </row>
    <row r="1606" spans="1:26" x14ac:dyDescent="0.25">
      <c r="A1606" s="11" t="s">
        <v>112</v>
      </c>
      <c r="B1606" s="12">
        <v>7</v>
      </c>
      <c r="C1606" s="14" t="str">
        <f>VLOOKUP(B1606,'Spisak usluga'!$A$2:$B$18,2)</f>
        <v>07 Personalna asistencija za odrasle  2012.</v>
      </c>
      <c r="D1606" s="5">
        <v>0</v>
      </c>
      <c r="E1606" s="5">
        <v>0</v>
      </c>
      <c r="F1606" s="5">
        <v>0</v>
      </c>
      <c r="G1606" s="5">
        <v>0</v>
      </c>
      <c r="H1606" s="5">
        <v>0</v>
      </c>
      <c r="I1606" s="5">
        <v>0</v>
      </c>
      <c r="J1606" s="5">
        <v>0</v>
      </c>
      <c r="K1606" s="5">
        <v>0</v>
      </c>
      <c r="L1606" s="5">
        <v>0</v>
      </c>
      <c r="M1606" s="5">
        <v>0</v>
      </c>
      <c r="N1606" s="5">
        <v>0</v>
      </c>
      <c r="O1606" s="5">
        <v>0</v>
      </c>
      <c r="P1606" s="5">
        <v>0</v>
      </c>
      <c r="Q1606" s="5">
        <v>0</v>
      </c>
      <c r="R1606" s="5">
        <v>0</v>
      </c>
      <c r="S1606" s="5">
        <v>0</v>
      </c>
      <c r="T1606" s="5">
        <v>0</v>
      </c>
      <c r="U1606" s="5">
        <v>0</v>
      </c>
      <c r="V1606" s="5">
        <v>0</v>
      </c>
      <c r="W1606" s="5">
        <v>0</v>
      </c>
      <c r="X1606" s="5">
        <f t="shared" si="25"/>
        <v>0</v>
      </c>
      <c r="Y1606" s="41">
        <v>0</v>
      </c>
      <c r="Z1606" s="41">
        <v>0</v>
      </c>
    </row>
    <row r="1607" spans="1:26" x14ac:dyDescent="0.25">
      <c r="A1607" s="11" t="s">
        <v>112</v>
      </c>
      <c r="B1607" s="12">
        <v>8</v>
      </c>
      <c r="C1607" s="14" t="str">
        <f>VLOOKUP(B1607,'Spisak usluga'!$A$2:$B$18,2)</f>
        <v>08 Svratište  2012.</v>
      </c>
      <c r="D1607" s="5">
        <v>0</v>
      </c>
      <c r="E1607" s="5">
        <v>0</v>
      </c>
      <c r="F1607" s="5">
        <v>0</v>
      </c>
      <c r="G1607" s="5">
        <v>0</v>
      </c>
      <c r="H1607" s="5">
        <v>0</v>
      </c>
      <c r="I1607" s="5">
        <v>0</v>
      </c>
      <c r="J1607" s="5">
        <v>0</v>
      </c>
      <c r="K1607" s="5">
        <v>0</v>
      </c>
      <c r="L1607" s="5">
        <v>0</v>
      </c>
      <c r="M1607" s="5">
        <v>0</v>
      </c>
      <c r="N1607" s="5">
        <v>0</v>
      </c>
      <c r="O1607" s="5">
        <v>0</v>
      </c>
      <c r="P1607" s="5">
        <v>0</v>
      </c>
      <c r="Q1607" s="5">
        <v>0</v>
      </c>
      <c r="R1607" s="5">
        <v>0</v>
      </c>
      <c r="S1607" s="5">
        <v>0</v>
      </c>
      <c r="T1607" s="5">
        <v>0</v>
      </c>
      <c r="U1607" s="5">
        <v>0</v>
      </c>
      <c r="V1607" s="5">
        <v>0</v>
      </c>
      <c r="W1607" s="5">
        <v>0</v>
      </c>
      <c r="X1607" s="5">
        <f t="shared" si="25"/>
        <v>0</v>
      </c>
      <c r="Y1607" s="41">
        <v>0</v>
      </c>
      <c r="Z1607" s="41">
        <v>0</v>
      </c>
    </row>
    <row r="1608" spans="1:26" x14ac:dyDescent="0.25">
      <c r="A1608" s="11" t="s">
        <v>112</v>
      </c>
      <c r="B1608" s="12">
        <v>9</v>
      </c>
      <c r="C1608" s="14" t="str">
        <f>VLOOKUP(B1608,'Spisak usluga'!$A$2:$B$18,2)</f>
        <v>09 Prihvatilište (opšteg tipa) 2012.</v>
      </c>
      <c r="D1608" s="5">
        <v>0</v>
      </c>
      <c r="E1608" s="5">
        <v>0</v>
      </c>
      <c r="F1608" s="5">
        <v>0</v>
      </c>
      <c r="G1608" s="5">
        <v>0</v>
      </c>
      <c r="H1608" s="5">
        <v>0</v>
      </c>
      <c r="I1608" s="5">
        <v>0</v>
      </c>
      <c r="J1608" s="5">
        <v>0</v>
      </c>
      <c r="K1608" s="5">
        <v>0</v>
      </c>
      <c r="L1608" s="5">
        <v>0</v>
      </c>
      <c r="M1608" s="5">
        <v>0</v>
      </c>
      <c r="N1608" s="5">
        <v>0</v>
      </c>
      <c r="O1608" s="5">
        <v>0</v>
      </c>
      <c r="P1608" s="5">
        <v>0</v>
      </c>
      <c r="Q1608" s="5">
        <v>0</v>
      </c>
      <c r="R1608" s="5">
        <v>0</v>
      </c>
      <c r="S1608" s="5">
        <v>0</v>
      </c>
      <c r="T1608" s="5">
        <v>0</v>
      </c>
      <c r="U1608" s="5">
        <v>0</v>
      </c>
      <c r="V1608" s="5">
        <v>0</v>
      </c>
      <c r="W1608" s="5">
        <v>0</v>
      </c>
      <c r="X1608" s="5">
        <f t="shared" si="25"/>
        <v>0</v>
      </c>
      <c r="Y1608" s="41">
        <v>0</v>
      </c>
      <c r="Z1608" s="41">
        <v>0</v>
      </c>
    </row>
    <row r="1609" spans="1:26" x14ac:dyDescent="0.25">
      <c r="A1609" s="11" t="s">
        <v>112</v>
      </c>
      <c r="B1609" s="12">
        <v>10</v>
      </c>
      <c r="C1609" s="14" t="str">
        <f>VLOOKUP(B1609,'Spisak usluga'!$A$2:$B$18,2)</f>
        <v>10 Prihvatilište za decu  2012.</v>
      </c>
      <c r="D1609" s="5">
        <v>0</v>
      </c>
      <c r="E1609" s="5">
        <v>0</v>
      </c>
      <c r="F1609" s="5">
        <v>0</v>
      </c>
      <c r="G1609" s="5">
        <v>0</v>
      </c>
      <c r="H1609" s="5">
        <v>0</v>
      </c>
      <c r="I1609" s="5">
        <v>0</v>
      </c>
      <c r="J1609" s="5">
        <v>0</v>
      </c>
      <c r="K1609" s="5">
        <v>0</v>
      </c>
      <c r="L1609" s="5">
        <v>0</v>
      </c>
      <c r="M1609" s="5">
        <v>0</v>
      </c>
      <c r="N1609" s="5">
        <v>0</v>
      </c>
      <c r="O1609" s="5">
        <v>0</v>
      </c>
      <c r="P1609" s="5">
        <v>0</v>
      </c>
      <c r="Q1609" s="5">
        <v>0</v>
      </c>
      <c r="R1609" s="5">
        <v>0</v>
      </c>
      <c r="S1609" s="5">
        <v>0</v>
      </c>
      <c r="T1609" s="5">
        <v>0</v>
      </c>
      <c r="U1609" s="5">
        <v>0</v>
      </c>
      <c r="V1609" s="5">
        <v>0</v>
      </c>
      <c r="W1609" s="5">
        <v>0</v>
      </c>
      <c r="X1609" s="5">
        <f t="shared" si="25"/>
        <v>0</v>
      </c>
      <c r="Y1609" s="41">
        <v>0</v>
      </c>
      <c r="Z1609" s="41">
        <v>0</v>
      </c>
    </row>
    <row r="1610" spans="1:26" x14ac:dyDescent="0.25">
      <c r="A1610" s="11" t="s">
        <v>112</v>
      </c>
      <c r="B1610" s="12">
        <v>11</v>
      </c>
      <c r="C1610" s="14" t="str">
        <f>VLOOKUP(B1610,'Spisak usluga'!$A$2:$B$18,2)</f>
        <v>11 Prihvatilište za žrtve nasilja u porodici (“sigurna kuća“) 2012.</v>
      </c>
      <c r="D1610" s="12">
        <v>34</v>
      </c>
      <c r="E1610" s="12">
        <v>0</v>
      </c>
      <c r="F1610" s="12">
        <v>14</v>
      </c>
      <c r="G1610" s="12">
        <v>12</v>
      </c>
      <c r="H1610" s="12">
        <v>8</v>
      </c>
      <c r="I1610" s="12">
        <v>3</v>
      </c>
      <c r="J1610" s="12">
        <v>11</v>
      </c>
      <c r="K1610" s="12">
        <v>0</v>
      </c>
      <c r="L1610" s="12">
        <v>0</v>
      </c>
      <c r="M1610" s="12">
        <v>28</v>
      </c>
      <c r="N1610" s="12">
        <v>2.7</v>
      </c>
      <c r="O1610" s="12">
        <v>173333</v>
      </c>
      <c r="P1610" s="12">
        <v>65000</v>
      </c>
      <c r="Q1610" s="12">
        <v>0</v>
      </c>
      <c r="R1610" s="12">
        <v>0</v>
      </c>
      <c r="S1610" s="12">
        <v>0</v>
      </c>
      <c r="T1610" s="12">
        <v>238333</v>
      </c>
      <c r="U1610" s="12">
        <v>1</v>
      </c>
      <c r="V1610" s="12">
        <v>1</v>
      </c>
      <c r="W1610" s="12">
        <v>0</v>
      </c>
      <c r="X1610" s="5">
        <f t="shared" si="25"/>
        <v>1</v>
      </c>
      <c r="Y1610" s="41">
        <v>34</v>
      </c>
      <c r="Z1610" s="41">
        <v>0</v>
      </c>
    </row>
    <row r="1611" spans="1:26" x14ac:dyDescent="0.25">
      <c r="A1611" s="11" t="s">
        <v>112</v>
      </c>
      <c r="B1611" s="12">
        <v>12</v>
      </c>
      <c r="C1611" s="14" t="str">
        <f>VLOOKUP(B1611,'Spisak usluga'!$A$2:$B$18,2)</f>
        <v>12 Prihvatilište za žrtve trgovine ljudima 2012.</v>
      </c>
      <c r="D1611" s="16">
        <v>0</v>
      </c>
      <c r="E1611" s="16">
        <v>0</v>
      </c>
      <c r="F1611" s="16">
        <v>0</v>
      </c>
      <c r="G1611" s="16">
        <v>0</v>
      </c>
      <c r="H1611" s="16">
        <v>0</v>
      </c>
      <c r="I1611" s="16">
        <v>0</v>
      </c>
      <c r="J1611" s="16">
        <v>0</v>
      </c>
      <c r="K1611" s="16">
        <v>0</v>
      </c>
      <c r="L1611" s="16">
        <v>0</v>
      </c>
      <c r="M1611" s="16">
        <v>0</v>
      </c>
      <c r="N1611" s="16">
        <v>0</v>
      </c>
      <c r="O1611" s="16">
        <v>0</v>
      </c>
      <c r="P1611" s="16">
        <v>0</v>
      </c>
      <c r="Q1611" s="16">
        <v>0</v>
      </c>
      <c r="R1611" s="16">
        <v>0</v>
      </c>
      <c r="S1611" s="16">
        <v>0</v>
      </c>
      <c r="T1611" s="16">
        <v>0</v>
      </c>
      <c r="U1611" s="16">
        <v>0</v>
      </c>
      <c r="V1611" s="16">
        <v>0</v>
      </c>
      <c r="W1611" s="16">
        <v>0</v>
      </c>
      <c r="X1611" s="5">
        <f t="shared" si="25"/>
        <v>0</v>
      </c>
      <c r="Y1611" s="41">
        <v>0</v>
      </c>
      <c r="Z1611" s="41">
        <v>0</v>
      </c>
    </row>
    <row r="1612" spans="1:26" x14ac:dyDescent="0.25">
      <c r="A1612" s="11" t="s">
        <v>112</v>
      </c>
      <c r="B1612" s="12">
        <v>13</v>
      </c>
      <c r="C1612" s="14" t="str">
        <f>VLOOKUP(B1612,'Spisak usluga'!$A$2:$B$18,2)</f>
        <v>13 Predah smeštaj  2012.</v>
      </c>
      <c r="D1612" s="5">
        <v>0</v>
      </c>
      <c r="E1612" s="5">
        <v>0</v>
      </c>
      <c r="F1612" s="5">
        <v>0</v>
      </c>
      <c r="G1612" s="5">
        <v>0</v>
      </c>
      <c r="H1612" s="5">
        <v>0</v>
      </c>
      <c r="I1612" s="5">
        <v>0</v>
      </c>
      <c r="J1612" s="5">
        <v>0</v>
      </c>
      <c r="K1612" s="5">
        <v>0</v>
      </c>
      <c r="L1612" s="5">
        <v>0</v>
      </c>
      <c r="M1612" s="5">
        <v>0</v>
      </c>
      <c r="N1612" s="5">
        <v>0</v>
      </c>
      <c r="O1612" s="5">
        <v>0</v>
      </c>
      <c r="P1612" s="5">
        <v>0</v>
      </c>
      <c r="Q1612" s="5">
        <v>0</v>
      </c>
      <c r="R1612" s="5">
        <v>0</v>
      </c>
      <c r="S1612" s="5">
        <v>0</v>
      </c>
      <c r="T1612" s="5">
        <v>0</v>
      </c>
      <c r="U1612" s="5">
        <v>0</v>
      </c>
      <c r="V1612" s="5">
        <v>0</v>
      </c>
      <c r="W1612" s="5">
        <v>0</v>
      </c>
      <c r="X1612" s="5">
        <f t="shared" si="25"/>
        <v>0</v>
      </c>
      <c r="Y1612" s="41">
        <v>0</v>
      </c>
      <c r="Z1612" s="41">
        <v>0</v>
      </c>
    </row>
    <row r="1613" spans="1:26" x14ac:dyDescent="0.25">
      <c r="A1613" s="11" t="s">
        <v>112</v>
      </c>
      <c r="B1613" s="12">
        <v>14</v>
      </c>
      <c r="C1613" s="14" t="str">
        <f>VLOOKUP(B1613,'Spisak usluga'!$A$2:$B$18,2)</f>
        <v>14 Stanovanje uz podršku osobe sa invaliditetom (OSI) 2012.</v>
      </c>
      <c r="D1613" s="5">
        <v>0</v>
      </c>
      <c r="E1613" s="5">
        <v>0</v>
      </c>
      <c r="F1613" s="5">
        <v>0</v>
      </c>
      <c r="G1613" s="5">
        <v>0</v>
      </c>
      <c r="H1613" s="5">
        <v>0</v>
      </c>
      <c r="I1613" s="5">
        <v>0</v>
      </c>
      <c r="J1613" s="5">
        <v>0</v>
      </c>
      <c r="K1613" s="5">
        <v>0</v>
      </c>
      <c r="L1613" s="5">
        <v>0</v>
      </c>
      <c r="M1613" s="5">
        <v>0</v>
      </c>
      <c r="N1613" s="5">
        <v>0</v>
      </c>
      <c r="O1613" s="5">
        <v>0</v>
      </c>
      <c r="P1613" s="5">
        <v>0</v>
      </c>
      <c r="Q1613" s="5">
        <v>0</v>
      </c>
      <c r="R1613" s="5">
        <v>0</v>
      </c>
      <c r="S1613" s="5">
        <v>0</v>
      </c>
      <c r="T1613" s="5">
        <v>0</v>
      </c>
      <c r="U1613" s="5">
        <v>0</v>
      </c>
      <c r="V1613" s="5">
        <v>0</v>
      </c>
      <c r="W1613" s="5">
        <v>0</v>
      </c>
      <c r="X1613" s="5">
        <f t="shared" si="25"/>
        <v>0</v>
      </c>
      <c r="Y1613" s="41">
        <v>0</v>
      </c>
      <c r="Z1613" s="41">
        <v>0</v>
      </c>
    </row>
    <row r="1614" spans="1:26" x14ac:dyDescent="0.25">
      <c r="A1614" s="11" t="s">
        <v>112</v>
      </c>
      <c r="B1614" s="12">
        <v>15</v>
      </c>
      <c r="C1614" s="14" t="str">
        <f>VLOOKUP(B1614,'Spisak usluga'!$A$2:$B$18,2)</f>
        <v>15 Stanovanje uz podršku za mlade koji se osamostaljuju 2012.</v>
      </c>
      <c r="D1614" s="12">
        <v>3</v>
      </c>
      <c r="E1614" s="12">
        <v>0</v>
      </c>
      <c r="F1614" s="12">
        <v>0</v>
      </c>
      <c r="G1614" s="12">
        <v>0</v>
      </c>
      <c r="H1614" s="12">
        <v>0</v>
      </c>
      <c r="I1614" s="12">
        <v>3</v>
      </c>
      <c r="J1614" s="12">
        <v>0</v>
      </c>
      <c r="K1614" s="12">
        <v>0</v>
      </c>
      <c r="L1614" s="12">
        <v>0</v>
      </c>
      <c r="M1614" s="12">
        <v>1</v>
      </c>
      <c r="N1614" s="12">
        <v>0.2</v>
      </c>
      <c r="O1614" s="12">
        <v>33750</v>
      </c>
      <c r="P1614" s="12">
        <v>0</v>
      </c>
      <c r="Q1614" s="12">
        <v>0</v>
      </c>
      <c r="R1614" s="12">
        <v>0</v>
      </c>
      <c r="S1614" s="12">
        <v>0</v>
      </c>
      <c r="T1614" s="12">
        <v>33750</v>
      </c>
      <c r="U1614" s="12">
        <v>1</v>
      </c>
      <c r="V1614" s="12">
        <v>1</v>
      </c>
      <c r="W1614" s="12">
        <v>0</v>
      </c>
      <c r="X1614" s="5">
        <f t="shared" si="25"/>
        <v>1</v>
      </c>
      <c r="Y1614" s="41">
        <v>3</v>
      </c>
      <c r="Z1614" s="41">
        <v>0</v>
      </c>
    </row>
    <row r="1615" spans="1:26" x14ac:dyDescent="0.25">
      <c r="A1615" s="11" t="s">
        <v>112</v>
      </c>
      <c r="B1615" s="12">
        <v>16</v>
      </c>
      <c r="C1615" s="14" t="str">
        <f>VLOOKUP(B1615,'Spisak usluga'!$A$2:$B$18,2)</f>
        <v>16 Savetovalište 2012.</v>
      </c>
      <c r="D1615" s="5">
        <v>0</v>
      </c>
      <c r="E1615" s="5">
        <v>0</v>
      </c>
      <c r="F1615" s="5">
        <v>0</v>
      </c>
      <c r="G1615" s="5">
        <v>0</v>
      </c>
      <c r="H1615" s="5">
        <v>0</v>
      </c>
      <c r="I1615" s="5">
        <v>0</v>
      </c>
      <c r="J1615" s="5">
        <v>0</v>
      </c>
      <c r="K1615" s="5">
        <v>0</v>
      </c>
      <c r="L1615" s="5">
        <v>0</v>
      </c>
      <c r="M1615" s="5">
        <v>0</v>
      </c>
      <c r="N1615" s="5">
        <v>0</v>
      </c>
      <c r="O1615" s="5">
        <v>0</v>
      </c>
      <c r="P1615" s="5">
        <v>0</v>
      </c>
      <c r="Q1615" s="5">
        <v>0</v>
      </c>
      <c r="R1615" s="5">
        <v>0</v>
      </c>
      <c r="S1615" s="5">
        <v>0</v>
      </c>
      <c r="T1615" s="5">
        <v>0</v>
      </c>
      <c r="U1615" s="5">
        <v>0</v>
      </c>
      <c r="V1615" s="5">
        <v>0</v>
      </c>
      <c r="W1615" s="5">
        <v>0</v>
      </c>
      <c r="X1615" s="5">
        <f t="shared" si="25"/>
        <v>0</v>
      </c>
      <c r="Y1615" s="41">
        <v>0</v>
      </c>
      <c r="Z1615" s="41">
        <v>0</v>
      </c>
    </row>
    <row r="1616" spans="1:26" x14ac:dyDescent="0.25">
      <c r="A1616" s="11" t="s">
        <v>112</v>
      </c>
      <c r="B1616" s="12">
        <v>17</v>
      </c>
      <c r="C1616" s="14" t="str">
        <f>VLOOKUP(B1616,'Spisak usluga'!$A$2:$B$18,2)</f>
        <v>17 Klub 2012.</v>
      </c>
      <c r="D1616" s="16">
        <v>0</v>
      </c>
      <c r="E1616" s="16">
        <v>0</v>
      </c>
      <c r="F1616" s="16">
        <v>0</v>
      </c>
      <c r="G1616" s="16">
        <v>0</v>
      </c>
      <c r="H1616" s="16">
        <v>0</v>
      </c>
      <c r="I1616" s="16">
        <v>0</v>
      </c>
      <c r="J1616" s="16">
        <v>0</v>
      </c>
      <c r="K1616" s="16">
        <v>0</v>
      </c>
      <c r="L1616" s="16">
        <v>0</v>
      </c>
      <c r="M1616" s="16">
        <v>0</v>
      </c>
      <c r="N1616" s="16">
        <v>0</v>
      </c>
      <c r="O1616" s="16">
        <v>0</v>
      </c>
      <c r="P1616" s="16">
        <v>0</v>
      </c>
      <c r="Q1616" s="16">
        <v>0</v>
      </c>
      <c r="R1616" s="16">
        <v>0</v>
      </c>
      <c r="S1616" s="16">
        <v>0</v>
      </c>
      <c r="T1616" s="16">
        <v>0</v>
      </c>
      <c r="U1616" s="16">
        <v>0</v>
      </c>
      <c r="V1616" s="16">
        <v>0</v>
      </c>
      <c r="W1616" s="16">
        <v>0</v>
      </c>
      <c r="X1616" s="5">
        <f t="shared" si="25"/>
        <v>0</v>
      </c>
      <c r="Y1616" s="41">
        <v>0</v>
      </c>
      <c r="Z1616" s="41">
        <v>0</v>
      </c>
    </row>
    <row r="1617" spans="1:26" x14ac:dyDescent="0.25">
      <c r="A1617" s="11" t="s">
        <v>113</v>
      </c>
      <c r="B1617" s="12">
        <v>1</v>
      </c>
      <c r="C1617" s="14" t="str">
        <f>VLOOKUP(B1617,'Spisak usluga'!$A$2:$B$18,2)</f>
        <v>01 Pomoć u kući za stare 2012.</v>
      </c>
      <c r="D1617" s="12">
        <v>231</v>
      </c>
      <c r="E1617" s="12">
        <v>173</v>
      </c>
      <c r="F1617" s="12">
        <v>142</v>
      </c>
      <c r="G1617" s="12">
        <v>0</v>
      </c>
      <c r="H1617" s="12">
        <v>0</v>
      </c>
      <c r="I1617" s="12">
        <v>0</v>
      </c>
      <c r="J1617" s="12">
        <v>0</v>
      </c>
      <c r="K1617" s="12">
        <v>180</v>
      </c>
      <c r="L1617" s="12">
        <v>51</v>
      </c>
      <c r="M1617" s="12">
        <v>134</v>
      </c>
      <c r="N1617" s="12">
        <v>26.6</v>
      </c>
      <c r="O1617" s="12">
        <v>300000</v>
      </c>
      <c r="P1617" s="12">
        <v>250000</v>
      </c>
      <c r="Q1617" s="12">
        <v>0</v>
      </c>
      <c r="R1617" s="12">
        <v>145443</v>
      </c>
      <c r="S1617" s="12">
        <v>0</v>
      </c>
      <c r="T1617" s="12">
        <v>695443</v>
      </c>
      <c r="U1617" s="12">
        <v>1</v>
      </c>
      <c r="V1617" s="12">
        <v>1</v>
      </c>
      <c r="W1617" s="12">
        <v>0</v>
      </c>
      <c r="X1617" s="5">
        <f t="shared" si="25"/>
        <v>1</v>
      </c>
      <c r="Y1617" s="41">
        <v>231</v>
      </c>
      <c r="Z1617" s="41">
        <v>0</v>
      </c>
    </row>
    <row r="1618" spans="1:26" x14ac:dyDescent="0.25">
      <c r="A1618" s="11" t="s">
        <v>113</v>
      </c>
      <c r="B1618" s="12">
        <v>2</v>
      </c>
      <c r="C1618" s="14" t="str">
        <f>VLOOKUP(B1618,'Spisak usluga'!$A$2:$B$18,2)</f>
        <v>02 Pomoć u kući za odrasle OSI 2012.</v>
      </c>
      <c r="D1618" s="16">
        <v>0</v>
      </c>
      <c r="E1618" s="16">
        <v>0</v>
      </c>
      <c r="F1618" s="16">
        <v>0</v>
      </c>
      <c r="G1618" s="16">
        <v>0</v>
      </c>
      <c r="H1618" s="16">
        <v>0</v>
      </c>
      <c r="I1618" s="16">
        <v>0</v>
      </c>
      <c r="J1618" s="16">
        <v>0</v>
      </c>
      <c r="K1618" s="16">
        <v>0</v>
      </c>
      <c r="L1618" s="16">
        <v>0</v>
      </c>
      <c r="M1618" s="16">
        <v>0</v>
      </c>
      <c r="N1618" s="16">
        <v>0</v>
      </c>
      <c r="O1618" s="16">
        <v>0</v>
      </c>
      <c r="P1618" s="16">
        <v>0</v>
      </c>
      <c r="Q1618" s="16">
        <v>0</v>
      </c>
      <c r="R1618" s="16">
        <v>0</v>
      </c>
      <c r="S1618" s="16">
        <v>0</v>
      </c>
      <c r="T1618" s="16">
        <v>0</v>
      </c>
      <c r="U1618" s="16">
        <v>0</v>
      </c>
      <c r="V1618" s="16">
        <v>0</v>
      </c>
      <c r="W1618" s="16">
        <v>0</v>
      </c>
      <c r="X1618" s="5">
        <f t="shared" si="25"/>
        <v>0</v>
      </c>
      <c r="Y1618" s="41">
        <v>0</v>
      </c>
      <c r="Z1618" s="41">
        <v>0</v>
      </c>
    </row>
    <row r="1619" spans="1:26" x14ac:dyDescent="0.25">
      <c r="A1619" s="11" t="s">
        <v>113</v>
      </c>
      <c r="B1619" s="12">
        <v>3</v>
      </c>
      <c r="C1619" s="14" t="str">
        <f>VLOOKUP(B1619,'Spisak usluga'!$A$2:$B$18,2)</f>
        <v>03 Pomoć u kući za decu sa teškoćama u razvoju 2012.</v>
      </c>
      <c r="D1619" s="5">
        <v>0</v>
      </c>
      <c r="E1619" s="5">
        <v>0</v>
      </c>
      <c r="F1619" s="5">
        <v>0</v>
      </c>
      <c r="G1619" s="5">
        <v>0</v>
      </c>
      <c r="H1619" s="5">
        <v>0</v>
      </c>
      <c r="I1619" s="5">
        <v>0</v>
      </c>
      <c r="J1619" s="5">
        <v>0</v>
      </c>
      <c r="K1619" s="5">
        <v>0</v>
      </c>
      <c r="L1619" s="5">
        <v>0</v>
      </c>
      <c r="M1619" s="5">
        <v>0</v>
      </c>
      <c r="N1619" s="5">
        <v>0</v>
      </c>
      <c r="O1619" s="5">
        <v>0</v>
      </c>
      <c r="P1619" s="5">
        <v>0</v>
      </c>
      <c r="Q1619" s="5">
        <v>0</v>
      </c>
      <c r="R1619" s="5">
        <v>0</v>
      </c>
      <c r="S1619" s="5">
        <v>0</v>
      </c>
      <c r="T1619" s="5">
        <v>0</v>
      </c>
      <c r="U1619" s="5">
        <v>0</v>
      </c>
      <c r="V1619" s="5">
        <v>0</v>
      </c>
      <c r="W1619" s="5">
        <v>0</v>
      </c>
      <c r="X1619" s="5">
        <f t="shared" si="25"/>
        <v>0</v>
      </c>
      <c r="Y1619" s="41">
        <v>0</v>
      </c>
      <c r="Z1619" s="41">
        <v>0</v>
      </c>
    </row>
    <row r="1620" spans="1:26" x14ac:dyDescent="0.25">
      <c r="A1620" s="11" t="s">
        <v>113</v>
      </c>
      <c r="B1620" s="12">
        <v>4</v>
      </c>
      <c r="C1620" s="14" t="str">
        <f>VLOOKUP(B1620,'Spisak usluga'!$A$2:$B$18,2)</f>
        <v>04 Dnevni boravak za decu sa teškoćama u razvoju 2012.</v>
      </c>
      <c r="D1620" s="5">
        <v>0</v>
      </c>
      <c r="E1620" s="5">
        <v>0</v>
      </c>
      <c r="F1620" s="5">
        <v>0</v>
      </c>
      <c r="G1620" s="5">
        <v>0</v>
      </c>
      <c r="H1620" s="5">
        <v>0</v>
      </c>
      <c r="I1620" s="5">
        <v>0</v>
      </c>
      <c r="J1620" s="5">
        <v>0</v>
      </c>
      <c r="K1620" s="5">
        <v>0</v>
      </c>
      <c r="L1620" s="5">
        <v>0</v>
      </c>
      <c r="M1620" s="5">
        <v>0</v>
      </c>
      <c r="N1620" s="5">
        <v>0</v>
      </c>
      <c r="O1620" s="5">
        <v>0</v>
      </c>
      <c r="P1620" s="5">
        <v>0</v>
      </c>
      <c r="Q1620" s="5">
        <v>0</v>
      </c>
      <c r="R1620" s="5">
        <v>0</v>
      </c>
      <c r="S1620" s="5">
        <v>0</v>
      </c>
      <c r="T1620" s="5">
        <v>0</v>
      </c>
      <c r="U1620" s="5">
        <v>0</v>
      </c>
      <c r="V1620" s="5">
        <v>0</v>
      </c>
      <c r="W1620" s="5">
        <v>0</v>
      </c>
      <c r="X1620" s="5">
        <f t="shared" si="25"/>
        <v>0</v>
      </c>
      <c r="Y1620" s="41">
        <v>0</v>
      </c>
      <c r="Z1620" s="41">
        <v>0</v>
      </c>
    </row>
    <row r="1621" spans="1:26" x14ac:dyDescent="0.25">
      <c r="A1621" s="11" t="s">
        <v>113</v>
      </c>
      <c r="B1621" s="12">
        <v>5</v>
      </c>
      <c r="C1621" s="14" t="str">
        <f>VLOOKUP(B1621,'Spisak usluga'!$A$2:$B$18,2)</f>
        <v>05 Dnevni boravak za stare  2012.</v>
      </c>
      <c r="D1621" s="5">
        <v>0</v>
      </c>
      <c r="E1621" s="5">
        <v>0</v>
      </c>
      <c r="F1621" s="5">
        <v>0</v>
      </c>
      <c r="G1621" s="5">
        <v>0</v>
      </c>
      <c r="H1621" s="5">
        <v>0</v>
      </c>
      <c r="I1621" s="5">
        <v>0</v>
      </c>
      <c r="J1621" s="5">
        <v>0</v>
      </c>
      <c r="K1621" s="5">
        <v>0</v>
      </c>
      <c r="L1621" s="5">
        <v>0</v>
      </c>
      <c r="M1621" s="5">
        <v>0</v>
      </c>
      <c r="N1621" s="5">
        <v>0</v>
      </c>
      <c r="O1621" s="5">
        <v>0</v>
      </c>
      <c r="P1621" s="5">
        <v>0</v>
      </c>
      <c r="Q1621" s="5">
        <v>0</v>
      </c>
      <c r="R1621" s="5">
        <v>0</v>
      </c>
      <c r="S1621" s="5">
        <v>0</v>
      </c>
      <c r="T1621" s="5">
        <v>0</v>
      </c>
      <c r="U1621" s="5">
        <v>0</v>
      </c>
      <c r="V1621" s="5">
        <v>0</v>
      </c>
      <c r="W1621" s="5">
        <v>0</v>
      </c>
      <c r="X1621" s="5">
        <f t="shared" si="25"/>
        <v>0</v>
      </c>
      <c r="Y1621" s="41">
        <v>0</v>
      </c>
      <c r="Z1621" s="41">
        <v>0</v>
      </c>
    </row>
    <row r="1622" spans="1:26" x14ac:dyDescent="0.25">
      <c r="A1622" s="11" t="s">
        <v>113</v>
      </c>
      <c r="B1622" s="12">
        <v>6</v>
      </c>
      <c r="C1622" s="14" t="str">
        <f>VLOOKUP(B1622,'Spisak usluga'!$A$2:$B$18,2)</f>
        <v>06 Dnevni boravak/centar za decu i mlade sa poremećajima u ponašanju 2012.</v>
      </c>
      <c r="D1622" s="12">
        <v>100</v>
      </c>
      <c r="E1622" s="12">
        <v>0</v>
      </c>
      <c r="F1622" s="12">
        <v>40</v>
      </c>
      <c r="G1622" s="12">
        <v>0</v>
      </c>
      <c r="H1622" s="12">
        <v>22</v>
      </c>
      <c r="I1622" s="12">
        <v>78</v>
      </c>
      <c r="J1622" s="12">
        <v>0</v>
      </c>
      <c r="K1622" s="12">
        <v>0</v>
      </c>
      <c r="L1622" s="12">
        <v>0</v>
      </c>
      <c r="M1622" s="12">
        <v>75</v>
      </c>
      <c r="N1622" s="12">
        <v>1.8</v>
      </c>
      <c r="O1622" s="12">
        <v>166000</v>
      </c>
      <c r="P1622" s="12">
        <v>0</v>
      </c>
      <c r="Q1622" s="12">
        <v>0</v>
      </c>
      <c r="R1622" s="12">
        <v>0</v>
      </c>
      <c r="S1622" s="12">
        <v>0</v>
      </c>
      <c r="T1622" s="12">
        <v>166000</v>
      </c>
      <c r="U1622" s="12">
        <v>1</v>
      </c>
      <c r="V1622" s="12">
        <v>1</v>
      </c>
      <c r="W1622" s="12">
        <v>0</v>
      </c>
      <c r="X1622" s="5">
        <f t="shared" si="25"/>
        <v>1</v>
      </c>
      <c r="Y1622" s="41">
        <v>100</v>
      </c>
      <c r="Z1622" s="41">
        <v>0</v>
      </c>
    </row>
    <row r="1623" spans="1:26" x14ac:dyDescent="0.25">
      <c r="A1623" s="11" t="s">
        <v>113</v>
      </c>
      <c r="B1623" s="12">
        <v>7</v>
      </c>
      <c r="C1623" s="14" t="str">
        <f>VLOOKUP(B1623,'Spisak usluga'!$A$2:$B$18,2)</f>
        <v>07 Personalna asistencija za odrasle  2012.</v>
      </c>
      <c r="D1623" s="12">
        <v>6</v>
      </c>
      <c r="E1623" s="12">
        <v>0</v>
      </c>
      <c r="F1623" s="12">
        <v>3</v>
      </c>
      <c r="G1623" s="12">
        <v>0</v>
      </c>
      <c r="H1623" s="12">
        <v>0</v>
      </c>
      <c r="I1623" s="12">
        <v>0</v>
      </c>
      <c r="J1623" s="12">
        <v>6</v>
      </c>
      <c r="K1623" s="12">
        <v>0</v>
      </c>
      <c r="L1623" s="12">
        <v>0</v>
      </c>
      <c r="M1623" s="12">
        <v>6</v>
      </c>
      <c r="N1623" s="12">
        <v>3</v>
      </c>
      <c r="O1623" s="12">
        <v>0</v>
      </c>
      <c r="P1623" s="12">
        <v>80000</v>
      </c>
      <c r="Q1623" s="12">
        <v>0</v>
      </c>
      <c r="R1623" s="12">
        <v>0</v>
      </c>
      <c r="S1623" s="12">
        <v>0</v>
      </c>
      <c r="T1623" s="12">
        <v>80000</v>
      </c>
      <c r="U1623" s="12">
        <v>1</v>
      </c>
      <c r="V1623" s="12">
        <v>0</v>
      </c>
      <c r="W1623" s="12">
        <v>1</v>
      </c>
      <c r="X1623" s="5">
        <f t="shared" si="25"/>
        <v>1</v>
      </c>
      <c r="Y1623" s="41">
        <v>0</v>
      </c>
      <c r="Z1623" s="41">
        <v>6</v>
      </c>
    </row>
    <row r="1624" spans="1:26" x14ac:dyDescent="0.25">
      <c r="A1624" s="11" t="s">
        <v>113</v>
      </c>
      <c r="B1624" s="12">
        <v>8</v>
      </c>
      <c r="C1624" s="14" t="str">
        <f>VLOOKUP(B1624,'Spisak usluga'!$A$2:$B$18,2)</f>
        <v>08 Svratište  2012.</v>
      </c>
      <c r="D1624" s="16">
        <v>0</v>
      </c>
      <c r="E1624" s="16">
        <v>0</v>
      </c>
      <c r="F1624" s="16">
        <v>0</v>
      </c>
      <c r="G1624" s="16">
        <v>0</v>
      </c>
      <c r="H1624" s="16">
        <v>0</v>
      </c>
      <c r="I1624" s="16">
        <v>0</v>
      </c>
      <c r="J1624" s="16">
        <v>0</v>
      </c>
      <c r="K1624" s="16">
        <v>0</v>
      </c>
      <c r="L1624" s="16">
        <v>0</v>
      </c>
      <c r="M1624" s="16">
        <v>0</v>
      </c>
      <c r="N1624" s="16">
        <v>0</v>
      </c>
      <c r="O1624" s="16">
        <v>0</v>
      </c>
      <c r="P1624" s="16">
        <v>0</v>
      </c>
      <c r="Q1624" s="16">
        <v>0</v>
      </c>
      <c r="R1624" s="16">
        <v>0</v>
      </c>
      <c r="S1624" s="16">
        <v>0</v>
      </c>
      <c r="T1624" s="16">
        <v>0</v>
      </c>
      <c r="U1624" s="16">
        <v>0</v>
      </c>
      <c r="V1624" s="16">
        <v>0</v>
      </c>
      <c r="W1624" s="16">
        <v>0</v>
      </c>
      <c r="X1624" s="5">
        <f t="shared" si="25"/>
        <v>0</v>
      </c>
      <c r="Y1624" s="41">
        <v>0</v>
      </c>
      <c r="Z1624" s="41">
        <v>0</v>
      </c>
    </row>
    <row r="1625" spans="1:26" x14ac:dyDescent="0.25">
      <c r="A1625" s="11" t="s">
        <v>113</v>
      </c>
      <c r="B1625" s="12">
        <v>9</v>
      </c>
      <c r="C1625" s="14" t="str">
        <f>VLOOKUP(B1625,'Spisak usluga'!$A$2:$B$18,2)</f>
        <v>09 Prihvatilište (opšteg tipa) 2012.</v>
      </c>
      <c r="D1625" s="5">
        <v>0</v>
      </c>
      <c r="E1625" s="5">
        <v>0</v>
      </c>
      <c r="F1625" s="5">
        <v>0</v>
      </c>
      <c r="G1625" s="5">
        <v>0</v>
      </c>
      <c r="H1625" s="5">
        <v>0</v>
      </c>
      <c r="I1625" s="5">
        <v>0</v>
      </c>
      <c r="J1625" s="5">
        <v>0</v>
      </c>
      <c r="K1625" s="5">
        <v>0</v>
      </c>
      <c r="L1625" s="5">
        <v>0</v>
      </c>
      <c r="M1625" s="5">
        <v>0</v>
      </c>
      <c r="N1625" s="5">
        <v>0</v>
      </c>
      <c r="O1625" s="5">
        <v>0</v>
      </c>
      <c r="P1625" s="5">
        <v>0</v>
      </c>
      <c r="Q1625" s="5">
        <v>0</v>
      </c>
      <c r="R1625" s="5">
        <v>0</v>
      </c>
      <c r="S1625" s="5">
        <v>0</v>
      </c>
      <c r="T1625" s="5">
        <v>0</v>
      </c>
      <c r="U1625" s="5">
        <v>0</v>
      </c>
      <c r="V1625" s="5">
        <v>0</v>
      </c>
      <c r="W1625" s="5">
        <v>0</v>
      </c>
      <c r="X1625" s="5">
        <f t="shared" si="25"/>
        <v>0</v>
      </c>
      <c r="Y1625" s="41">
        <v>0</v>
      </c>
      <c r="Z1625" s="41">
        <v>0</v>
      </c>
    </row>
    <row r="1626" spans="1:26" x14ac:dyDescent="0.25">
      <c r="A1626" s="11" t="s">
        <v>113</v>
      </c>
      <c r="B1626" s="12">
        <v>10</v>
      </c>
      <c r="C1626" s="14" t="str">
        <f>VLOOKUP(B1626,'Spisak usluga'!$A$2:$B$18,2)</f>
        <v>10 Prihvatilište za decu  2012.</v>
      </c>
      <c r="D1626" s="5">
        <v>0</v>
      </c>
      <c r="E1626" s="5">
        <v>0</v>
      </c>
      <c r="F1626" s="5">
        <v>0</v>
      </c>
      <c r="G1626" s="5">
        <v>0</v>
      </c>
      <c r="H1626" s="5">
        <v>0</v>
      </c>
      <c r="I1626" s="5">
        <v>0</v>
      </c>
      <c r="J1626" s="5">
        <v>0</v>
      </c>
      <c r="K1626" s="5">
        <v>0</v>
      </c>
      <c r="L1626" s="5">
        <v>0</v>
      </c>
      <c r="M1626" s="5">
        <v>0</v>
      </c>
      <c r="N1626" s="5">
        <v>0</v>
      </c>
      <c r="O1626" s="5">
        <v>0</v>
      </c>
      <c r="P1626" s="5">
        <v>0</v>
      </c>
      <c r="Q1626" s="5">
        <v>0</v>
      </c>
      <c r="R1626" s="5">
        <v>0</v>
      </c>
      <c r="S1626" s="5">
        <v>0</v>
      </c>
      <c r="T1626" s="5">
        <v>0</v>
      </c>
      <c r="U1626" s="5">
        <v>0</v>
      </c>
      <c r="V1626" s="5">
        <v>0</v>
      </c>
      <c r="W1626" s="5">
        <v>0</v>
      </c>
      <c r="X1626" s="5">
        <f t="shared" si="25"/>
        <v>0</v>
      </c>
      <c r="Y1626" s="41">
        <v>0</v>
      </c>
      <c r="Z1626" s="41">
        <v>0</v>
      </c>
    </row>
    <row r="1627" spans="1:26" x14ac:dyDescent="0.25">
      <c r="A1627" s="11" t="s">
        <v>113</v>
      </c>
      <c r="B1627" s="12">
        <v>11</v>
      </c>
      <c r="C1627" s="14" t="str">
        <f>VLOOKUP(B1627,'Spisak usluga'!$A$2:$B$18,2)</f>
        <v>11 Prihvatilište za žrtve nasilja u porodici (“sigurna kuća“) 2012.</v>
      </c>
      <c r="D1627" s="5">
        <v>0</v>
      </c>
      <c r="E1627" s="5">
        <v>0</v>
      </c>
      <c r="F1627" s="5">
        <v>0</v>
      </c>
      <c r="G1627" s="5">
        <v>0</v>
      </c>
      <c r="H1627" s="5">
        <v>0</v>
      </c>
      <c r="I1627" s="5">
        <v>0</v>
      </c>
      <c r="J1627" s="5">
        <v>0</v>
      </c>
      <c r="K1627" s="5">
        <v>0</v>
      </c>
      <c r="L1627" s="5">
        <v>0</v>
      </c>
      <c r="M1627" s="5">
        <v>0</v>
      </c>
      <c r="N1627" s="5">
        <v>0</v>
      </c>
      <c r="O1627" s="5">
        <v>0</v>
      </c>
      <c r="P1627" s="5">
        <v>0</v>
      </c>
      <c r="Q1627" s="5">
        <v>0</v>
      </c>
      <c r="R1627" s="5">
        <v>0</v>
      </c>
      <c r="S1627" s="5">
        <v>0</v>
      </c>
      <c r="T1627" s="5">
        <v>0</v>
      </c>
      <c r="U1627" s="5">
        <v>0</v>
      </c>
      <c r="V1627" s="5">
        <v>0</v>
      </c>
      <c r="W1627" s="5">
        <v>0</v>
      </c>
      <c r="X1627" s="5">
        <f t="shared" si="25"/>
        <v>0</v>
      </c>
      <c r="Y1627" s="41">
        <v>0</v>
      </c>
      <c r="Z1627" s="41">
        <v>0</v>
      </c>
    </row>
    <row r="1628" spans="1:26" x14ac:dyDescent="0.25">
      <c r="A1628" s="11" t="s">
        <v>113</v>
      </c>
      <c r="B1628" s="12">
        <v>12</v>
      </c>
      <c r="C1628" s="14" t="str">
        <f>VLOOKUP(B1628,'Spisak usluga'!$A$2:$B$18,2)</f>
        <v>12 Prihvatilište za žrtve trgovine ljudima 2012.</v>
      </c>
      <c r="D1628" s="5">
        <v>0</v>
      </c>
      <c r="E1628" s="5">
        <v>0</v>
      </c>
      <c r="F1628" s="5">
        <v>0</v>
      </c>
      <c r="G1628" s="5">
        <v>0</v>
      </c>
      <c r="H1628" s="5">
        <v>0</v>
      </c>
      <c r="I1628" s="5">
        <v>0</v>
      </c>
      <c r="J1628" s="5">
        <v>0</v>
      </c>
      <c r="K1628" s="5">
        <v>0</v>
      </c>
      <c r="L1628" s="5">
        <v>0</v>
      </c>
      <c r="M1628" s="5">
        <v>0</v>
      </c>
      <c r="N1628" s="5">
        <v>0</v>
      </c>
      <c r="O1628" s="5">
        <v>0</v>
      </c>
      <c r="P1628" s="5">
        <v>0</v>
      </c>
      <c r="Q1628" s="5">
        <v>0</v>
      </c>
      <c r="R1628" s="5">
        <v>0</v>
      </c>
      <c r="S1628" s="5">
        <v>0</v>
      </c>
      <c r="T1628" s="5">
        <v>0</v>
      </c>
      <c r="U1628" s="5">
        <v>0</v>
      </c>
      <c r="V1628" s="5">
        <v>0</v>
      </c>
      <c r="W1628" s="5">
        <v>0</v>
      </c>
      <c r="X1628" s="5">
        <f t="shared" si="25"/>
        <v>0</v>
      </c>
      <c r="Y1628" s="41">
        <v>0</v>
      </c>
      <c r="Z1628" s="41">
        <v>0</v>
      </c>
    </row>
    <row r="1629" spans="1:26" x14ac:dyDescent="0.25">
      <c r="A1629" s="11" t="s">
        <v>113</v>
      </c>
      <c r="B1629" s="12">
        <v>13</v>
      </c>
      <c r="C1629" s="14" t="str">
        <f>VLOOKUP(B1629,'Spisak usluga'!$A$2:$B$18,2)</f>
        <v>13 Predah smeštaj  2012.</v>
      </c>
      <c r="D1629" s="5">
        <v>0</v>
      </c>
      <c r="E1629" s="5">
        <v>0</v>
      </c>
      <c r="F1629" s="5">
        <v>0</v>
      </c>
      <c r="G1629" s="5">
        <v>0</v>
      </c>
      <c r="H1629" s="5">
        <v>0</v>
      </c>
      <c r="I1629" s="5">
        <v>0</v>
      </c>
      <c r="J1629" s="5">
        <v>0</v>
      </c>
      <c r="K1629" s="5">
        <v>0</v>
      </c>
      <c r="L1629" s="5">
        <v>0</v>
      </c>
      <c r="M1629" s="5">
        <v>0</v>
      </c>
      <c r="N1629" s="5">
        <v>0</v>
      </c>
      <c r="O1629" s="5">
        <v>0</v>
      </c>
      <c r="P1629" s="5">
        <v>0</v>
      </c>
      <c r="Q1629" s="5">
        <v>0</v>
      </c>
      <c r="R1629" s="5">
        <v>0</v>
      </c>
      <c r="S1629" s="5">
        <v>0</v>
      </c>
      <c r="T1629" s="5">
        <v>0</v>
      </c>
      <c r="U1629" s="5">
        <v>0</v>
      </c>
      <c r="V1629" s="5">
        <v>0</v>
      </c>
      <c r="W1629" s="5">
        <v>0</v>
      </c>
      <c r="X1629" s="5">
        <f t="shared" si="25"/>
        <v>0</v>
      </c>
      <c r="Y1629" s="41">
        <v>0</v>
      </c>
      <c r="Z1629" s="41">
        <v>0</v>
      </c>
    </row>
    <row r="1630" spans="1:26" x14ac:dyDescent="0.25">
      <c r="A1630" s="11" t="s">
        <v>113</v>
      </c>
      <c r="B1630" s="12">
        <v>14</v>
      </c>
      <c r="C1630" s="14" t="str">
        <f>VLOOKUP(B1630,'Spisak usluga'!$A$2:$B$18,2)</f>
        <v>14 Stanovanje uz podršku osobe sa invaliditetom (OSI) 2012.</v>
      </c>
      <c r="D1630" s="5">
        <v>0</v>
      </c>
      <c r="E1630" s="5">
        <v>0</v>
      </c>
      <c r="F1630" s="5">
        <v>0</v>
      </c>
      <c r="G1630" s="5">
        <v>0</v>
      </c>
      <c r="H1630" s="5">
        <v>0</v>
      </c>
      <c r="I1630" s="5">
        <v>0</v>
      </c>
      <c r="J1630" s="5">
        <v>0</v>
      </c>
      <c r="K1630" s="5">
        <v>0</v>
      </c>
      <c r="L1630" s="5">
        <v>0</v>
      </c>
      <c r="M1630" s="5">
        <v>0</v>
      </c>
      <c r="N1630" s="5">
        <v>0</v>
      </c>
      <c r="O1630" s="5">
        <v>0</v>
      </c>
      <c r="P1630" s="5">
        <v>0</v>
      </c>
      <c r="Q1630" s="5">
        <v>0</v>
      </c>
      <c r="R1630" s="5">
        <v>0</v>
      </c>
      <c r="S1630" s="5">
        <v>0</v>
      </c>
      <c r="T1630" s="5">
        <v>0</v>
      </c>
      <c r="U1630" s="5">
        <v>0</v>
      </c>
      <c r="V1630" s="5">
        <v>0</v>
      </c>
      <c r="W1630" s="5">
        <v>0</v>
      </c>
      <c r="X1630" s="5">
        <f t="shared" si="25"/>
        <v>0</v>
      </c>
      <c r="Y1630" s="41">
        <v>0</v>
      </c>
      <c r="Z1630" s="41">
        <v>0</v>
      </c>
    </row>
    <row r="1631" spans="1:26" x14ac:dyDescent="0.25">
      <c r="A1631" s="11" t="s">
        <v>113</v>
      </c>
      <c r="B1631" s="12">
        <v>15</v>
      </c>
      <c r="C1631" s="14" t="str">
        <f>VLOOKUP(B1631,'Spisak usluga'!$A$2:$B$18,2)</f>
        <v>15 Stanovanje uz podršku za mlade koji se osamostaljuju 2012.</v>
      </c>
      <c r="D1631" s="16">
        <v>0</v>
      </c>
      <c r="E1631" s="16">
        <v>0</v>
      </c>
      <c r="F1631" s="16">
        <v>0</v>
      </c>
      <c r="G1631" s="16">
        <v>0</v>
      </c>
      <c r="H1631" s="16">
        <v>0</v>
      </c>
      <c r="I1631" s="16">
        <v>0</v>
      </c>
      <c r="J1631" s="16">
        <v>0</v>
      </c>
      <c r="K1631" s="16">
        <v>0</v>
      </c>
      <c r="L1631" s="16">
        <v>0</v>
      </c>
      <c r="M1631" s="16">
        <v>0</v>
      </c>
      <c r="N1631" s="16">
        <v>0</v>
      </c>
      <c r="O1631" s="16">
        <v>0</v>
      </c>
      <c r="P1631" s="16">
        <v>0</v>
      </c>
      <c r="Q1631" s="16">
        <v>0</v>
      </c>
      <c r="R1631" s="16">
        <v>0</v>
      </c>
      <c r="S1631" s="16">
        <v>0</v>
      </c>
      <c r="T1631" s="16">
        <v>0</v>
      </c>
      <c r="U1631" s="16">
        <v>0</v>
      </c>
      <c r="V1631" s="16">
        <v>0</v>
      </c>
      <c r="W1631" s="16">
        <v>0</v>
      </c>
      <c r="X1631" s="5">
        <f t="shared" si="25"/>
        <v>0</v>
      </c>
      <c r="Y1631" s="41">
        <v>0</v>
      </c>
      <c r="Z1631" s="41">
        <v>0</v>
      </c>
    </row>
    <row r="1632" spans="1:26" x14ac:dyDescent="0.25">
      <c r="A1632" s="11" t="s">
        <v>113</v>
      </c>
      <c r="B1632" s="12">
        <v>16</v>
      </c>
      <c r="C1632" s="14" t="str">
        <f>VLOOKUP(B1632,'Spisak usluga'!$A$2:$B$18,2)</f>
        <v>16 Savetovalište 2012.</v>
      </c>
      <c r="D1632" s="5">
        <v>0</v>
      </c>
      <c r="E1632" s="5">
        <v>0</v>
      </c>
      <c r="F1632" s="5">
        <v>0</v>
      </c>
      <c r="G1632" s="5">
        <v>0</v>
      </c>
      <c r="H1632" s="5">
        <v>0</v>
      </c>
      <c r="I1632" s="5">
        <v>0</v>
      </c>
      <c r="J1632" s="5">
        <v>0</v>
      </c>
      <c r="K1632" s="5">
        <v>0</v>
      </c>
      <c r="L1632" s="5">
        <v>0</v>
      </c>
      <c r="M1632" s="5">
        <v>0</v>
      </c>
      <c r="N1632" s="5">
        <v>0</v>
      </c>
      <c r="O1632" s="5">
        <v>0</v>
      </c>
      <c r="P1632" s="5">
        <v>0</v>
      </c>
      <c r="Q1632" s="5">
        <v>0</v>
      </c>
      <c r="R1632" s="5">
        <v>0</v>
      </c>
      <c r="S1632" s="5">
        <v>0</v>
      </c>
      <c r="T1632" s="5">
        <v>0</v>
      </c>
      <c r="U1632" s="5">
        <v>0</v>
      </c>
      <c r="V1632" s="5">
        <v>0</v>
      </c>
      <c r="W1632" s="5">
        <v>0</v>
      </c>
      <c r="X1632" s="5">
        <f t="shared" si="25"/>
        <v>0</v>
      </c>
      <c r="Y1632" s="41">
        <v>0</v>
      </c>
      <c r="Z1632" s="41">
        <v>0</v>
      </c>
    </row>
    <row r="1633" spans="1:26" x14ac:dyDescent="0.25">
      <c r="A1633" s="11" t="s">
        <v>113</v>
      </c>
      <c r="B1633" s="12">
        <v>17</v>
      </c>
      <c r="C1633" s="14" t="str">
        <f>VLOOKUP(B1633,'Spisak usluga'!$A$2:$B$18,2)</f>
        <v>17 Klub 2012.</v>
      </c>
      <c r="D1633" s="16">
        <v>0</v>
      </c>
      <c r="E1633" s="16">
        <v>0</v>
      </c>
      <c r="F1633" s="16">
        <v>0</v>
      </c>
      <c r="G1633" s="16">
        <v>0</v>
      </c>
      <c r="H1633" s="16">
        <v>0</v>
      </c>
      <c r="I1633" s="16">
        <v>0</v>
      </c>
      <c r="J1633" s="16">
        <v>0</v>
      </c>
      <c r="K1633" s="16">
        <v>0</v>
      </c>
      <c r="L1633" s="16">
        <v>0</v>
      </c>
      <c r="M1633" s="16">
        <v>0</v>
      </c>
      <c r="N1633" s="16">
        <v>0</v>
      </c>
      <c r="O1633" s="16">
        <v>0</v>
      </c>
      <c r="P1633" s="16">
        <v>0</v>
      </c>
      <c r="Q1633" s="16">
        <v>0</v>
      </c>
      <c r="R1633" s="16">
        <v>0</v>
      </c>
      <c r="S1633" s="16">
        <v>0</v>
      </c>
      <c r="T1633" s="16">
        <v>0</v>
      </c>
      <c r="U1633" s="16">
        <v>0</v>
      </c>
      <c r="V1633" s="16">
        <v>0</v>
      </c>
      <c r="W1633" s="16">
        <v>0</v>
      </c>
      <c r="X1633" s="5">
        <f t="shared" si="25"/>
        <v>0</v>
      </c>
      <c r="Y1633" s="41">
        <v>0</v>
      </c>
      <c r="Z1633" s="41">
        <v>0</v>
      </c>
    </row>
    <row r="1634" spans="1:26" x14ac:dyDescent="0.25">
      <c r="A1634" s="11" t="s">
        <v>114</v>
      </c>
      <c r="B1634" s="12">
        <v>1</v>
      </c>
      <c r="C1634" s="14" t="str">
        <f>VLOOKUP(B1634,'Spisak usluga'!$A$2:$B$18,2)</f>
        <v>01 Pomoć u kući za stare 2012.</v>
      </c>
      <c r="D1634" s="12">
        <v>320</v>
      </c>
      <c r="E1634" s="12">
        <v>320</v>
      </c>
      <c r="F1634" s="12">
        <v>170</v>
      </c>
      <c r="G1634" s="12">
        <v>0</v>
      </c>
      <c r="H1634" s="12">
        <v>0</v>
      </c>
      <c r="I1634" s="12">
        <v>0</v>
      </c>
      <c r="J1634" s="12">
        <v>0</v>
      </c>
      <c r="K1634" s="12">
        <v>250</v>
      </c>
      <c r="L1634" s="12">
        <v>70</v>
      </c>
      <c r="M1634" s="12">
        <v>210</v>
      </c>
      <c r="N1634" s="12">
        <v>28.5</v>
      </c>
      <c r="O1634" s="12">
        <v>0</v>
      </c>
      <c r="P1634" s="12">
        <v>550000</v>
      </c>
      <c r="Q1634" s="12">
        <v>200000</v>
      </c>
      <c r="R1634" s="12">
        <v>0</v>
      </c>
      <c r="S1634" s="12">
        <v>0</v>
      </c>
      <c r="T1634" s="12">
        <v>750000</v>
      </c>
      <c r="U1634" s="12">
        <v>1</v>
      </c>
      <c r="V1634" s="12">
        <v>0</v>
      </c>
      <c r="W1634" s="12">
        <v>1</v>
      </c>
      <c r="X1634" s="5">
        <f t="shared" si="25"/>
        <v>1</v>
      </c>
      <c r="Y1634" s="41">
        <v>0</v>
      </c>
      <c r="Z1634" s="41">
        <v>320</v>
      </c>
    </row>
    <row r="1635" spans="1:26" x14ac:dyDescent="0.25">
      <c r="A1635" s="11" t="s">
        <v>114</v>
      </c>
      <c r="B1635" s="12">
        <v>2</v>
      </c>
      <c r="C1635" s="14" t="str">
        <f>VLOOKUP(B1635,'Spisak usluga'!$A$2:$B$18,2)</f>
        <v>02 Pomoć u kući za odrasle OSI 2012.</v>
      </c>
      <c r="D1635" s="5">
        <v>0</v>
      </c>
      <c r="E1635" s="5">
        <v>0</v>
      </c>
      <c r="F1635" s="5">
        <v>0</v>
      </c>
      <c r="G1635" s="5">
        <v>0</v>
      </c>
      <c r="H1635" s="5">
        <v>0</v>
      </c>
      <c r="I1635" s="5">
        <v>0</v>
      </c>
      <c r="J1635" s="5">
        <v>0</v>
      </c>
      <c r="K1635" s="5">
        <v>0</v>
      </c>
      <c r="L1635" s="5">
        <v>0</v>
      </c>
      <c r="M1635" s="5">
        <v>0</v>
      </c>
      <c r="N1635" s="5">
        <v>0</v>
      </c>
      <c r="O1635" s="5">
        <v>0</v>
      </c>
      <c r="P1635" s="5">
        <v>0</v>
      </c>
      <c r="Q1635" s="5">
        <v>0</v>
      </c>
      <c r="R1635" s="5">
        <v>0</v>
      </c>
      <c r="S1635" s="5">
        <v>0</v>
      </c>
      <c r="T1635" s="5">
        <v>0</v>
      </c>
      <c r="U1635" s="5">
        <v>0</v>
      </c>
      <c r="V1635" s="5">
        <v>0</v>
      </c>
      <c r="W1635" s="5">
        <v>0</v>
      </c>
      <c r="X1635" s="5">
        <f t="shared" si="25"/>
        <v>0</v>
      </c>
      <c r="Y1635" s="41">
        <v>0</v>
      </c>
      <c r="Z1635" s="41">
        <v>0</v>
      </c>
    </row>
    <row r="1636" spans="1:26" x14ac:dyDescent="0.25">
      <c r="A1636" s="11" t="s">
        <v>114</v>
      </c>
      <c r="B1636" s="12">
        <v>3</v>
      </c>
      <c r="C1636" s="14" t="str">
        <f>VLOOKUP(B1636,'Spisak usluga'!$A$2:$B$18,2)</f>
        <v>03 Pomoć u kući za decu sa teškoćama u razvoju 2012.</v>
      </c>
      <c r="D1636" s="12">
        <v>36</v>
      </c>
      <c r="E1636" s="12">
        <v>34</v>
      </c>
      <c r="F1636" s="12">
        <v>16</v>
      </c>
      <c r="G1636" s="12">
        <v>5</v>
      </c>
      <c r="H1636" s="12">
        <v>20</v>
      </c>
      <c r="I1636" s="12">
        <v>11</v>
      </c>
      <c r="J1636" s="12">
        <v>0</v>
      </c>
      <c r="K1636" s="12">
        <v>0</v>
      </c>
      <c r="L1636" s="12">
        <v>0</v>
      </c>
      <c r="M1636" s="12">
        <v>20</v>
      </c>
      <c r="N1636" s="12">
        <v>9</v>
      </c>
      <c r="O1636" s="12">
        <v>70000</v>
      </c>
      <c r="P1636" s="12">
        <v>0</v>
      </c>
      <c r="Q1636" s="12">
        <v>263000</v>
      </c>
      <c r="R1636" s="12">
        <v>0</v>
      </c>
      <c r="S1636" s="12">
        <v>0</v>
      </c>
      <c r="T1636" s="12">
        <v>333000</v>
      </c>
      <c r="U1636" s="12">
        <v>1</v>
      </c>
      <c r="V1636" s="12">
        <v>0</v>
      </c>
      <c r="W1636" s="12">
        <v>1</v>
      </c>
      <c r="X1636" s="5">
        <f t="shared" si="25"/>
        <v>1</v>
      </c>
      <c r="Y1636" s="41">
        <v>0</v>
      </c>
      <c r="Z1636" s="41">
        <v>36</v>
      </c>
    </row>
    <row r="1637" spans="1:26" x14ac:dyDescent="0.25">
      <c r="A1637" s="11" t="s">
        <v>114</v>
      </c>
      <c r="B1637" s="12">
        <v>4</v>
      </c>
      <c r="C1637" s="14" t="str">
        <f>VLOOKUP(B1637,'Spisak usluga'!$A$2:$B$18,2)</f>
        <v>04 Dnevni boravak za decu sa teškoćama u razvoju 2012.</v>
      </c>
      <c r="D1637" s="12">
        <v>15</v>
      </c>
      <c r="E1637" s="12">
        <v>0</v>
      </c>
      <c r="F1637" s="12">
        <v>6</v>
      </c>
      <c r="G1637" s="12">
        <v>1</v>
      </c>
      <c r="H1637" s="12">
        <v>5</v>
      </c>
      <c r="I1637" s="12">
        <v>4</v>
      </c>
      <c r="J1637" s="12">
        <v>5</v>
      </c>
      <c r="K1637" s="12">
        <v>0</v>
      </c>
      <c r="L1637" s="12">
        <v>0</v>
      </c>
      <c r="M1637" s="12">
        <v>3</v>
      </c>
      <c r="N1637" s="12">
        <v>6.5</v>
      </c>
      <c r="O1637" s="12">
        <v>0</v>
      </c>
      <c r="P1637" s="12">
        <v>200000</v>
      </c>
      <c r="Q1637" s="12">
        <v>0</v>
      </c>
      <c r="R1637" s="12">
        <v>0</v>
      </c>
      <c r="S1637" s="12">
        <v>0</v>
      </c>
      <c r="T1637" s="12">
        <v>200000</v>
      </c>
      <c r="U1637" s="12">
        <v>1</v>
      </c>
      <c r="V1637" s="12">
        <v>0</v>
      </c>
      <c r="W1637" s="12">
        <v>1</v>
      </c>
      <c r="X1637" s="5">
        <f t="shared" si="25"/>
        <v>1</v>
      </c>
      <c r="Y1637" s="41">
        <v>0</v>
      </c>
      <c r="Z1637" s="41">
        <v>15</v>
      </c>
    </row>
    <row r="1638" spans="1:26" x14ac:dyDescent="0.25">
      <c r="A1638" s="11" t="s">
        <v>114</v>
      </c>
      <c r="B1638" s="12">
        <v>5</v>
      </c>
      <c r="C1638" s="14" t="str">
        <f>VLOOKUP(B1638,'Spisak usluga'!$A$2:$B$18,2)</f>
        <v>05 Dnevni boravak za stare  2012.</v>
      </c>
      <c r="D1638" s="5">
        <v>0</v>
      </c>
      <c r="E1638" s="5">
        <v>0</v>
      </c>
      <c r="F1638" s="5">
        <v>0</v>
      </c>
      <c r="G1638" s="5">
        <v>0</v>
      </c>
      <c r="H1638" s="5">
        <v>0</v>
      </c>
      <c r="I1638" s="5">
        <v>0</v>
      </c>
      <c r="J1638" s="5">
        <v>0</v>
      </c>
      <c r="K1638" s="5">
        <v>0</v>
      </c>
      <c r="L1638" s="5">
        <v>0</v>
      </c>
      <c r="M1638" s="5">
        <v>0</v>
      </c>
      <c r="N1638" s="5">
        <v>0</v>
      </c>
      <c r="O1638" s="5">
        <v>0</v>
      </c>
      <c r="P1638" s="5">
        <v>0</v>
      </c>
      <c r="Q1638" s="5">
        <v>0</v>
      </c>
      <c r="R1638" s="5">
        <v>0</v>
      </c>
      <c r="S1638" s="5">
        <v>0</v>
      </c>
      <c r="T1638" s="5">
        <v>0</v>
      </c>
      <c r="U1638" s="5">
        <v>0</v>
      </c>
      <c r="V1638" s="5">
        <v>0</v>
      </c>
      <c r="W1638" s="5">
        <v>0</v>
      </c>
      <c r="X1638" s="5">
        <f t="shared" si="25"/>
        <v>0</v>
      </c>
      <c r="Y1638" s="41">
        <v>0</v>
      </c>
      <c r="Z1638" s="41">
        <v>0</v>
      </c>
    </row>
    <row r="1639" spans="1:26" x14ac:dyDescent="0.25">
      <c r="A1639" s="11" t="s">
        <v>114</v>
      </c>
      <c r="B1639" s="12">
        <v>6</v>
      </c>
      <c r="C1639" s="14" t="str">
        <f>VLOOKUP(B1639,'Spisak usluga'!$A$2:$B$18,2)</f>
        <v>06 Dnevni boravak/centar za decu i mlade sa poremećajima u ponašanju 2012.</v>
      </c>
      <c r="D1639" s="16">
        <v>0</v>
      </c>
      <c r="E1639" s="16">
        <v>0</v>
      </c>
      <c r="F1639" s="16">
        <v>0</v>
      </c>
      <c r="G1639" s="16">
        <v>0</v>
      </c>
      <c r="H1639" s="16">
        <v>0</v>
      </c>
      <c r="I1639" s="16">
        <v>0</v>
      </c>
      <c r="J1639" s="16">
        <v>0</v>
      </c>
      <c r="K1639" s="16">
        <v>0</v>
      </c>
      <c r="L1639" s="16">
        <v>0</v>
      </c>
      <c r="M1639" s="16">
        <v>0</v>
      </c>
      <c r="N1639" s="16">
        <v>0</v>
      </c>
      <c r="O1639" s="16">
        <v>0</v>
      </c>
      <c r="P1639" s="16">
        <v>0</v>
      </c>
      <c r="Q1639" s="16">
        <v>0</v>
      </c>
      <c r="R1639" s="16">
        <v>0</v>
      </c>
      <c r="S1639" s="16">
        <v>0</v>
      </c>
      <c r="T1639" s="16">
        <v>0</v>
      </c>
      <c r="U1639" s="16">
        <v>0</v>
      </c>
      <c r="V1639" s="16">
        <v>0</v>
      </c>
      <c r="W1639" s="16">
        <v>0</v>
      </c>
      <c r="X1639" s="5">
        <f t="shared" si="25"/>
        <v>0</v>
      </c>
      <c r="Y1639" s="41">
        <v>0</v>
      </c>
      <c r="Z1639" s="41">
        <v>0</v>
      </c>
    </row>
    <row r="1640" spans="1:26" x14ac:dyDescent="0.25">
      <c r="A1640" s="11" t="s">
        <v>114</v>
      </c>
      <c r="B1640" s="12">
        <v>7</v>
      </c>
      <c r="C1640" s="14" t="str">
        <f>VLOOKUP(B1640,'Spisak usluga'!$A$2:$B$18,2)</f>
        <v>07 Personalna asistencija za odrasle  2012.</v>
      </c>
      <c r="D1640" s="12">
        <v>32</v>
      </c>
      <c r="E1640" s="12">
        <v>0</v>
      </c>
      <c r="F1640" s="12">
        <v>10</v>
      </c>
      <c r="G1640" s="12">
        <v>0</v>
      </c>
      <c r="H1640" s="12">
        <v>0</v>
      </c>
      <c r="I1640" s="12">
        <v>0</v>
      </c>
      <c r="J1640" s="12">
        <v>30</v>
      </c>
      <c r="K1640" s="12">
        <v>2</v>
      </c>
      <c r="L1640" s="12">
        <v>0</v>
      </c>
      <c r="M1640" s="12">
        <v>0</v>
      </c>
      <c r="N1640" s="12">
        <v>23.5</v>
      </c>
      <c r="O1640" s="12">
        <v>0</v>
      </c>
      <c r="P1640" s="12">
        <v>0</v>
      </c>
      <c r="Q1640" s="12">
        <v>650000</v>
      </c>
      <c r="R1640" s="12">
        <v>0</v>
      </c>
      <c r="S1640" s="12">
        <v>0</v>
      </c>
      <c r="T1640" s="12">
        <v>650000</v>
      </c>
      <c r="U1640" s="12">
        <v>1</v>
      </c>
      <c r="V1640" s="12">
        <v>0</v>
      </c>
      <c r="W1640" s="12">
        <v>1</v>
      </c>
      <c r="X1640" s="5">
        <f t="shared" si="25"/>
        <v>1</v>
      </c>
      <c r="Y1640" s="41">
        <v>0</v>
      </c>
      <c r="Z1640" s="41">
        <v>32</v>
      </c>
    </row>
    <row r="1641" spans="1:26" x14ac:dyDescent="0.25">
      <c r="A1641" s="11" t="s">
        <v>114</v>
      </c>
      <c r="B1641" s="12">
        <v>8</v>
      </c>
      <c r="C1641" s="14" t="str">
        <f>VLOOKUP(B1641,'Spisak usluga'!$A$2:$B$18,2)</f>
        <v>08 Svratište  2012.</v>
      </c>
      <c r="D1641" s="5">
        <v>0</v>
      </c>
      <c r="E1641" s="5">
        <v>0</v>
      </c>
      <c r="F1641" s="5">
        <v>0</v>
      </c>
      <c r="G1641" s="5">
        <v>0</v>
      </c>
      <c r="H1641" s="5">
        <v>0</v>
      </c>
      <c r="I1641" s="5">
        <v>0</v>
      </c>
      <c r="J1641" s="5">
        <v>0</v>
      </c>
      <c r="K1641" s="5">
        <v>0</v>
      </c>
      <c r="L1641" s="5">
        <v>0</v>
      </c>
      <c r="M1641" s="5">
        <v>0</v>
      </c>
      <c r="N1641" s="5">
        <v>0</v>
      </c>
      <c r="O1641" s="5">
        <v>0</v>
      </c>
      <c r="P1641" s="5">
        <v>0</v>
      </c>
      <c r="Q1641" s="5">
        <v>0</v>
      </c>
      <c r="R1641" s="5">
        <v>0</v>
      </c>
      <c r="S1641" s="5">
        <v>0</v>
      </c>
      <c r="T1641" s="5">
        <v>0</v>
      </c>
      <c r="U1641" s="5">
        <v>0</v>
      </c>
      <c r="V1641" s="5">
        <v>0</v>
      </c>
      <c r="W1641" s="5">
        <v>0</v>
      </c>
      <c r="X1641" s="5">
        <f t="shared" si="25"/>
        <v>0</v>
      </c>
      <c r="Y1641" s="41">
        <v>0</v>
      </c>
      <c r="Z1641" s="41">
        <v>0</v>
      </c>
    </row>
    <row r="1642" spans="1:26" x14ac:dyDescent="0.25">
      <c r="A1642" s="11" t="s">
        <v>114</v>
      </c>
      <c r="B1642" s="12">
        <v>9</v>
      </c>
      <c r="C1642" s="14" t="str">
        <f>VLOOKUP(B1642,'Spisak usluga'!$A$2:$B$18,2)</f>
        <v>09 Prihvatilište (opšteg tipa) 2012.</v>
      </c>
      <c r="D1642" s="5">
        <v>0</v>
      </c>
      <c r="E1642" s="5">
        <v>0</v>
      </c>
      <c r="F1642" s="5">
        <v>0</v>
      </c>
      <c r="G1642" s="5">
        <v>0</v>
      </c>
      <c r="H1642" s="5">
        <v>0</v>
      </c>
      <c r="I1642" s="5">
        <v>0</v>
      </c>
      <c r="J1642" s="5">
        <v>0</v>
      </c>
      <c r="K1642" s="5">
        <v>0</v>
      </c>
      <c r="L1642" s="5">
        <v>0</v>
      </c>
      <c r="M1642" s="5">
        <v>0</v>
      </c>
      <c r="N1642" s="5">
        <v>0</v>
      </c>
      <c r="O1642" s="5">
        <v>0</v>
      </c>
      <c r="P1642" s="5">
        <v>0</v>
      </c>
      <c r="Q1642" s="5">
        <v>0</v>
      </c>
      <c r="R1642" s="5">
        <v>0</v>
      </c>
      <c r="S1642" s="5">
        <v>0</v>
      </c>
      <c r="T1642" s="5">
        <v>0</v>
      </c>
      <c r="U1642" s="5">
        <v>0</v>
      </c>
      <c r="V1642" s="5">
        <v>0</v>
      </c>
      <c r="W1642" s="5">
        <v>0</v>
      </c>
      <c r="X1642" s="5">
        <f t="shared" si="25"/>
        <v>0</v>
      </c>
      <c r="Y1642" s="41">
        <v>0</v>
      </c>
      <c r="Z1642" s="41">
        <v>0</v>
      </c>
    </row>
    <row r="1643" spans="1:26" x14ac:dyDescent="0.25">
      <c r="A1643" s="11" t="s">
        <v>114</v>
      </c>
      <c r="B1643" s="12">
        <v>10</v>
      </c>
      <c r="C1643" s="14" t="str">
        <f>VLOOKUP(B1643,'Spisak usluga'!$A$2:$B$18,2)</f>
        <v>10 Prihvatilište za decu  2012.</v>
      </c>
      <c r="D1643" s="16">
        <v>0</v>
      </c>
      <c r="E1643" s="16">
        <v>0</v>
      </c>
      <c r="F1643" s="16">
        <v>0</v>
      </c>
      <c r="G1643" s="16">
        <v>0</v>
      </c>
      <c r="H1643" s="16">
        <v>0</v>
      </c>
      <c r="I1643" s="16">
        <v>0</v>
      </c>
      <c r="J1643" s="16">
        <v>0</v>
      </c>
      <c r="K1643" s="16">
        <v>0</v>
      </c>
      <c r="L1643" s="16">
        <v>0</v>
      </c>
      <c r="M1643" s="16">
        <v>0</v>
      </c>
      <c r="N1643" s="16">
        <v>0</v>
      </c>
      <c r="O1643" s="16">
        <v>0</v>
      </c>
      <c r="P1643" s="16">
        <v>0</v>
      </c>
      <c r="Q1643" s="16">
        <v>0</v>
      </c>
      <c r="R1643" s="16">
        <v>0</v>
      </c>
      <c r="S1643" s="16">
        <v>0</v>
      </c>
      <c r="T1643" s="16">
        <v>0</v>
      </c>
      <c r="U1643" s="16">
        <v>0</v>
      </c>
      <c r="V1643" s="16">
        <v>0</v>
      </c>
      <c r="W1643" s="16">
        <v>0</v>
      </c>
      <c r="X1643" s="5">
        <f t="shared" si="25"/>
        <v>0</v>
      </c>
      <c r="Y1643" s="41">
        <v>0</v>
      </c>
      <c r="Z1643" s="41">
        <v>0</v>
      </c>
    </row>
    <row r="1644" spans="1:26" x14ac:dyDescent="0.25">
      <c r="A1644" s="11" t="s">
        <v>114</v>
      </c>
      <c r="B1644" s="12">
        <v>11</v>
      </c>
      <c r="C1644" s="14" t="str">
        <f>VLOOKUP(B1644,'Spisak usluga'!$A$2:$B$18,2)</f>
        <v>11 Prihvatilište za žrtve nasilja u porodici (“sigurna kuća“) 2012.</v>
      </c>
      <c r="D1644" s="5">
        <v>0</v>
      </c>
      <c r="E1644" s="5">
        <v>0</v>
      </c>
      <c r="F1644" s="5">
        <v>0</v>
      </c>
      <c r="G1644" s="5">
        <v>0</v>
      </c>
      <c r="H1644" s="5">
        <v>0</v>
      </c>
      <c r="I1644" s="5">
        <v>0</v>
      </c>
      <c r="J1644" s="5">
        <v>0</v>
      </c>
      <c r="K1644" s="5">
        <v>0</v>
      </c>
      <c r="L1644" s="5">
        <v>0</v>
      </c>
      <c r="M1644" s="5">
        <v>0</v>
      </c>
      <c r="N1644" s="5">
        <v>0</v>
      </c>
      <c r="O1644" s="5">
        <v>0</v>
      </c>
      <c r="P1644" s="5">
        <v>0</v>
      </c>
      <c r="Q1644" s="5">
        <v>0</v>
      </c>
      <c r="R1644" s="5">
        <v>0</v>
      </c>
      <c r="S1644" s="5">
        <v>0</v>
      </c>
      <c r="T1644" s="5">
        <v>0</v>
      </c>
      <c r="U1644" s="5">
        <v>0</v>
      </c>
      <c r="V1644" s="5">
        <v>0</v>
      </c>
      <c r="W1644" s="5">
        <v>0</v>
      </c>
      <c r="X1644" s="5">
        <f t="shared" si="25"/>
        <v>0</v>
      </c>
      <c r="Y1644" s="41">
        <v>0</v>
      </c>
      <c r="Z1644" s="41">
        <v>0</v>
      </c>
    </row>
    <row r="1645" spans="1:26" x14ac:dyDescent="0.25">
      <c r="A1645" s="11" t="s">
        <v>114</v>
      </c>
      <c r="B1645" s="12">
        <v>12</v>
      </c>
      <c r="C1645" s="14" t="str">
        <f>VLOOKUP(B1645,'Spisak usluga'!$A$2:$B$18,2)</f>
        <v>12 Prihvatilište za žrtve trgovine ljudima 2012.</v>
      </c>
      <c r="D1645" s="5">
        <v>0</v>
      </c>
      <c r="E1645" s="5">
        <v>0</v>
      </c>
      <c r="F1645" s="5">
        <v>0</v>
      </c>
      <c r="G1645" s="5">
        <v>0</v>
      </c>
      <c r="H1645" s="5">
        <v>0</v>
      </c>
      <c r="I1645" s="5">
        <v>0</v>
      </c>
      <c r="J1645" s="5">
        <v>0</v>
      </c>
      <c r="K1645" s="5">
        <v>0</v>
      </c>
      <c r="L1645" s="5">
        <v>0</v>
      </c>
      <c r="M1645" s="5">
        <v>0</v>
      </c>
      <c r="N1645" s="5">
        <v>0</v>
      </c>
      <c r="O1645" s="5">
        <v>0</v>
      </c>
      <c r="P1645" s="5">
        <v>0</v>
      </c>
      <c r="Q1645" s="5">
        <v>0</v>
      </c>
      <c r="R1645" s="5">
        <v>0</v>
      </c>
      <c r="S1645" s="5">
        <v>0</v>
      </c>
      <c r="T1645" s="5">
        <v>0</v>
      </c>
      <c r="U1645" s="5">
        <v>0</v>
      </c>
      <c r="V1645" s="5">
        <v>0</v>
      </c>
      <c r="W1645" s="5">
        <v>0</v>
      </c>
      <c r="X1645" s="5">
        <f t="shared" si="25"/>
        <v>0</v>
      </c>
      <c r="Y1645" s="41">
        <v>0</v>
      </c>
      <c r="Z1645" s="41">
        <v>0</v>
      </c>
    </row>
    <row r="1646" spans="1:26" x14ac:dyDescent="0.25">
      <c r="A1646" s="11" t="s">
        <v>114</v>
      </c>
      <c r="B1646" s="12">
        <v>13</v>
      </c>
      <c r="C1646" s="14" t="str">
        <f>VLOOKUP(B1646,'Spisak usluga'!$A$2:$B$18,2)</f>
        <v>13 Predah smeštaj  2012.</v>
      </c>
      <c r="D1646" s="5">
        <v>0</v>
      </c>
      <c r="E1646" s="5">
        <v>0</v>
      </c>
      <c r="F1646" s="5">
        <v>0</v>
      </c>
      <c r="G1646" s="5">
        <v>0</v>
      </c>
      <c r="H1646" s="5">
        <v>0</v>
      </c>
      <c r="I1646" s="5">
        <v>0</v>
      </c>
      <c r="J1646" s="5">
        <v>0</v>
      </c>
      <c r="K1646" s="5">
        <v>0</v>
      </c>
      <c r="L1646" s="5">
        <v>0</v>
      </c>
      <c r="M1646" s="5">
        <v>0</v>
      </c>
      <c r="N1646" s="5">
        <v>0</v>
      </c>
      <c r="O1646" s="5">
        <v>0</v>
      </c>
      <c r="P1646" s="5">
        <v>0</v>
      </c>
      <c r="Q1646" s="5">
        <v>0</v>
      </c>
      <c r="R1646" s="5">
        <v>0</v>
      </c>
      <c r="S1646" s="5">
        <v>0</v>
      </c>
      <c r="T1646" s="5">
        <v>0</v>
      </c>
      <c r="U1646" s="5">
        <v>0</v>
      </c>
      <c r="V1646" s="5">
        <v>0</v>
      </c>
      <c r="W1646" s="5">
        <v>0</v>
      </c>
      <c r="X1646" s="5">
        <f t="shared" si="25"/>
        <v>0</v>
      </c>
      <c r="Y1646" s="41">
        <v>0</v>
      </c>
      <c r="Z1646" s="41">
        <v>0</v>
      </c>
    </row>
    <row r="1647" spans="1:26" x14ac:dyDescent="0.25">
      <c r="A1647" s="11" t="s">
        <v>114</v>
      </c>
      <c r="B1647" s="12">
        <v>14</v>
      </c>
      <c r="C1647" s="14" t="str">
        <f>VLOOKUP(B1647,'Spisak usluga'!$A$2:$B$18,2)</f>
        <v>14 Stanovanje uz podršku osobe sa invaliditetom (OSI) 2012.</v>
      </c>
      <c r="D1647" s="5">
        <v>0</v>
      </c>
      <c r="E1647" s="5">
        <v>0</v>
      </c>
      <c r="F1647" s="5">
        <v>0</v>
      </c>
      <c r="G1647" s="5">
        <v>0</v>
      </c>
      <c r="H1647" s="5">
        <v>0</v>
      </c>
      <c r="I1647" s="5">
        <v>0</v>
      </c>
      <c r="J1647" s="5">
        <v>0</v>
      </c>
      <c r="K1647" s="5">
        <v>0</v>
      </c>
      <c r="L1647" s="5">
        <v>0</v>
      </c>
      <c r="M1647" s="5">
        <v>0</v>
      </c>
      <c r="N1647" s="5">
        <v>0</v>
      </c>
      <c r="O1647" s="5">
        <v>0</v>
      </c>
      <c r="P1647" s="5">
        <v>0</v>
      </c>
      <c r="Q1647" s="5">
        <v>0</v>
      </c>
      <c r="R1647" s="5">
        <v>0</v>
      </c>
      <c r="S1647" s="5">
        <v>0</v>
      </c>
      <c r="T1647" s="5">
        <v>0</v>
      </c>
      <c r="U1647" s="5">
        <v>0</v>
      </c>
      <c r="V1647" s="5">
        <v>0</v>
      </c>
      <c r="W1647" s="5">
        <v>0</v>
      </c>
      <c r="X1647" s="5">
        <f t="shared" si="25"/>
        <v>0</v>
      </c>
      <c r="Y1647" s="41">
        <v>0</v>
      </c>
      <c r="Z1647" s="41">
        <v>0</v>
      </c>
    </row>
    <row r="1648" spans="1:26" x14ac:dyDescent="0.25">
      <c r="A1648" s="11" t="s">
        <v>114</v>
      </c>
      <c r="B1648" s="12">
        <v>15</v>
      </c>
      <c r="C1648" s="14" t="str">
        <f>VLOOKUP(B1648,'Spisak usluga'!$A$2:$B$18,2)</f>
        <v>15 Stanovanje uz podršku za mlade koji se osamostaljuju 2012.</v>
      </c>
      <c r="D1648" s="5">
        <v>0</v>
      </c>
      <c r="E1648" s="5">
        <v>0</v>
      </c>
      <c r="F1648" s="5">
        <v>0</v>
      </c>
      <c r="G1648" s="5">
        <v>0</v>
      </c>
      <c r="H1648" s="5">
        <v>0</v>
      </c>
      <c r="I1648" s="5">
        <v>0</v>
      </c>
      <c r="J1648" s="5">
        <v>0</v>
      </c>
      <c r="K1648" s="5">
        <v>0</v>
      </c>
      <c r="L1648" s="5">
        <v>0</v>
      </c>
      <c r="M1648" s="5">
        <v>0</v>
      </c>
      <c r="N1648" s="5">
        <v>0</v>
      </c>
      <c r="O1648" s="5">
        <v>0</v>
      </c>
      <c r="P1648" s="5">
        <v>0</v>
      </c>
      <c r="Q1648" s="5">
        <v>0</v>
      </c>
      <c r="R1648" s="5">
        <v>0</v>
      </c>
      <c r="S1648" s="5">
        <v>0</v>
      </c>
      <c r="T1648" s="5">
        <v>0</v>
      </c>
      <c r="U1648" s="5">
        <v>0</v>
      </c>
      <c r="V1648" s="5">
        <v>0</v>
      </c>
      <c r="W1648" s="5">
        <v>0</v>
      </c>
      <c r="X1648" s="5">
        <f t="shared" si="25"/>
        <v>0</v>
      </c>
      <c r="Y1648" s="41">
        <v>0</v>
      </c>
      <c r="Z1648" s="41">
        <v>0</v>
      </c>
    </row>
    <row r="1649" spans="1:26" x14ac:dyDescent="0.25">
      <c r="A1649" s="11" t="s">
        <v>114</v>
      </c>
      <c r="B1649" s="12">
        <v>16</v>
      </c>
      <c r="C1649" s="14" t="str">
        <f>VLOOKUP(B1649,'Spisak usluga'!$A$2:$B$18,2)</f>
        <v>16 Savetovalište 2012.</v>
      </c>
      <c r="D1649" s="5">
        <v>0</v>
      </c>
      <c r="E1649" s="5">
        <v>0</v>
      </c>
      <c r="F1649" s="5">
        <v>0</v>
      </c>
      <c r="G1649" s="5">
        <v>0</v>
      </c>
      <c r="H1649" s="5">
        <v>0</v>
      </c>
      <c r="I1649" s="5">
        <v>0</v>
      </c>
      <c r="J1649" s="5">
        <v>0</v>
      </c>
      <c r="K1649" s="5">
        <v>0</v>
      </c>
      <c r="L1649" s="5">
        <v>0</v>
      </c>
      <c r="M1649" s="5">
        <v>0</v>
      </c>
      <c r="N1649" s="5">
        <v>0</v>
      </c>
      <c r="O1649" s="5">
        <v>0</v>
      </c>
      <c r="P1649" s="5">
        <v>0</v>
      </c>
      <c r="Q1649" s="5">
        <v>0</v>
      </c>
      <c r="R1649" s="5">
        <v>0</v>
      </c>
      <c r="S1649" s="5">
        <v>0</v>
      </c>
      <c r="T1649" s="5">
        <v>0</v>
      </c>
      <c r="U1649" s="5">
        <v>0</v>
      </c>
      <c r="V1649" s="5">
        <v>0</v>
      </c>
      <c r="W1649" s="5">
        <v>0</v>
      </c>
      <c r="X1649" s="5">
        <f t="shared" si="25"/>
        <v>0</v>
      </c>
      <c r="Y1649" s="41">
        <v>0</v>
      </c>
      <c r="Z1649" s="41">
        <v>0</v>
      </c>
    </row>
    <row r="1650" spans="1:26" x14ac:dyDescent="0.25">
      <c r="A1650" s="11" t="s">
        <v>114</v>
      </c>
      <c r="B1650" s="12">
        <v>17</v>
      </c>
      <c r="C1650" s="14" t="str">
        <f>VLOOKUP(B1650,'Spisak usluga'!$A$2:$B$18,2)</f>
        <v>17 Klub 2012.</v>
      </c>
      <c r="D1650" s="16">
        <v>0</v>
      </c>
      <c r="E1650" s="16">
        <v>0</v>
      </c>
      <c r="F1650" s="16">
        <v>0</v>
      </c>
      <c r="G1650" s="16">
        <v>0</v>
      </c>
      <c r="H1650" s="16">
        <v>0</v>
      </c>
      <c r="I1650" s="16">
        <v>0</v>
      </c>
      <c r="J1650" s="16">
        <v>0</v>
      </c>
      <c r="K1650" s="16">
        <v>0</v>
      </c>
      <c r="L1650" s="16">
        <v>0</v>
      </c>
      <c r="M1650" s="16">
        <v>0</v>
      </c>
      <c r="N1650" s="16">
        <v>0</v>
      </c>
      <c r="O1650" s="16">
        <v>0</v>
      </c>
      <c r="P1650" s="16">
        <v>0</v>
      </c>
      <c r="Q1650" s="16">
        <v>0</v>
      </c>
      <c r="R1650" s="16">
        <v>0</v>
      </c>
      <c r="S1650" s="16">
        <v>0</v>
      </c>
      <c r="T1650" s="16">
        <v>0</v>
      </c>
      <c r="U1650" s="16">
        <v>0</v>
      </c>
      <c r="V1650" s="16">
        <v>0</v>
      </c>
      <c r="W1650" s="16">
        <v>0</v>
      </c>
      <c r="X1650" s="5">
        <f t="shared" si="25"/>
        <v>0</v>
      </c>
      <c r="Y1650" s="41">
        <v>0</v>
      </c>
      <c r="Z1650" s="41">
        <v>0</v>
      </c>
    </row>
    <row r="1651" spans="1:26" x14ac:dyDescent="0.25">
      <c r="A1651" s="11" t="s">
        <v>115</v>
      </c>
      <c r="B1651" s="12">
        <v>1</v>
      </c>
      <c r="C1651" s="14" t="str">
        <f>VLOOKUP(B1651,'Spisak usluga'!$A$2:$B$18,2)</f>
        <v>01 Pomoć u kući za stare 2012.</v>
      </c>
      <c r="D1651" s="12">
        <v>50</v>
      </c>
      <c r="E1651" s="12">
        <v>50</v>
      </c>
      <c r="F1651" s="12">
        <v>32</v>
      </c>
      <c r="G1651" s="12">
        <v>0</v>
      </c>
      <c r="H1651" s="12">
        <v>0</v>
      </c>
      <c r="I1651" s="12">
        <v>0</v>
      </c>
      <c r="J1651" s="12">
        <v>0</v>
      </c>
      <c r="K1651" s="12">
        <v>37</v>
      </c>
      <c r="L1651" s="12">
        <v>13</v>
      </c>
      <c r="M1651" s="12">
        <v>5</v>
      </c>
      <c r="N1651" s="12">
        <v>11.7</v>
      </c>
      <c r="O1651" s="12">
        <v>0</v>
      </c>
      <c r="P1651" s="12">
        <v>249921</v>
      </c>
      <c r="Q1651" s="12">
        <v>0</v>
      </c>
      <c r="R1651" s="12">
        <v>0</v>
      </c>
      <c r="S1651" s="12">
        <v>0</v>
      </c>
      <c r="T1651" s="12">
        <v>249921</v>
      </c>
      <c r="U1651" s="12">
        <v>1</v>
      </c>
      <c r="V1651" s="12">
        <v>1</v>
      </c>
      <c r="W1651" s="12">
        <v>0</v>
      </c>
      <c r="X1651" s="5">
        <f t="shared" si="25"/>
        <v>1</v>
      </c>
      <c r="Y1651" s="41">
        <v>50</v>
      </c>
      <c r="Z1651" s="41">
        <v>0</v>
      </c>
    </row>
    <row r="1652" spans="1:26" x14ac:dyDescent="0.25">
      <c r="A1652" s="11" t="s">
        <v>115</v>
      </c>
      <c r="B1652" s="12">
        <v>2</v>
      </c>
      <c r="C1652" s="14" t="str">
        <f>VLOOKUP(B1652,'Spisak usluga'!$A$2:$B$18,2)</f>
        <v>02 Pomoć u kući za odrasle OSI 2012.</v>
      </c>
      <c r="D1652" s="5">
        <v>0</v>
      </c>
      <c r="E1652" s="5">
        <v>0</v>
      </c>
      <c r="F1652" s="5">
        <v>0</v>
      </c>
      <c r="G1652" s="5">
        <v>0</v>
      </c>
      <c r="H1652" s="5">
        <v>0</v>
      </c>
      <c r="I1652" s="5">
        <v>0</v>
      </c>
      <c r="J1652" s="5">
        <v>0</v>
      </c>
      <c r="K1652" s="5">
        <v>0</v>
      </c>
      <c r="L1652" s="5">
        <v>0</v>
      </c>
      <c r="M1652" s="5">
        <v>0</v>
      </c>
      <c r="N1652" s="5">
        <v>0</v>
      </c>
      <c r="O1652" s="5">
        <v>0</v>
      </c>
      <c r="P1652" s="5">
        <v>0</v>
      </c>
      <c r="Q1652" s="5">
        <v>0</v>
      </c>
      <c r="R1652" s="5">
        <v>0</v>
      </c>
      <c r="S1652" s="5">
        <v>0</v>
      </c>
      <c r="T1652" s="5">
        <v>0</v>
      </c>
      <c r="U1652" s="5">
        <v>0</v>
      </c>
      <c r="V1652" s="5">
        <v>0</v>
      </c>
      <c r="W1652" s="5">
        <v>0</v>
      </c>
      <c r="X1652" s="5">
        <f t="shared" si="25"/>
        <v>0</v>
      </c>
      <c r="Y1652" s="41">
        <v>0</v>
      </c>
      <c r="Z1652" s="41">
        <v>0</v>
      </c>
    </row>
    <row r="1653" spans="1:26" x14ac:dyDescent="0.25">
      <c r="A1653" s="11" t="s">
        <v>115</v>
      </c>
      <c r="B1653" s="12">
        <v>3</v>
      </c>
      <c r="C1653" s="14" t="str">
        <f>VLOOKUP(B1653,'Spisak usluga'!$A$2:$B$18,2)</f>
        <v>03 Pomoć u kući za decu sa teškoćama u razvoju 2012.</v>
      </c>
      <c r="D1653" s="5">
        <v>0</v>
      </c>
      <c r="E1653" s="5">
        <v>0</v>
      </c>
      <c r="F1653" s="5">
        <v>0</v>
      </c>
      <c r="G1653" s="5">
        <v>0</v>
      </c>
      <c r="H1653" s="5">
        <v>0</v>
      </c>
      <c r="I1653" s="5">
        <v>0</v>
      </c>
      <c r="J1653" s="5">
        <v>0</v>
      </c>
      <c r="K1653" s="5">
        <v>0</v>
      </c>
      <c r="L1653" s="5">
        <v>0</v>
      </c>
      <c r="M1653" s="5">
        <v>0</v>
      </c>
      <c r="N1653" s="5">
        <v>0</v>
      </c>
      <c r="O1653" s="5">
        <v>0</v>
      </c>
      <c r="P1653" s="5">
        <v>0</v>
      </c>
      <c r="Q1653" s="5">
        <v>0</v>
      </c>
      <c r="R1653" s="5">
        <v>0</v>
      </c>
      <c r="S1653" s="5">
        <v>0</v>
      </c>
      <c r="T1653" s="5">
        <v>0</v>
      </c>
      <c r="U1653" s="5">
        <v>0</v>
      </c>
      <c r="V1653" s="5">
        <v>0</v>
      </c>
      <c r="W1653" s="5">
        <v>0</v>
      </c>
      <c r="X1653" s="5">
        <f t="shared" si="25"/>
        <v>0</v>
      </c>
      <c r="Y1653" s="41">
        <v>0</v>
      </c>
      <c r="Z1653" s="41">
        <v>0</v>
      </c>
    </row>
    <row r="1654" spans="1:26" x14ac:dyDescent="0.25">
      <c r="A1654" s="11" t="s">
        <v>115</v>
      </c>
      <c r="B1654" s="12">
        <v>4</v>
      </c>
      <c r="C1654" s="14" t="str">
        <f>VLOOKUP(B1654,'Spisak usluga'!$A$2:$B$18,2)</f>
        <v>04 Dnevni boravak za decu sa teškoćama u razvoju 2012.</v>
      </c>
      <c r="D1654" s="5">
        <v>0</v>
      </c>
      <c r="E1654" s="5">
        <v>0</v>
      </c>
      <c r="F1654" s="5">
        <v>0</v>
      </c>
      <c r="G1654" s="5">
        <v>0</v>
      </c>
      <c r="H1654" s="5">
        <v>0</v>
      </c>
      <c r="I1654" s="5">
        <v>0</v>
      </c>
      <c r="J1654" s="5">
        <v>0</v>
      </c>
      <c r="K1654" s="5">
        <v>0</v>
      </c>
      <c r="L1654" s="5">
        <v>0</v>
      </c>
      <c r="M1654" s="5">
        <v>0</v>
      </c>
      <c r="N1654" s="5">
        <v>0</v>
      </c>
      <c r="O1654" s="5">
        <v>0</v>
      </c>
      <c r="P1654" s="5">
        <v>0</v>
      </c>
      <c r="Q1654" s="5">
        <v>0</v>
      </c>
      <c r="R1654" s="5">
        <v>0</v>
      </c>
      <c r="S1654" s="5">
        <v>0</v>
      </c>
      <c r="T1654" s="5">
        <v>0</v>
      </c>
      <c r="U1654" s="5">
        <v>0</v>
      </c>
      <c r="V1654" s="5">
        <v>0</v>
      </c>
      <c r="W1654" s="5">
        <v>0</v>
      </c>
      <c r="X1654" s="5">
        <f t="shared" si="25"/>
        <v>0</v>
      </c>
      <c r="Y1654" s="41">
        <v>0</v>
      </c>
      <c r="Z1654" s="41">
        <v>0</v>
      </c>
    </row>
    <row r="1655" spans="1:26" x14ac:dyDescent="0.25">
      <c r="A1655" s="11" t="s">
        <v>115</v>
      </c>
      <c r="B1655" s="12">
        <v>5</v>
      </c>
      <c r="C1655" s="14" t="str">
        <f>VLOOKUP(B1655,'Spisak usluga'!$A$2:$B$18,2)</f>
        <v>05 Dnevni boravak za stare  2012.</v>
      </c>
      <c r="D1655" s="5">
        <v>0</v>
      </c>
      <c r="E1655" s="5">
        <v>0</v>
      </c>
      <c r="F1655" s="5">
        <v>0</v>
      </c>
      <c r="G1655" s="5">
        <v>0</v>
      </c>
      <c r="H1655" s="5">
        <v>0</v>
      </c>
      <c r="I1655" s="5">
        <v>0</v>
      </c>
      <c r="J1655" s="5">
        <v>0</v>
      </c>
      <c r="K1655" s="5">
        <v>0</v>
      </c>
      <c r="L1655" s="5">
        <v>0</v>
      </c>
      <c r="M1655" s="5">
        <v>0</v>
      </c>
      <c r="N1655" s="5">
        <v>0</v>
      </c>
      <c r="O1655" s="5">
        <v>0</v>
      </c>
      <c r="P1655" s="5">
        <v>0</v>
      </c>
      <c r="Q1655" s="5">
        <v>0</v>
      </c>
      <c r="R1655" s="5">
        <v>0</v>
      </c>
      <c r="S1655" s="5">
        <v>0</v>
      </c>
      <c r="T1655" s="5">
        <v>0</v>
      </c>
      <c r="U1655" s="5">
        <v>0</v>
      </c>
      <c r="V1655" s="5">
        <v>0</v>
      </c>
      <c r="W1655" s="5">
        <v>0</v>
      </c>
      <c r="X1655" s="5">
        <f t="shared" si="25"/>
        <v>0</v>
      </c>
      <c r="Y1655" s="41">
        <v>0</v>
      </c>
      <c r="Z1655" s="41">
        <v>0</v>
      </c>
    </row>
    <row r="1656" spans="1:26" x14ac:dyDescent="0.25">
      <c r="A1656" s="11" t="s">
        <v>115</v>
      </c>
      <c r="B1656" s="12">
        <v>6</v>
      </c>
      <c r="C1656" s="14" t="str">
        <f>VLOOKUP(B1656,'Spisak usluga'!$A$2:$B$18,2)</f>
        <v>06 Dnevni boravak/centar za decu i mlade sa poremećajima u ponašanju 2012.</v>
      </c>
      <c r="D1656" s="5">
        <v>0</v>
      </c>
      <c r="E1656" s="5">
        <v>0</v>
      </c>
      <c r="F1656" s="5">
        <v>0</v>
      </c>
      <c r="G1656" s="5">
        <v>0</v>
      </c>
      <c r="H1656" s="5">
        <v>0</v>
      </c>
      <c r="I1656" s="5">
        <v>0</v>
      </c>
      <c r="J1656" s="5">
        <v>0</v>
      </c>
      <c r="K1656" s="5">
        <v>0</v>
      </c>
      <c r="L1656" s="5">
        <v>0</v>
      </c>
      <c r="M1656" s="5">
        <v>0</v>
      </c>
      <c r="N1656" s="5">
        <v>0</v>
      </c>
      <c r="O1656" s="5">
        <v>0</v>
      </c>
      <c r="P1656" s="5">
        <v>0</v>
      </c>
      <c r="Q1656" s="5">
        <v>0</v>
      </c>
      <c r="R1656" s="5">
        <v>0</v>
      </c>
      <c r="S1656" s="5">
        <v>0</v>
      </c>
      <c r="T1656" s="5">
        <v>0</v>
      </c>
      <c r="U1656" s="5">
        <v>0</v>
      </c>
      <c r="V1656" s="5">
        <v>0</v>
      </c>
      <c r="W1656" s="5">
        <v>0</v>
      </c>
      <c r="X1656" s="5">
        <f t="shared" si="25"/>
        <v>0</v>
      </c>
      <c r="Y1656" s="41">
        <v>0</v>
      </c>
      <c r="Z1656" s="41">
        <v>0</v>
      </c>
    </row>
    <row r="1657" spans="1:26" x14ac:dyDescent="0.25">
      <c r="A1657" s="11" t="s">
        <v>115</v>
      </c>
      <c r="B1657" s="12">
        <v>7</v>
      </c>
      <c r="C1657" s="14" t="str">
        <f>VLOOKUP(B1657,'Spisak usluga'!$A$2:$B$18,2)</f>
        <v>07 Personalna asistencija za odrasle  2012.</v>
      </c>
      <c r="D1657" s="5">
        <v>0</v>
      </c>
      <c r="E1657" s="5">
        <v>0</v>
      </c>
      <c r="F1657" s="5">
        <v>0</v>
      </c>
      <c r="G1657" s="5">
        <v>0</v>
      </c>
      <c r="H1657" s="5">
        <v>0</v>
      </c>
      <c r="I1657" s="5">
        <v>0</v>
      </c>
      <c r="J1657" s="5">
        <v>0</v>
      </c>
      <c r="K1657" s="5">
        <v>0</v>
      </c>
      <c r="L1657" s="5">
        <v>0</v>
      </c>
      <c r="M1657" s="5">
        <v>0</v>
      </c>
      <c r="N1657" s="5">
        <v>0</v>
      </c>
      <c r="O1657" s="5">
        <v>0</v>
      </c>
      <c r="P1657" s="5">
        <v>0</v>
      </c>
      <c r="Q1657" s="5">
        <v>0</v>
      </c>
      <c r="R1657" s="5">
        <v>0</v>
      </c>
      <c r="S1657" s="5">
        <v>0</v>
      </c>
      <c r="T1657" s="5">
        <v>0</v>
      </c>
      <c r="U1657" s="5">
        <v>0</v>
      </c>
      <c r="V1657" s="5">
        <v>0</v>
      </c>
      <c r="W1657" s="5">
        <v>0</v>
      </c>
      <c r="X1657" s="5">
        <f t="shared" si="25"/>
        <v>0</v>
      </c>
      <c r="Y1657" s="41">
        <v>0</v>
      </c>
      <c r="Z1657" s="41">
        <v>0</v>
      </c>
    </row>
    <row r="1658" spans="1:26" x14ac:dyDescent="0.25">
      <c r="A1658" s="11" t="s">
        <v>115</v>
      </c>
      <c r="B1658" s="12">
        <v>8</v>
      </c>
      <c r="C1658" s="14" t="str">
        <f>VLOOKUP(B1658,'Spisak usluga'!$A$2:$B$18,2)</f>
        <v>08 Svratište  2012.</v>
      </c>
      <c r="D1658" s="5">
        <v>0</v>
      </c>
      <c r="E1658" s="5">
        <v>0</v>
      </c>
      <c r="F1658" s="5">
        <v>0</v>
      </c>
      <c r="G1658" s="5">
        <v>0</v>
      </c>
      <c r="H1658" s="5">
        <v>0</v>
      </c>
      <c r="I1658" s="5">
        <v>0</v>
      </c>
      <c r="J1658" s="5">
        <v>0</v>
      </c>
      <c r="K1658" s="5">
        <v>0</v>
      </c>
      <c r="L1658" s="5">
        <v>0</v>
      </c>
      <c r="M1658" s="5">
        <v>0</v>
      </c>
      <c r="N1658" s="5">
        <v>0</v>
      </c>
      <c r="O1658" s="5">
        <v>0</v>
      </c>
      <c r="P1658" s="5">
        <v>0</v>
      </c>
      <c r="Q1658" s="5">
        <v>0</v>
      </c>
      <c r="R1658" s="5">
        <v>0</v>
      </c>
      <c r="S1658" s="5">
        <v>0</v>
      </c>
      <c r="T1658" s="5">
        <v>0</v>
      </c>
      <c r="U1658" s="5">
        <v>0</v>
      </c>
      <c r="V1658" s="5">
        <v>0</v>
      </c>
      <c r="W1658" s="5">
        <v>0</v>
      </c>
      <c r="X1658" s="5">
        <f t="shared" si="25"/>
        <v>0</v>
      </c>
      <c r="Y1658" s="41">
        <v>0</v>
      </c>
      <c r="Z1658" s="41">
        <v>0</v>
      </c>
    </row>
    <row r="1659" spans="1:26" x14ac:dyDescent="0.25">
      <c r="A1659" s="11" t="s">
        <v>115</v>
      </c>
      <c r="B1659" s="12">
        <v>9</v>
      </c>
      <c r="C1659" s="14" t="str">
        <f>VLOOKUP(B1659,'Spisak usluga'!$A$2:$B$18,2)</f>
        <v>09 Prihvatilište (opšteg tipa) 2012.</v>
      </c>
      <c r="D1659" s="5">
        <v>0</v>
      </c>
      <c r="E1659" s="5">
        <v>0</v>
      </c>
      <c r="F1659" s="5">
        <v>0</v>
      </c>
      <c r="G1659" s="5">
        <v>0</v>
      </c>
      <c r="H1659" s="5">
        <v>0</v>
      </c>
      <c r="I1659" s="5">
        <v>0</v>
      </c>
      <c r="J1659" s="5">
        <v>0</v>
      </c>
      <c r="K1659" s="5">
        <v>0</v>
      </c>
      <c r="L1659" s="5">
        <v>0</v>
      </c>
      <c r="M1659" s="5">
        <v>0</v>
      </c>
      <c r="N1659" s="5">
        <v>0</v>
      </c>
      <c r="O1659" s="5">
        <v>0</v>
      </c>
      <c r="P1659" s="5">
        <v>0</v>
      </c>
      <c r="Q1659" s="5">
        <v>0</v>
      </c>
      <c r="R1659" s="5">
        <v>0</v>
      </c>
      <c r="S1659" s="5">
        <v>0</v>
      </c>
      <c r="T1659" s="5">
        <v>0</v>
      </c>
      <c r="U1659" s="5">
        <v>0</v>
      </c>
      <c r="V1659" s="5">
        <v>0</v>
      </c>
      <c r="W1659" s="5">
        <v>0</v>
      </c>
      <c r="X1659" s="5">
        <f t="shared" si="25"/>
        <v>0</v>
      </c>
      <c r="Y1659" s="41">
        <v>0</v>
      </c>
      <c r="Z1659" s="41">
        <v>0</v>
      </c>
    </row>
    <row r="1660" spans="1:26" x14ac:dyDescent="0.25">
      <c r="A1660" s="11" t="s">
        <v>115</v>
      </c>
      <c r="B1660" s="12">
        <v>10</v>
      </c>
      <c r="C1660" s="14" t="str">
        <f>VLOOKUP(B1660,'Spisak usluga'!$A$2:$B$18,2)</f>
        <v>10 Prihvatilište za decu  2012.</v>
      </c>
      <c r="D1660" s="5">
        <v>0</v>
      </c>
      <c r="E1660" s="5">
        <v>0</v>
      </c>
      <c r="F1660" s="5">
        <v>0</v>
      </c>
      <c r="G1660" s="5">
        <v>0</v>
      </c>
      <c r="H1660" s="5">
        <v>0</v>
      </c>
      <c r="I1660" s="5">
        <v>0</v>
      </c>
      <c r="J1660" s="5">
        <v>0</v>
      </c>
      <c r="K1660" s="5">
        <v>0</v>
      </c>
      <c r="L1660" s="5">
        <v>0</v>
      </c>
      <c r="M1660" s="5">
        <v>0</v>
      </c>
      <c r="N1660" s="5">
        <v>0</v>
      </c>
      <c r="O1660" s="5">
        <v>0</v>
      </c>
      <c r="P1660" s="5">
        <v>0</v>
      </c>
      <c r="Q1660" s="5">
        <v>0</v>
      </c>
      <c r="R1660" s="5">
        <v>0</v>
      </c>
      <c r="S1660" s="5">
        <v>0</v>
      </c>
      <c r="T1660" s="5">
        <v>0</v>
      </c>
      <c r="U1660" s="5">
        <v>0</v>
      </c>
      <c r="V1660" s="5">
        <v>0</v>
      </c>
      <c r="W1660" s="5">
        <v>0</v>
      </c>
      <c r="X1660" s="5">
        <f t="shared" si="25"/>
        <v>0</v>
      </c>
      <c r="Y1660" s="41">
        <v>0</v>
      </c>
      <c r="Z1660" s="41">
        <v>0</v>
      </c>
    </row>
    <row r="1661" spans="1:26" x14ac:dyDescent="0.25">
      <c r="A1661" s="11" t="s">
        <v>115</v>
      </c>
      <c r="B1661" s="12">
        <v>11</v>
      </c>
      <c r="C1661" s="14" t="str">
        <f>VLOOKUP(B1661,'Spisak usluga'!$A$2:$B$18,2)</f>
        <v>11 Prihvatilište za žrtve nasilja u porodici (“sigurna kuća“) 2012.</v>
      </c>
      <c r="D1661" s="16">
        <v>0</v>
      </c>
      <c r="E1661" s="16">
        <v>0</v>
      </c>
      <c r="F1661" s="16">
        <v>0</v>
      </c>
      <c r="G1661" s="16">
        <v>0</v>
      </c>
      <c r="H1661" s="16">
        <v>0</v>
      </c>
      <c r="I1661" s="16">
        <v>0</v>
      </c>
      <c r="J1661" s="16">
        <v>0</v>
      </c>
      <c r="K1661" s="16">
        <v>0</v>
      </c>
      <c r="L1661" s="16">
        <v>0</v>
      </c>
      <c r="M1661" s="16">
        <v>0</v>
      </c>
      <c r="N1661" s="16">
        <v>0</v>
      </c>
      <c r="O1661" s="16">
        <v>0</v>
      </c>
      <c r="P1661" s="16">
        <v>0</v>
      </c>
      <c r="Q1661" s="16">
        <v>0</v>
      </c>
      <c r="R1661" s="16">
        <v>0</v>
      </c>
      <c r="S1661" s="16">
        <v>0</v>
      </c>
      <c r="T1661" s="16">
        <v>0</v>
      </c>
      <c r="U1661" s="16">
        <v>0</v>
      </c>
      <c r="V1661" s="16">
        <v>0</v>
      </c>
      <c r="W1661" s="16">
        <v>0</v>
      </c>
      <c r="X1661" s="5">
        <f t="shared" si="25"/>
        <v>0</v>
      </c>
      <c r="Y1661" s="41">
        <v>0</v>
      </c>
      <c r="Z1661" s="41">
        <v>0</v>
      </c>
    </row>
    <row r="1662" spans="1:26" x14ac:dyDescent="0.25">
      <c r="A1662" s="11" t="s">
        <v>115</v>
      </c>
      <c r="B1662" s="12">
        <v>12</v>
      </c>
      <c r="C1662" s="14" t="str">
        <f>VLOOKUP(B1662,'Spisak usluga'!$A$2:$B$18,2)</f>
        <v>12 Prihvatilište za žrtve trgovine ljudima 2012.</v>
      </c>
      <c r="D1662" s="5">
        <v>0</v>
      </c>
      <c r="E1662" s="5">
        <v>0</v>
      </c>
      <c r="F1662" s="5">
        <v>0</v>
      </c>
      <c r="G1662" s="5">
        <v>0</v>
      </c>
      <c r="H1662" s="5">
        <v>0</v>
      </c>
      <c r="I1662" s="5">
        <v>0</v>
      </c>
      <c r="J1662" s="5">
        <v>0</v>
      </c>
      <c r="K1662" s="5">
        <v>0</v>
      </c>
      <c r="L1662" s="5">
        <v>0</v>
      </c>
      <c r="M1662" s="5">
        <v>0</v>
      </c>
      <c r="N1662" s="5">
        <v>0</v>
      </c>
      <c r="O1662" s="5">
        <v>0</v>
      </c>
      <c r="P1662" s="5">
        <v>0</v>
      </c>
      <c r="Q1662" s="5">
        <v>0</v>
      </c>
      <c r="R1662" s="5">
        <v>0</v>
      </c>
      <c r="S1662" s="5">
        <v>0</v>
      </c>
      <c r="T1662" s="5">
        <v>0</v>
      </c>
      <c r="U1662" s="5">
        <v>0</v>
      </c>
      <c r="V1662" s="5">
        <v>0</v>
      </c>
      <c r="W1662" s="5">
        <v>0</v>
      </c>
      <c r="X1662" s="5">
        <f t="shared" si="25"/>
        <v>0</v>
      </c>
      <c r="Y1662" s="41">
        <v>0</v>
      </c>
      <c r="Z1662" s="41">
        <v>0</v>
      </c>
    </row>
    <row r="1663" spans="1:26" x14ac:dyDescent="0.25">
      <c r="A1663" s="11" t="s">
        <v>115</v>
      </c>
      <c r="B1663" s="12">
        <v>13</v>
      </c>
      <c r="C1663" s="14" t="str">
        <f>VLOOKUP(B1663,'Spisak usluga'!$A$2:$B$18,2)</f>
        <v>13 Predah smeštaj  2012.</v>
      </c>
      <c r="D1663" s="5">
        <v>0</v>
      </c>
      <c r="E1663" s="5">
        <v>0</v>
      </c>
      <c r="F1663" s="5">
        <v>0</v>
      </c>
      <c r="G1663" s="5">
        <v>0</v>
      </c>
      <c r="H1663" s="5">
        <v>0</v>
      </c>
      <c r="I1663" s="5">
        <v>0</v>
      </c>
      <c r="J1663" s="5">
        <v>0</v>
      </c>
      <c r="K1663" s="5">
        <v>0</v>
      </c>
      <c r="L1663" s="5">
        <v>0</v>
      </c>
      <c r="M1663" s="5">
        <v>0</v>
      </c>
      <c r="N1663" s="5">
        <v>0</v>
      </c>
      <c r="O1663" s="5">
        <v>0</v>
      </c>
      <c r="P1663" s="5">
        <v>0</v>
      </c>
      <c r="Q1663" s="5">
        <v>0</v>
      </c>
      <c r="R1663" s="5">
        <v>0</v>
      </c>
      <c r="S1663" s="5">
        <v>0</v>
      </c>
      <c r="T1663" s="5">
        <v>0</v>
      </c>
      <c r="U1663" s="5">
        <v>0</v>
      </c>
      <c r="V1663" s="5">
        <v>0</v>
      </c>
      <c r="W1663" s="5">
        <v>0</v>
      </c>
      <c r="X1663" s="5">
        <f t="shared" si="25"/>
        <v>0</v>
      </c>
      <c r="Y1663" s="41">
        <v>0</v>
      </c>
      <c r="Z1663" s="41">
        <v>0</v>
      </c>
    </row>
    <row r="1664" spans="1:26" x14ac:dyDescent="0.25">
      <c r="A1664" s="11" t="s">
        <v>115</v>
      </c>
      <c r="B1664" s="12">
        <v>14</v>
      </c>
      <c r="C1664" s="14" t="str">
        <f>VLOOKUP(B1664,'Spisak usluga'!$A$2:$B$18,2)</f>
        <v>14 Stanovanje uz podršku osobe sa invaliditetom (OSI) 2012.</v>
      </c>
      <c r="D1664" s="5">
        <v>0</v>
      </c>
      <c r="E1664" s="5">
        <v>0</v>
      </c>
      <c r="F1664" s="5">
        <v>0</v>
      </c>
      <c r="G1664" s="5">
        <v>0</v>
      </c>
      <c r="H1664" s="5">
        <v>0</v>
      </c>
      <c r="I1664" s="5">
        <v>0</v>
      </c>
      <c r="J1664" s="5">
        <v>0</v>
      </c>
      <c r="K1664" s="5">
        <v>0</v>
      </c>
      <c r="L1664" s="5">
        <v>0</v>
      </c>
      <c r="M1664" s="5">
        <v>0</v>
      </c>
      <c r="N1664" s="5">
        <v>0</v>
      </c>
      <c r="O1664" s="5">
        <v>0</v>
      </c>
      <c r="P1664" s="5">
        <v>0</v>
      </c>
      <c r="Q1664" s="5">
        <v>0</v>
      </c>
      <c r="R1664" s="5">
        <v>0</v>
      </c>
      <c r="S1664" s="5">
        <v>0</v>
      </c>
      <c r="T1664" s="5">
        <v>0</v>
      </c>
      <c r="U1664" s="5">
        <v>0</v>
      </c>
      <c r="V1664" s="5">
        <v>0</v>
      </c>
      <c r="W1664" s="5">
        <v>0</v>
      </c>
      <c r="X1664" s="5">
        <f t="shared" si="25"/>
        <v>0</v>
      </c>
      <c r="Y1664" s="41">
        <v>0</v>
      </c>
      <c r="Z1664" s="41">
        <v>0</v>
      </c>
    </row>
    <row r="1665" spans="1:26" x14ac:dyDescent="0.25">
      <c r="A1665" s="11" t="s">
        <v>115</v>
      </c>
      <c r="B1665" s="12">
        <v>15</v>
      </c>
      <c r="C1665" s="14" t="str">
        <f>VLOOKUP(B1665,'Spisak usluga'!$A$2:$B$18,2)</f>
        <v>15 Stanovanje uz podršku za mlade koji se osamostaljuju 2012.</v>
      </c>
      <c r="D1665" s="16">
        <v>0</v>
      </c>
      <c r="E1665" s="16">
        <v>0</v>
      </c>
      <c r="F1665" s="16">
        <v>0</v>
      </c>
      <c r="G1665" s="16">
        <v>0</v>
      </c>
      <c r="H1665" s="16">
        <v>0</v>
      </c>
      <c r="I1665" s="16">
        <v>0</v>
      </c>
      <c r="J1665" s="16">
        <v>0</v>
      </c>
      <c r="K1665" s="16">
        <v>0</v>
      </c>
      <c r="L1665" s="16">
        <v>0</v>
      </c>
      <c r="M1665" s="16">
        <v>0</v>
      </c>
      <c r="N1665" s="16">
        <v>0</v>
      </c>
      <c r="O1665" s="16">
        <v>0</v>
      </c>
      <c r="P1665" s="16">
        <v>0</v>
      </c>
      <c r="Q1665" s="16">
        <v>0</v>
      </c>
      <c r="R1665" s="16">
        <v>0</v>
      </c>
      <c r="S1665" s="16">
        <v>0</v>
      </c>
      <c r="T1665" s="16">
        <v>0</v>
      </c>
      <c r="U1665" s="16">
        <v>0</v>
      </c>
      <c r="V1665" s="16">
        <v>0</v>
      </c>
      <c r="W1665" s="16">
        <v>0</v>
      </c>
      <c r="X1665" s="5">
        <f t="shared" si="25"/>
        <v>0</v>
      </c>
      <c r="Y1665" s="41">
        <v>0</v>
      </c>
      <c r="Z1665" s="41">
        <v>0</v>
      </c>
    </row>
    <row r="1666" spans="1:26" x14ac:dyDescent="0.25">
      <c r="A1666" s="11" t="s">
        <v>115</v>
      </c>
      <c r="B1666" s="12">
        <v>16</v>
      </c>
      <c r="C1666" s="14" t="str">
        <f>VLOOKUP(B1666,'Spisak usluga'!$A$2:$B$18,2)</f>
        <v>16 Savetovalište 2012.</v>
      </c>
      <c r="D1666" s="5">
        <v>0</v>
      </c>
      <c r="E1666" s="5">
        <v>0</v>
      </c>
      <c r="F1666" s="5">
        <v>0</v>
      </c>
      <c r="G1666" s="5">
        <v>0</v>
      </c>
      <c r="H1666" s="5">
        <v>0</v>
      </c>
      <c r="I1666" s="5">
        <v>0</v>
      </c>
      <c r="J1666" s="5">
        <v>0</v>
      </c>
      <c r="K1666" s="5">
        <v>0</v>
      </c>
      <c r="L1666" s="5">
        <v>0</v>
      </c>
      <c r="M1666" s="5">
        <v>0</v>
      </c>
      <c r="N1666" s="5">
        <v>0</v>
      </c>
      <c r="O1666" s="5">
        <v>0</v>
      </c>
      <c r="P1666" s="5">
        <v>0</v>
      </c>
      <c r="Q1666" s="5">
        <v>0</v>
      </c>
      <c r="R1666" s="5">
        <v>0</v>
      </c>
      <c r="S1666" s="5">
        <v>0</v>
      </c>
      <c r="T1666" s="5">
        <v>0</v>
      </c>
      <c r="U1666" s="5">
        <v>0</v>
      </c>
      <c r="V1666" s="5">
        <v>0</v>
      </c>
      <c r="W1666" s="5">
        <v>0</v>
      </c>
      <c r="X1666" s="5">
        <f t="shared" ref="X1666:X1729" si="26">IF(U1666&gt;0, 1, 0)</f>
        <v>0</v>
      </c>
      <c r="Y1666" s="41">
        <v>0</v>
      </c>
      <c r="Z1666" s="41">
        <v>0</v>
      </c>
    </row>
    <row r="1667" spans="1:26" x14ac:dyDescent="0.25">
      <c r="A1667" s="11" t="s">
        <v>115</v>
      </c>
      <c r="B1667" s="12">
        <v>17</v>
      </c>
      <c r="C1667" s="14" t="str">
        <f>VLOOKUP(B1667,'Spisak usluga'!$A$2:$B$18,2)</f>
        <v>17 Klub 2012.</v>
      </c>
      <c r="D1667" s="16">
        <v>0</v>
      </c>
      <c r="E1667" s="16">
        <v>0</v>
      </c>
      <c r="F1667" s="16">
        <v>0</v>
      </c>
      <c r="G1667" s="16">
        <v>0</v>
      </c>
      <c r="H1667" s="16">
        <v>0</v>
      </c>
      <c r="I1667" s="16">
        <v>0</v>
      </c>
      <c r="J1667" s="16">
        <v>0</v>
      </c>
      <c r="K1667" s="16">
        <v>0</v>
      </c>
      <c r="L1667" s="16">
        <v>0</v>
      </c>
      <c r="M1667" s="16">
        <v>0</v>
      </c>
      <c r="N1667" s="16">
        <v>0</v>
      </c>
      <c r="O1667" s="16">
        <v>0</v>
      </c>
      <c r="P1667" s="16">
        <v>0</v>
      </c>
      <c r="Q1667" s="16">
        <v>0</v>
      </c>
      <c r="R1667" s="16">
        <v>0</v>
      </c>
      <c r="S1667" s="16">
        <v>0</v>
      </c>
      <c r="T1667" s="16">
        <v>0</v>
      </c>
      <c r="U1667" s="16">
        <v>0</v>
      </c>
      <c r="V1667" s="16">
        <v>0</v>
      </c>
      <c r="W1667" s="16">
        <v>0</v>
      </c>
      <c r="X1667" s="5">
        <f t="shared" si="26"/>
        <v>0</v>
      </c>
      <c r="Y1667" s="41">
        <v>0</v>
      </c>
      <c r="Z1667" s="41">
        <v>0</v>
      </c>
    </row>
    <row r="1668" spans="1:26" x14ac:dyDescent="0.25">
      <c r="A1668" s="11" t="s">
        <v>116</v>
      </c>
      <c r="B1668" s="12">
        <v>1</v>
      </c>
      <c r="C1668" s="14" t="str">
        <f>VLOOKUP(B1668,'Spisak usluga'!$A$2:$B$18,2)</f>
        <v>01 Pomoć u kući za stare 2012.</v>
      </c>
      <c r="D1668" s="12">
        <v>55</v>
      </c>
      <c r="E1668" s="12">
        <v>47</v>
      </c>
      <c r="F1668" s="12">
        <v>25</v>
      </c>
      <c r="G1668" s="12">
        <v>0</v>
      </c>
      <c r="H1668" s="12">
        <v>0</v>
      </c>
      <c r="I1668" s="12">
        <v>0</v>
      </c>
      <c r="J1668" s="12">
        <v>6</v>
      </c>
      <c r="K1668" s="12">
        <v>44</v>
      </c>
      <c r="L1668" s="12">
        <v>5</v>
      </c>
      <c r="M1668" s="12">
        <v>17</v>
      </c>
      <c r="N1668" s="12">
        <v>10</v>
      </c>
      <c r="O1668" s="12">
        <v>124000</v>
      </c>
      <c r="P1668" s="12">
        <v>74323</v>
      </c>
      <c r="Q1668" s="12">
        <v>0</v>
      </c>
      <c r="R1668" s="12">
        <v>0</v>
      </c>
      <c r="S1668" s="12">
        <v>0</v>
      </c>
      <c r="T1668" s="12">
        <v>198323</v>
      </c>
      <c r="U1668" s="12">
        <v>1</v>
      </c>
      <c r="V1668" s="12">
        <v>1</v>
      </c>
      <c r="W1668" s="12">
        <v>0</v>
      </c>
      <c r="X1668" s="5">
        <f t="shared" si="26"/>
        <v>1</v>
      </c>
      <c r="Y1668" s="41">
        <v>55</v>
      </c>
      <c r="Z1668" s="41">
        <v>0</v>
      </c>
    </row>
    <row r="1669" spans="1:26" x14ac:dyDescent="0.25">
      <c r="A1669" s="11" t="s">
        <v>116</v>
      </c>
      <c r="B1669" s="12">
        <v>2</v>
      </c>
      <c r="C1669" s="14" t="str">
        <f>VLOOKUP(B1669,'Spisak usluga'!$A$2:$B$18,2)</f>
        <v>02 Pomoć u kući za odrasle OSI 2012.</v>
      </c>
      <c r="D1669" s="5">
        <v>0</v>
      </c>
      <c r="E1669" s="5">
        <v>0</v>
      </c>
      <c r="F1669" s="5">
        <v>0</v>
      </c>
      <c r="G1669" s="5">
        <v>0</v>
      </c>
      <c r="H1669" s="5">
        <v>0</v>
      </c>
      <c r="I1669" s="5">
        <v>0</v>
      </c>
      <c r="J1669" s="5">
        <v>0</v>
      </c>
      <c r="K1669" s="5">
        <v>0</v>
      </c>
      <c r="L1669" s="5">
        <v>0</v>
      </c>
      <c r="M1669" s="5">
        <v>0</v>
      </c>
      <c r="N1669" s="5">
        <v>0</v>
      </c>
      <c r="O1669" s="5">
        <v>0</v>
      </c>
      <c r="P1669" s="5">
        <v>0</v>
      </c>
      <c r="Q1669" s="5">
        <v>0</v>
      </c>
      <c r="R1669" s="5">
        <v>0</v>
      </c>
      <c r="S1669" s="5">
        <v>0</v>
      </c>
      <c r="T1669" s="5">
        <v>0</v>
      </c>
      <c r="U1669" s="5">
        <v>0</v>
      </c>
      <c r="V1669" s="5">
        <v>0</v>
      </c>
      <c r="W1669" s="5">
        <v>0</v>
      </c>
      <c r="X1669" s="5">
        <f t="shared" si="26"/>
        <v>0</v>
      </c>
      <c r="Y1669" s="41">
        <v>0</v>
      </c>
      <c r="Z1669" s="41">
        <v>0</v>
      </c>
    </row>
    <row r="1670" spans="1:26" x14ac:dyDescent="0.25">
      <c r="A1670" s="11" t="s">
        <v>116</v>
      </c>
      <c r="B1670" s="12">
        <v>3</v>
      </c>
      <c r="C1670" s="14" t="str">
        <f>VLOOKUP(B1670,'Spisak usluga'!$A$2:$B$18,2)</f>
        <v>03 Pomoć u kući za decu sa teškoćama u razvoju 2012.</v>
      </c>
      <c r="D1670" s="5">
        <v>0</v>
      </c>
      <c r="E1670" s="5">
        <v>0</v>
      </c>
      <c r="F1670" s="5">
        <v>0</v>
      </c>
      <c r="G1670" s="5">
        <v>0</v>
      </c>
      <c r="H1670" s="5">
        <v>0</v>
      </c>
      <c r="I1670" s="5">
        <v>0</v>
      </c>
      <c r="J1670" s="5">
        <v>0</v>
      </c>
      <c r="K1670" s="5">
        <v>0</v>
      </c>
      <c r="L1670" s="5">
        <v>0</v>
      </c>
      <c r="M1670" s="5">
        <v>0</v>
      </c>
      <c r="N1670" s="5">
        <v>0</v>
      </c>
      <c r="O1670" s="5">
        <v>0</v>
      </c>
      <c r="P1670" s="5">
        <v>0</v>
      </c>
      <c r="Q1670" s="5">
        <v>0</v>
      </c>
      <c r="R1670" s="5">
        <v>0</v>
      </c>
      <c r="S1670" s="5">
        <v>0</v>
      </c>
      <c r="T1670" s="5">
        <v>0</v>
      </c>
      <c r="U1670" s="5">
        <v>0</v>
      </c>
      <c r="V1670" s="5">
        <v>0</v>
      </c>
      <c r="W1670" s="5">
        <v>0</v>
      </c>
      <c r="X1670" s="5">
        <f t="shared" si="26"/>
        <v>0</v>
      </c>
      <c r="Y1670" s="41">
        <v>0</v>
      </c>
      <c r="Z1670" s="41">
        <v>0</v>
      </c>
    </row>
    <row r="1671" spans="1:26" x14ac:dyDescent="0.25">
      <c r="A1671" s="11" t="s">
        <v>116</v>
      </c>
      <c r="B1671" s="12">
        <v>4</v>
      </c>
      <c r="C1671" s="14" t="str">
        <f>VLOOKUP(B1671,'Spisak usluga'!$A$2:$B$18,2)</f>
        <v>04 Dnevni boravak za decu sa teškoćama u razvoju 2012.</v>
      </c>
      <c r="D1671" s="12">
        <v>12</v>
      </c>
      <c r="E1671" s="12">
        <v>0</v>
      </c>
      <c r="F1671" s="12">
        <v>4</v>
      </c>
      <c r="G1671" s="12">
        <v>3</v>
      </c>
      <c r="H1671" s="12">
        <v>5</v>
      </c>
      <c r="I1671" s="12">
        <v>4</v>
      </c>
      <c r="J1671" s="12">
        <v>0</v>
      </c>
      <c r="K1671" s="12">
        <v>0</v>
      </c>
      <c r="L1671" s="12">
        <v>0</v>
      </c>
      <c r="M1671" s="12">
        <v>0</v>
      </c>
      <c r="N1671" s="12">
        <v>4</v>
      </c>
      <c r="O1671" s="12">
        <v>150000</v>
      </c>
      <c r="P1671" s="12">
        <v>0</v>
      </c>
      <c r="Q1671" s="12">
        <v>0</v>
      </c>
      <c r="R1671" s="12">
        <v>0</v>
      </c>
      <c r="S1671" s="12">
        <v>0</v>
      </c>
      <c r="T1671" s="12">
        <v>150000</v>
      </c>
      <c r="U1671" s="12">
        <v>1</v>
      </c>
      <c r="V1671" s="12">
        <v>1</v>
      </c>
      <c r="W1671" s="12">
        <v>0</v>
      </c>
      <c r="X1671" s="5">
        <f t="shared" si="26"/>
        <v>1</v>
      </c>
      <c r="Y1671" s="41">
        <v>12</v>
      </c>
      <c r="Z1671" s="41">
        <v>0</v>
      </c>
    </row>
    <row r="1672" spans="1:26" x14ac:dyDescent="0.25">
      <c r="A1672" s="11" t="s">
        <v>116</v>
      </c>
      <c r="B1672" s="12">
        <v>5</v>
      </c>
      <c r="C1672" s="14" t="str">
        <f>VLOOKUP(B1672,'Spisak usluga'!$A$2:$B$18,2)</f>
        <v>05 Dnevni boravak za stare  2012.</v>
      </c>
      <c r="D1672" s="5">
        <v>0</v>
      </c>
      <c r="E1672" s="5">
        <v>0</v>
      </c>
      <c r="F1672" s="5">
        <v>0</v>
      </c>
      <c r="G1672" s="5">
        <v>0</v>
      </c>
      <c r="H1672" s="5">
        <v>0</v>
      </c>
      <c r="I1672" s="5">
        <v>0</v>
      </c>
      <c r="J1672" s="5">
        <v>0</v>
      </c>
      <c r="K1672" s="5">
        <v>0</v>
      </c>
      <c r="L1672" s="5">
        <v>0</v>
      </c>
      <c r="M1672" s="5">
        <v>0</v>
      </c>
      <c r="N1672" s="5">
        <v>0</v>
      </c>
      <c r="O1672" s="5">
        <v>0</v>
      </c>
      <c r="P1672" s="5">
        <v>0</v>
      </c>
      <c r="Q1672" s="5">
        <v>0</v>
      </c>
      <c r="R1672" s="5">
        <v>0</v>
      </c>
      <c r="S1672" s="5">
        <v>0</v>
      </c>
      <c r="T1672" s="5">
        <v>0</v>
      </c>
      <c r="U1672" s="5">
        <v>0</v>
      </c>
      <c r="V1672" s="5">
        <v>0</v>
      </c>
      <c r="W1672" s="5">
        <v>0</v>
      </c>
      <c r="X1672" s="5">
        <f t="shared" si="26"/>
        <v>0</v>
      </c>
      <c r="Y1672" s="41">
        <v>0</v>
      </c>
      <c r="Z1672" s="41">
        <v>0</v>
      </c>
    </row>
    <row r="1673" spans="1:26" x14ac:dyDescent="0.25">
      <c r="A1673" s="11" t="s">
        <v>116</v>
      </c>
      <c r="B1673" s="12">
        <v>6</v>
      </c>
      <c r="C1673" s="14" t="str">
        <f>VLOOKUP(B1673,'Spisak usluga'!$A$2:$B$18,2)</f>
        <v>06 Dnevni boravak/centar za decu i mlade sa poremećajima u ponašanju 2012.</v>
      </c>
      <c r="D1673" s="5">
        <v>0</v>
      </c>
      <c r="E1673" s="5">
        <v>0</v>
      </c>
      <c r="F1673" s="5">
        <v>0</v>
      </c>
      <c r="G1673" s="5">
        <v>0</v>
      </c>
      <c r="H1673" s="5">
        <v>0</v>
      </c>
      <c r="I1673" s="5">
        <v>0</v>
      </c>
      <c r="J1673" s="5">
        <v>0</v>
      </c>
      <c r="K1673" s="5">
        <v>0</v>
      </c>
      <c r="L1673" s="5">
        <v>0</v>
      </c>
      <c r="M1673" s="5">
        <v>0</v>
      </c>
      <c r="N1673" s="5">
        <v>0</v>
      </c>
      <c r="O1673" s="5">
        <v>0</v>
      </c>
      <c r="P1673" s="5">
        <v>0</v>
      </c>
      <c r="Q1673" s="5">
        <v>0</v>
      </c>
      <c r="R1673" s="5">
        <v>0</v>
      </c>
      <c r="S1673" s="5">
        <v>0</v>
      </c>
      <c r="T1673" s="5">
        <v>0</v>
      </c>
      <c r="U1673" s="5">
        <v>0</v>
      </c>
      <c r="V1673" s="5">
        <v>0</v>
      </c>
      <c r="W1673" s="5">
        <v>0</v>
      </c>
      <c r="X1673" s="5">
        <f t="shared" si="26"/>
        <v>0</v>
      </c>
      <c r="Y1673" s="41">
        <v>0</v>
      </c>
      <c r="Z1673" s="41">
        <v>0</v>
      </c>
    </row>
    <row r="1674" spans="1:26" x14ac:dyDescent="0.25">
      <c r="A1674" s="11" t="s">
        <v>116</v>
      </c>
      <c r="B1674" s="12">
        <v>7</v>
      </c>
      <c r="C1674" s="14" t="str">
        <f>VLOOKUP(B1674,'Spisak usluga'!$A$2:$B$18,2)</f>
        <v>07 Personalna asistencija za odrasle  2012.</v>
      </c>
      <c r="D1674" s="5">
        <v>0</v>
      </c>
      <c r="E1674" s="5">
        <v>0</v>
      </c>
      <c r="F1674" s="5">
        <v>0</v>
      </c>
      <c r="G1674" s="5">
        <v>0</v>
      </c>
      <c r="H1674" s="5">
        <v>0</v>
      </c>
      <c r="I1674" s="5">
        <v>0</v>
      </c>
      <c r="J1674" s="5">
        <v>0</v>
      </c>
      <c r="K1674" s="5">
        <v>0</v>
      </c>
      <c r="L1674" s="5">
        <v>0</v>
      </c>
      <c r="M1674" s="5">
        <v>0</v>
      </c>
      <c r="N1674" s="5">
        <v>0</v>
      </c>
      <c r="O1674" s="5">
        <v>0</v>
      </c>
      <c r="P1674" s="5">
        <v>0</v>
      </c>
      <c r="Q1674" s="5">
        <v>0</v>
      </c>
      <c r="R1674" s="5">
        <v>0</v>
      </c>
      <c r="S1674" s="5">
        <v>0</v>
      </c>
      <c r="T1674" s="5">
        <v>0</v>
      </c>
      <c r="U1674" s="5">
        <v>0</v>
      </c>
      <c r="V1674" s="5">
        <v>0</v>
      </c>
      <c r="W1674" s="5">
        <v>0</v>
      </c>
      <c r="X1674" s="5">
        <f t="shared" si="26"/>
        <v>0</v>
      </c>
      <c r="Y1674" s="41">
        <v>0</v>
      </c>
      <c r="Z1674" s="41">
        <v>0</v>
      </c>
    </row>
    <row r="1675" spans="1:26" x14ac:dyDescent="0.25">
      <c r="A1675" s="11" t="s">
        <v>116</v>
      </c>
      <c r="B1675" s="12">
        <v>8</v>
      </c>
      <c r="C1675" s="14" t="str">
        <f>VLOOKUP(B1675,'Spisak usluga'!$A$2:$B$18,2)</f>
        <v>08 Svratište  2012.</v>
      </c>
      <c r="D1675" s="16">
        <v>0</v>
      </c>
      <c r="E1675" s="16">
        <v>0</v>
      </c>
      <c r="F1675" s="16">
        <v>0</v>
      </c>
      <c r="G1675" s="16">
        <v>0</v>
      </c>
      <c r="H1675" s="16">
        <v>0</v>
      </c>
      <c r="I1675" s="16">
        <v>0</v>
      </c>
      <c r="J1675" s="16">
        <v>0</v>
      </c>
      <c r="K1675" s="16">
        <v>0</v>
      </c>
      <c r="L1675" s="16">
        <v>0</v>
      </c>
      <c r="M1675" s="16">
        <v>0</v>
      </c>
      <c r="N1675" s="16">
        <v>0</v>
      </c>
      <c r="O1675" s="16">
        <v>0</v>
      </c>
      <c r="P1675" s="16">
        <v>0</v>
      </c>
      <c r="Q1675" s="16">
        <v>0</v>
      </c>
      <c r="R1675" s="16">
        <v>0</v>
      </c>
      <c r="S1675" s="16">
        <v>0</v>
      </c>
      <c r="T1675" s="16">
        <v>0</v>
      </c>
      <c r="U1675" s="16">
        <v>0</v>
      </c>
      <c r="V1675" s="16">
        <v>0</v>
      </c>
      <c r="W1675" s="16">
        <v>0</v>
      </c>
      <c r="X1675" s="5">
        <f t="shared" si="26"/>
        <v>0</v>
      </c>
      <c r="Y1675" s="41">
        <v>0</v>
      </c>
      <c r="Z1675" s="41">
        <v>0</v>
      </c>
    </row>
    <row r="1676" spans="1:26" x14ac:dyDescent="0.25">
      <c r="A1676" s="11" t="s">
        <v>116</v>
      </c>
      <c r="B1676" s="12">
        <v>9</v>
      </c>
      <c r="C1676" s="14" t="str">
        <f>VLOOKUP(B1676,'Spisak usluga'!$A$2:$B$18,2)</f>
        <v>09 Prihvatilište (opšteg tipa) 2012.</v>
      </c>
      <c r="D1676" s="16">
        <v>0</v>
      </c>
      <c r="E1676" s="16">
        <v>0</v>
      </c>
      <c r="F1676" s="16">
        <v>0</v>
      </c>
      <c r="G1676" s="16">
        <v>0</v>
      </c>
      <c r="H1676" s="16">
        <v>0</v>
      </c>
      <c r="I1676" s="16">
        <v>0</v>
      </c>
      <c r="J1676" s="16">
        <v>0</v>
      </c>
      <c r="K1676" s="16">
        <v>0</v>
      </c>
      <c r="L1676" s="16">
        <v>0</v>
      </c>
      <c r="M1676" s="16">
        <v>0</v>
      </c>
      <c r="N1676" s="16">
        <v>0</v>
      </c>
      <c r="O1676" s="16">
        <v>0</v>
      </c>
      <c r="P1676" s="16">
        <v>0</v>
      </c>
      <c r="Q1676" s="16">
        <v>0</v>
      </c>
      <c r="R1676" s="16">
        <v>0</v>
      </c>
      <c r="S1676" s="16">
        <v>0</v>
      </c>
      <c r="T1676" s="16">
        <v>0</v>
      </c>
      <c r="U1676" s="16">
        <v>0</v>
      </c>
      <c r="V1676" s="16">
        <v>0</v>
      </c>
      <c r="W1676" s="16">
        <v>0</v>
      </c>
      <c r="X1676" s="5">
        <f t="shared" si="26"/>
        <v>0</v>
      </c>
      <c r="Y1676" s="41">
        <v>0</v>
      </c>
      <c r="Z1676" s="41">
        <v>0</v>
      </c>
    </row>
    <row r="1677" spans="1:26" x14ac:dyDescent="0.25">
      <c r="A1677" s="11" t="s">
        <v>116</v>
      </c>
      <c r="B1677" s="12">
        <v>10</v>
      </c>
      <c r="C1677" s="14" t="str">
        <f>VLOOKUP(B1677,'Spisak usluga'!$A$2:$B$18,2)</f>
        <v>10 Prihvatilište za decu  2012.</v>
      </c>
      <c r="D1677" s="5">
        <v>0</v>
      </c>
      <c r="E1677" s="5">
        <v>0</v>
      </c>
      <c r="F1677" s="5">
        <v>0</v>
      </c>
      <c r="G1677" s="5">
        <v>0</v>
      </c>
      <c r="H1677" s="5">
        <v>0</v>
      </c>
      <c r="I1677" s="5">
        <v>0</v>
      </c>
      <c r="J1677" s="5">
        <v>0</v>
      </c>
      <c r="K1677" s="5">
        <v>0</v>
      </c>
      <c r="L1677" s="5">
        <v>0</v>
      </c>
      <c r="M1677" s="5">
        <v>0</v>
      </c>
      <c r="N1677" s="5">
        <v>0</v>
      </c>
      <c r="O1677" s="5">
        <v>0</v>
      </c>
      <c r="P1677" s="5">
        <v>0</v>
      </c>
      <c r="Q1677" s="5">
        <v>0</v>
      </c>
      <c r="R1677" s="5">
        <v>0</v>
      </c>
      <c r="S1677" s="5">
        <v>0</v>
      </c>
      <c r="T1677" s="5">
        <v>0</v>
      </c>
      <c r="U1677" s="5">
        <v>0</v>
      </c>
      <c r="V1677" s="5">
        <v>0</v>
      </c>
      <c r="W1677" s="5">
        <v>0</v>
      </c>
      <c r="X1677" s="5">
        <f t="shared" si="26"/>
        <v>0</v>
      </c>
      <c r="Y1677" s="41">
        <v>0</v>
      </c>
      <c r="Z1677" s="41">
        <v>0</v>
      </c>
    </row>
    <row r="1678" spans="1:26" x14ac:dyDescent="0.25">
      <c r="A1678" s="11" t="s">
        <v>116</v>
      </c>
      <c r="B1678" s="12">
        <v>11</v>
      </c>
      <c r="C1678" s="14" t="str">
        <f>VLOOKUP(B1678,'Spisak usluga'!$A$2:$B$18,2)</f>
        <v>11 Prihvatilište za žrtve nasilja u porodici (“sigurna kuća“) 2012.</v>
      </c>
      <c r="D1678" s="5">
        <v>0</v>
      </c>
      <c r="E1678" s="5">
        <v>0</v>
      </c>
      <c r="F1678" s="5">
        <v>0</v>
      </c>
      <c r="G1678" s="5">
        <v>0</v>
      </c>
      <c r="H1678" s="5">
        <v>0</v>
      </c>
      <c r="I1678" s="5">
        <v>0</v>
      </c>
      <c r="J1678" s="5">
        <v>0</v>
      </c>
      <c r="K1678" s="5">
        <v>0</v>
      </c>
      <c r="L1678" s="5">
        <v>0</v>
      </c>
      <c r="M1678" s="5">
        <v>0</v>
      </c>
      <c r="N1678" s="5">
        <v>0</v>
      </c>
      <c r="O1678" s="5">
        <v>0</v>
      </c>
      <c r="P1678" s="5">
        <v>0</v>
      </c>
      <c r="Q1678" s="5">
        <v>0</v>
      </c>
      <c r="R1678" s="5">
        <v>0</v>
      </c>
      <c r="S1678" s="5">
        <v>0</v>
      </c>
      <c r="T1678" s="5">
        <v>0</v>
      </c>
      <c r="U1678" s="5">
        <v>0</v>
      </c>
      <c r="V1678" s="5">
        <v>0</v>
      </c>
      <c r="W1678" s="5">
        <v>0</v>
      </c>
      <c r="X1678" s="5">
        <f t="shared" si="26"/>
        <v>0</v>
      </c>
      <c r="Y1678" s="41">
        <v>0</v>
      </c>
      <c r="Z1678" s="41">
        <v>0</v>
      </c>
    </row>
    <row r="1679" spans="1:26" x14ac:dyDescent="0.25">
      <c r="A1679" s="11" t="s">
        <v>116</v>
      </c>
      <c r="B1679" s="12">
        <v>12</v>
      </c>
      <c r="C1679" s="14" t="str">
        <f>VLOOKUP(B1679,'Spisak usluga'!$A$2:$B$18,2)</f>
        <v>12 Prihvatilište za žrtve trgovine ljudima 2012.</v>
      </c>
      <c r="D1679" s="5">
        <v>0</v>
      </c>
      <c r="E1679" s="5">
        <v>0</v>
      </c>
      <c r="F1679" s="5">
        <v>0</v>
      </c>
      <c r="G1679" s="5">
        <v>0</v>
      </c>
      <c r="H1679" s="5">
        <v>0</v>
      </c>
      <c r="I1679" s="5">
        <v>0</v>
      </c>
      <c r="J1679" s="5">
        <v>0</v>
      </c>
      <c r="K1679" s="5">
        <v>0</v>
      </c>
      <c r="L1679" s="5">
        <v>0</v>
      </c>
      <c r="M1679" s="5">
        <v>0</v>
      </c>
      <c r="N1679" s="5">
        <v>0</v>
      </c>
      <c r="O1679" s="5">
        <v>0</v>
      </c>
      <c r="P1679" s="5">
        <v>0</v>
      </c>
      <c r="Q1679" s="5">
        <v>0</v>
      </c>
      <c r="R1679" s="5">
        <v>0</v>
      </c>
      <c r="S1679" s="5">
        <v>0</v>
      </c>
      <c r="T1679" s="5">
        <v>0</v>
      </c>
      <c r="U1679" s="5">
        <v>0</v>
      </c>
      <c r="V1679" s="5">
        <v>0</v>
      </c>
      <c r="W1679" s="5">
        <v>0</v>
      </c>
      <c r="X1679" s="5">
        <f t="shared" si="26"/>
        <v>0</v>
      </c>
      <c r="Y1679" s="41">
        <v>0</v>
      </c>
      <c r="Z1679" s="41">
        <v>0</v>
      </c>
    </row>
    <row r="1680" spans="1:26" x14ac:dyDescent="0.25">
      <c r="A1680" s="11" t="s">
        <v>116</v>
      </c>
      <c r="B1680" s="12">
        <v>13</v>
      </c>
      <c r="C1680" s="14" t="str">
        <f>VLOOKUP(B1680,'Spisak usluga'!$A$2:$B$18,2)</f>
        <v>13 Predah smeštaj  2012.</v>
      </c>
      <c r="D1680" s="5">
        <v>0</v>
      </c>
      <c r="E1680" s="5">
        <v>0</v>
      </c>
      <c r="F1680" s="5">
        <v>0</v>
      </c>
      <c r="G1680" s="5">
        <v>0</v>
      </c>
      <c r="H1680" s="5">
        <v>0</v>
      </c>
      <c r="I1680" s="5">
        <v>0</v>
      </c>
      <c r="J1680" s="5">
        <v>0</v>
      </c>
      <c r="K1680" s="5">
        <v>0</v>
      </c>
      <c r="L1680" s="5">
        <v>0</v>
      </c>
      <c r="M1680" s="5">
        <v>0</v>
      </c>
      <c r="N1680" s="5">
        <v>0</v>
      </c>
      <c r="O1680" s="5">
        <v>0</v>
      </c>
      <c r="P1680" s="5">
        <v>0</v>
      </c>
      <c r="Q1680" s="5">
        <v>0</v>
      </c>
      <c r="R1680" s="5">
        <v>0</v>
      </c>
      <c r="S1680" s="5">
        <v>0</v>
      </c>
      <c r="T1680" s="5">
        <v>0</v>
      </c>
      <c r="U1680" s="5">
        <v>0</v>
      </c>
      <c r="V1680" s="5">
        <v>0</v>
      </c>
      <c r="W1680" s="5">
        <v>0</v>
      </c>
      <c r="X1680" s="5">
        <f t="shared" si="26"/>
        <v>0</v>
      </c>
      <c r="Y1680" s="41">
        <v>0</v>
      </c>
      <c r="Z1680" s="41">
        <v>0</v>
      </c>
    </row>
    <row r="1681" spans="1:26" x14ac:dyDescent="0.25">
      <c r="A1681" s="11" t="s">
        <v>116</v>
      </c>
      <c r="B1681" s="12">
        <v>14</v>
      </c>
      <c r="C1681" s="14" t="str">
        <f>VLOOKUP(B1681,'Spisak usluga'!$A$2:$B$18,2)</f>
        <v>14 Stanovanje uz podršku osobe sa invaliditetom (OSI) 2012.</v>
      </c>
      <c r="D1681" s="5">
        <v>0</v>
      </c>
      <c r="E1681" s="5">
        <v>0</v>
      </c>
      <c r="F1681" s="5">
        <v>0</v>
      </c>
      <c r="G1681" s="5">
        <v>0</v>
      </c>
      <c r="H1681" s="5">
        <v>0</v>
      </c>
      <c r="I1681" s="5">
        <v>0</v>
      </c>
      <c r="J1681" s="5">
        <v>0</v>
      </c>
      <c r="K1681" s="5">
        <v>0</v>
      </c>
      <c r="L1681" s="5">
        <v>0</v>
      </c>
      <c r="M1681" s="5">
        <v>0</v>
      </c>
      <c r="N1681" s="5">
        <v>0</v>
      </c>
      <c r="O1681" s="5">
        <v>0</v>
      </c>
      <c r="P1681" s="5">
        <v>0</v>
      </c>
      <c r="Q1681" s="5">
        <v>0</v>
      </c>
      <c r="R1681" s="5">
        <v>0</v>
      </c>
      <c r="S1681" s="5">
        <v>0</v>
      </c>
      <c r="T1681" s="5">
        <v>0</v>
      </c>
      <c r="U1681" s="5">
        <v>0</v>
      </c>
      <c r="V1681" s="5">
        <v>0</v>
      </c>
      <c r="W1681" s="5">
        <v>0</v>
      </c>
      <c r="X1681" s="5">
        <f t="shared" si="26"/>
        <v>0</v>
      </c>
      <c r="Y1681" s="41">
        <v>0</v>
      </c>
      <c r="Z1681" s="41">
        <v>0</v>
      </c>
    </row>
    <row r="1682" spans="1:26" x14ac:dyDescent="0.25">
      <c r="A1682" s="11" t="s">
        <v>116</v>
      </c>
      <c r="B1682" s="12">
        <v>15</v>
      </c>
      <c r="C1682" s="14" t="str">
        <f>VLOOKUP(B1682,'Spisak usluga'!$A$2:$B$18,2)</f>
        <v>15 Stanovanje uz podršku za mlade koji se osamostaljuju 2012.</v>
      </c>
      <c r="D1682" s="5">
        <v>0</v>
      </c>
      <c r="E1682" s="5">
        <v>0</v>
      </c>
      <c r="F1682" s="5">
        <v>0</v>
      </c>
      <c r="G1682" s="5">
        <v>0</v>
      </c>
      <c r="H1682" s="5">
        <v>0</v>
      </c>
      <c r="I1682" s="5">
        <v>0</v>
      </c>
      <c r="J1682" s="5">
        <v>0</v>
      </c>
      <c r="K1682" s="5">
        <v>0</v>
      </c>
      <c r="L1682" s="5">
        <v>0</v>
      </c>
      <c r="M1682" s="5">
        <v>0</v>
      </c>
      <c r="N1682" s="5">
        <v>0</v>
      </c>
      <c r="O1682" s="5">
        <v>0</v>
      </c>
      <c r="P1682" s="5">
        <v>0</v>
      </c>
      <c r="Q1682" s="5">
        <v>0</v>
      </c>
      <c r="R1682" s="5">
        <v>0</v>
      </c>
      <c r="S1682" s="5">
        <v>0</v>
      </c>
      <c r="T1682" s="5">
        <v>0</v>
      </c>
      <c r="U1682" s="5">
        <v>0</v>
      </c>
      <c r="V1682" s="5">
        <v>0</v>
      </c>
      <c r="W1682" s="5">
        <v>0</v>
      </c>
      <c r="X1682" s="5">
        <f t="shared" si="26"/>
        <v>0</v>
      </c>
      <c r="Y1682" s="41">
        <v>0</v>
      </c>
      <c r="Z1682" s="41">
        <v>0</v>
      </c>
    </row>
    <row r="1683" spans="1:26" x14ac:dyDescent="0.25">
      <c r="A1683" s="11" t="s">
        <v>116</v>
      </c>
      <c r="B1683" s="12">
        <v>16</v>
      </c>
      <c r="C1683" s="14" t="str">
        <f>VLOOKUP(B1683,'Spisak usluga'!$A$2:$B$18,2)</f>
        <v>16 Savetovalište 2012.</v>
      </c>
      <c r="D1683" s="16">
        <v>0</v>
      </c>
      <c r="E1683" s="16">
        <v>0</v>
      </c>
      <c r="F1683" s="16">
        <v>0</v>
      </c>
      <c r="G1683" s="16">
        <v>0</v>
      </c>
      <c r="H1683" s="16">
        <v>0</v>
      </c>
      <c r="I1683" s="16">
        <v>0</v>
      </c>
      <c r="J1683" s="16">
        <v>0</v>
      </c>
      <c r="K1683" s="16">
        <v>0</v>
      </c>
      <c r="L1683" s="16">
        <v>0</v>
      </c>
      <c r="M1683" s="16">
        <v>0</v>
      </c>
      <c r="N1683" s="16">
        <v>0</v>
      </c>
      <c r="O1683" s="16">
        <v>0</v>
      </c>
      <c r="P1683" s="16">
        <v>0</v>
      </c>
      <c r="Q1683" s="16">
        <v>0</v>
      </c>
      <c r="R1683" s="16">
        <v>0</v>
      </c>
      <c r="S1683" s="16">
        <v>0</v>
      </c>
      <c r="T1683" s="16">
        <v>0</v>
      </c>
      <c r="U1683" s="16">
        <v>0</v>
      </c>
      <c r="V1683" s="16">
        <v>0</v>
      </c>
      <c r="W1683" s="16">
        <v>0</v>
      </c>
      <c r="X1683" s="5">
        <f t="shared" si="26"/>
        <v>0</v>
      </c>
      <c r="Y1683" s="41">
        <v>0</v>
      </c>
      <c r="Z1683" s="41">
        <v>0</v>
      </c>
    </row>
    <row r="1684" spans="1:26" x14ac:dyDescent="0.25">
      <c r="A1684" s="11" t="s">
        <v>116</v>
      </c>
      <c r="B1684" s="12">
        <v>17</v>
      </c>
      <c r="C1684" s="14" t="str">
        <f>VLOOKUP(B1684,'Spisak usluga'!$A$2:$B$18,2)</f>
        <v>17 Klub 2012.</v>
      </c>
      <c r="D1684" s="16">
        <v>0</v>
      </c>
      <c r="E1684" s="16">
        <v>0</v>
      </c>
      <c r="F1684" s="16">
        <v>0</v>
      </c>
      <c r="G1684" s="16">
        <v>0</v>
      </c>
      <c r="H1684" s="16">
        <v>0</v>
      </c>
      <c r="I1684" s="16">
        <v>0</v>
      </c>
      <c r="J1684" s="16">
        <v>0</v>
      </c>
      <c r="K1684" s="16">
        <v>0</v>
      </c>
      <c r="L1684" s="16">
        <v>0</v>
      </c>
      <c r="M1684" s="16">
        <v>0</v>
      </c>
      <c r="N1684" s="16">
        <v>0</v>
      </c>
      <c r="O1684" s="16">
        <v>0</v>
      </c>
      <c r="P1684" s="16">
        <v>0</v>
      </c>
      <c r="Q1684" s="16">
        <v>0</v>
      </c>
      <c r="R1684" s="16">
        <v>0</v>
      </c>
      <c r="S1684" s="16">
        <v>0</v>
      </c>
      <c r="T1684" s="16">
        <v>0</v>
      </c>
      <c r="U1684" s="16">
        <v>0</v>
      </c>
      <c r="V1684" s="16">
        <v>0</v>
      </c>
      <c r="W1684" s="16">
        <v>0</v>
      </c>
      <c r="X1684" s="5">
        <f t="shared" si="26"/>
        <v>0</v>
      </c>
      <c r="Y1684" s="41">
        <v>0</v>
      </c>
      <c r="Z1684" s="41">
        <v>0</v>
      </c>
    </row>
    <row r="1685" spans="1:26" x14ac:dyDescent="0.25">
      <c r="A1685" s="11" t="s">
        <v>117</v>
      </c>
      <c r="B1685" s="12">
        <v>1</v>
      </c>
      <c r="C1685" s="14" t="str">
        <f>VLOOKUP(B1685,'Spisak usluga'!$A$2:$B$18,2)</f>
        <v>01 Pomoć u kući za stare 2012.</v>
      </c>
      <c r="D1685" s="12">
        <v>50</v>
      </c>
      <c r="E1685" s="12">
        <v>46</v>
      </c>
      <c r="F1685" s="12">
        <v>36</v>
      </c>
      <c r="G1685" s="12">
        <v>0</v>
      </c>
      <c r="H1685" s="12">
        <v>0</v>
      </c>
      <c r="I1685" s="12">
        <v>0</v>
      </c>
      <c r="J1685" s="12">
        <v>0</v>
      </c>
      <c r="K1685" s="12">
        <v>31</v>
      </c>
      <c r="L1685" s="12">
        <v>19</v>
      </c>
      <c r="M1685" s="12">
        <v>7</v>
      </c>
      <c r="N1685" s="12">
        <v>7.1</v>
      </c>
      <c r="O1685" s="12">
        <v>127880</v>
      </c>
      <c r="P1685" s="12">
        <v>0</v>
      </c>
      <c r="Q1685" s="12">
        <v>120000</v>
      </c>
      <c r="R1685" s="12">
        <v>0</v>
      </c>
      <c r="S1685" s="12">
        <v>0</v>
      </c>
      <c r="T1685" s="12">
        <v>247880</v>
      </c>
      <c r="U1685" s="12">
        <v>1</v>
      </c>
      <c r="V1685" s="12">
        <v>1</v>
      </c>
      <c r="W1685" s="12">
        <v>0</v>
      </c>
      <c r="X1685" s="5">
        <f t="shared" si="26"/>
        <v>1</v>
      </c>
      <c r="Y1685" s="41">
        <v>50</v>
      </c>
      <c r="Z1685" s="41">
        <v>0</v>
      </c>
    </row>
    <row r="1686" spans="1:26" x14ac:dyDescent="0.25">
      <c r="A1686" s="11" t="s">
        <v>117</v>
      </c>
      <c r="B1686" s="12">
        <v>2</v>
      </c>
      <c r="C1686" s="14" t="str">
        <f>VLOOKUP(B1686,'Spisak usluga'!$A$2:$B$18,2)</f>
        <v>02 Pomoć u kući za odrasle OSI 2012.</v>
      </c>
      <c r="D1686" s="5">
        <v>0</v>
      </c>
      <c r="E1686" s="5">
        <v>0</v>
      </c>
      <c r="F1686" s="5">
        <v>0</v>
      </c>
      <c r="G1686" s="5">
        <v>0</v>
      </c>
      <c r="H1686" s="5">
        <v>0</v>
      </c>
      <c r="I1686" s="5">
        <v>0</v>
      </c>
      <c r="J1686" s="5">
        <v>0</v>
      </c>
      <c r="K1686" s="5">
        <v>0</v>
      </c>
      <c r="L1686" s="5">
        <v>0</v>
      </c>
      <c r="M1686" s="5">
        <v>0</v>
      </c>
      <c r="N1686" s="5">
        <v>0</v>
      </c>
      <c r="O1686" s="5">
        <v>0</v>
      </c>
      <c r="P1686" s="5">
        <v>0</v>
      </c>
      <c r="Q1686" s="5">
        <v>0</v>
      </c>
      <c r="R1686" s="5">
        <v>0</v>
      </c>
      <c r="S1686" s="5">
        <v>0</v>
      </c>
      <c r="T1686" s="5">
        <v>0</v>
      </c>
      <c r="U1686" s="5">
        <v>0</v>
      </c>
      <c r="V1686" s="5">
        <v>0</v>
      </c>
      <c r="W1686" s="5">
        <v>0</v>
      </c>
      <c r="X1686" s="5">
        <f t="shared" si="26"/>
        <v>0</v>
      </c>
      <c r="Y1686" s="41">
        <v>0</v>
      </c>
      <c r="Z1686" s="41">
        <v>0</v>
      </c>
    </row>
    <row r="1687" spans="1:26" x14ac:dyDescent="0.25">
      <c r="A1687" s="11" t="s">
        <v>117</v>
      </c>
      <c r="B1687" s="12">
        <v>3</v>
      </c>
      <c r="C1687" s="14" t="str">
        <f>VLOOKUP(B1687,'Spisak usluga'!$A$2:$B$18,2)</f>
        <v>03 Pomoć u kući za decu sa teškoćama u razvoju 2012.</v>
      </c>
      <c r="D1687" s="12">
        <v>8</v>
      </c>
      <c r="E1687" s="12">
        <v>8</v>
      </c>
      <c r="F1687" s="12">
        <v>3</v>
      </c>
      <c r="G1687" s="12">
        <v>0</v>
      </c>
      <c r="H1687" s="12">
        <v>5</v>
      </c>
      <c r="I1687" s="12">
        <v>3</v>
      </c>
      <c r="J1687" s="12">
        <v>0</v>
      </c>
      <c r="K1687" s="12">
        <v>0</v>
      </c>
      <c r="L1687" s="12">
        <v>0</v>
      </c>
      <c r="M1687" s="12">
        <v>0</v>
      </c>
      <c r="N1687" s="12">
        <v>2.6</v>
      </c>
      <c r="O1687" s="12">
        <v>20738</v>
      </c>
      <c r="P1687" s="12">
        <v>0</v>
      </c>
      <c r="Q1687" s="12">
        <v>124000</v>
      </c>
      <c r="R1687" s="12">
        <v>0</v>
      </c>
      <c r="S1687" s="12">
        <v>0</v>
      </c>
      <c r="T1687" s="12">
        <v>144738</v>
      </c>
      <c r="U1687" s="12">
        <v>1</v>
      </c>
      <c r="V1687" s="12">
        <v>1</v>
      </c>
      <c r="W1687" s="12">
        <v>0</v>
      </c>
      <c r="X1687" s="5">
        <f t="shared" si="26"/>
        <v>1</v>
      </c>
      <c r="Y1687" s="41">
        <v>8</v>
      </c>
      <c r="Z1687" s="41">
        <v>0</v>
      </c>
    </row>
    <row r="1688" spans="1:26" x14ac:dyDescent="0.25">
      <c r="A1688" s="11" t="s">
        <v>117</v>
      </c>
      <c r="B1688" s="12">
        <v>4</v>
      </c>
      <c r="C1688" s="14" t="str">
        <f>VLOOKUP(B1688,'Spisak usluga'!$A$2:$B$18,2)</f>
        <v>04 Dnevni boravak za decu sa teškoćama u razvoju 2012.</v>
      </c>
      <c r="D1688" s="16">
        <v>0</v>
      </c>
      <c r="E1688" s="16">
        <v>0</v>
      </c>
      <c r="F1688" s="16">
        <v>0</v>
      </c>
      <c r="G1688" s="16">
        <v>0</v>
      </c>
      <c r="H1688" s="16">
        <v>0</v>
      </c>
      <c r="I1688" s="16">
        <v>0</v>
      </c>
      <c r="J1688" s="16">
        <v>0</v>
      </c>
      <c r="K1688" s="16">
        <v>0</v>
      </c>
      <c r="L1688" s="16">
        <v>0</v>
      </c>
      <c r="M1688" s="16">
        <v>0</v>
      </c>
      <c r="N1688" s="16">
        <v>0</v>
      </c>
      <c r="O1688" s="16">
        <v>0</v>
      </c>
      <c r="P1688" s="16">
        <v>0</v>
      </c>
      <c r="Q1688" s="16">
        <v>0</v>
      </c>
      <c r="R1688" s="16">
        <v>0</v>
      </c>
      <c r="S1688" s="16">
        <v>0</v>
      </c>
      <c r="T1688" s="16">
        <v>0</v>
      </c>
      <c r="U1688" s="16">
        <v>0</v>
      </c>
      <c r="V1688" s="16">
        <v>0</v>
      </c>
      <c r="W1688" s="16">
        <v>0</v>
      </c>
      <c r="X1688" s="5">
        <f t="shared" si="26"/>
        <v>0</v>
      </c>
      <c r="Y1688" s="41">
        <v>0</v>
      </c>
      <c r="Z1688" s="41">
        <v>0</v>
      </c>
    </row>
    <row r="1689" spans="1:26" x14ac:dyDescent="0.25">
      <c r="A1689" s="11" t="s">
        <v>117</v>
      </c>
      <c r="B1689" s="12">
        <v>5</v>
      </c>
      <c r="C1689" s="14" t="str">
        <f>VLOOKUP(B1689,'Spisak usluga'!$A$2:$B$18,2)</f>
        <v>05 Dnevni boravak za stare  2012.</v>
      </c>
      <c r="D1689" s="5">
        <v>0</v>
      </c>
      <c r="E1689" s="5">
        <v>0</v>
      </c>
      <c r="F1689" s="5">
        <v>0</v>
      </c>
      <c r="G1689" s="5">
        <v>0</v>
      </c>
      <c r="H1689" s="5">
        <v>0</v>
      </c>
      <c r="I1689" s="5">
        <v>0</v>
      </c>
      <c r="J1689" s="5">
        <v>0</v>
      </c>
      <c r="K1689" s="5">
        <v>0</v>
      </c>
      <c r="L1689" s="5">
        <v>0</v>
      </c>
      <c r="M1689" s="5">
        <v>0</v>
      </c>
      <c r="N1689" s="5">
        <v>0</v>
      </c>
      <c r="O1689" s="5">
        <v>0</v>
      </c>
      <c r="P1689" s="5">
        <v>0</v>
      </c>
      <c r="Q1689" s="5">
        <v>0</v>
      </c>
      <c r="R1689" s="5">
        <v>0</v>
      </c>
      <c r="S1689" s="5">
        <v>0</v>
      </c>
      <c r="T1689" s="5">
        <v>0</v>
      </c>
      <c r="U1689" s="5">
        <v>0</v>
      </c>
      <c r="V1689" s="5">
        <v>0</v>
      </c>
      <c r="W1689" s="5">
        <v>0</v>
      </c>
      <c r="X1689" s="5">
        <f t="shared" si="26"/>
        <v>0</v>
      </c>
      <c r="Y1689" s="41">
        <v>0</v>
      </c>
      <c r="Z1689" s="41">
        <v>0</v>
      </c>
    </row>
    <row r="1690" spans="1:26" x14ac:dyDescent="0.25">
      <c r="A1690" s="11" t="s">
        <v>117</v>
      </c>
      <c r="B1690" s="12">
        <v>6</v>
      </c>
      <c r="C1690" s="14" t="str">
        <f>VLOOKUP(B1690,'Spisak usluga'!$A$2:$B$18,2)</f>
        <v>06 Dnevni boravak/centar za decu i mlade sa poremećajima u ponašanju 2012.</v>
      </c>
      <c r="D1690" s="5">
        <v>0</v>
      </c>
      <c r="E1690" s="5">
        <v>0</v>
      </c>
      <c r="F1690" s="5">
        <v>0</v>
      </c>
      <c r="G1690" s="5">
        <v>0</v>
      </c>
      <c r="H1690" s="5">
        <v>0</v>
      </c>
      <c r="I1690" s="5">
        <v>0</v>
      </c>
      <c r="J1690" s="5">
        <v>0</v>
      </c>
      <c r="K1690" s="5">
        <v>0</v>
      </c>
      <c r="L1690" s="5">
        <v>0</v>
      </c>
      <c r="M1690" s="5">
        <v>0</v>
      </c>
      <c r="N1690" s="5">
        <v>0</v>
      </c>
      <c r="O1690" s="5">
        <v>0</v>
      </c>
      <c r="P1690" s="5">
        <v>0</v>
      </c>
      <c r="Q1690" s="5">
        <v>0</v>
      </c>
      <c r="R1690" s="5">
        <v>0</v>
      </c>
      <c r="S1690" s="5">
        <v>0</v>
      </c>
      <c r="T1690" s="5">
        <v>0</v>
      </c>
      <c r="U1690" s="5">
        <v>0</v>
      </c>
      <c r="V1690" s="5">
        <v>0</v>
      </c>
      <c r="W1690" s="5">
        <v>0</v>
      </c>
      <c r="X1690" s="5">
        <f t="shared" si="26"/>
        <v>0</v>
      </c>
      <c r="Y1690" s="41">
        <v>0</v>
      </c>
      <c r="Z1690" s="41">
        <v>0</v>
      </c>
    </row>
    <row r="1691" spans="1:26" x14ac:dyDescent="0.25">
      <c r="A1691" s="11" t="s">
        <v>117</v>
      </c>
      <c r="B1691" s="12">
        <v>7</v>
      </c>
      <c r="C1691" s="14" t="str">
        <f>VLOOKUP(B1691,'Spisak usluga'!$A$2:$B$18,2)</f>
        <v>07 Personalna asistencija za odrasle  2012.</v>
      </c>
      <c r="D1691" s="16">
        <v>0</v>
      </c>
      <c r="E1691" s="16">
        <v>0</v>
      </c>
      <c r="F1691" s="16">
        <v>0</v>
      </c>
      <c r="G1691" s="16">
        <v>0</v>
      </c>
      <c r="H1691" s="16">
        <v>0</v>
      </c>
      <c r="I1691" s="16">
        <v>0</v>
      </c>
      <c r="J1691" s="16">
        <v>0</v>
      </c>
      <c r="K1691" s="16">
        <v>0</v>
      </c>
      <c r="L1691" s="16">
        <v>0</v>
      </c>
      <c r="M1691" s="16">
        <v>0</v>
      </c>
      <c r="N1691" s="16">
        <v>0</v>
      </c>
      <c r="O1691" s="16">
        <v>0</v>
      </c>
      <c r="P1691" s="16">
        <v>0</v>
      </c>
      <c r="Q1691" s="16">
        <v>0</v>
      </c>
      <c r="R1691" s="16">
        <v>0</v>
      </c>
      <c r="S1691" s="16">
        <v>0</v>
      </c>
      <c r="T1691" s="16">
        <v>0</v>
      </c>
      <c r="U1691" s="16">
        <v>0</v>
      </c>
      <c r="V1691" s="16">
        <v>0</v>
      </c>
      <c r="W1691" s="16">
        <v>0</v>
      </c>
      <c r="X1691" s="5">
        <f t="shared" si="26"/>
        <v>0</v>
      </c>
      <c r="Y1691" s="41">
        <v>0</v>
      </c>
      <c r="Z1691" s="41">
        <v>0</v>
      </c>
    </row>
    <row r="1692" spans="1:26" x14ac:dyDescent="0.25">
      <c r="A1692" s="11" t="s">
        <v>117</v>
      </c>
      <c r="B1692" s="12">
        <v>8</v>
      </c>
      <c r="C1692" s="14" t="str">
        <f>VLOOKUP(B1692,'Spisak usluga'!$A$2:$B$18,2)</f>
        <v>08 Svratište  2012.</v>
      </c>
      <c r="D1692" s="5">
        <v>0</v>
      </c>
      <c r="E1692" s="5">
        <v>0</v>
      </c>
      <c r="F1692" s="5">
        <v>0</v>
      </c>
      <c r="G1692" s="5">
        <v>0</v>
      </c>
      <c r="H1692" s="5">
        <v>0</v>
      </c>
      <c r="I1692" s="5">
        <v>0</v>
      </c>
      <c r="J1692" s="5">
        <v>0</v>
      </c>
      <c r="K1692" s="5">
        <v>0</v>
      </c>
      <c r="L1692" s="5">
        <v>0</v>
      </c>
      <c r="M1692" s="5">
        <v>0</v>
      </c>
      <c r="N1692" s="5">
        <v>0</v>
      </c>
      <c r="O1692" s="5">
        <v>0</v>
      </c>
      <c r="P1692" s="5">
        <v>0</v>
      </c>
      <c r="Q1692" s="5">
        <v>0</v>
      </c>
      <c r="R1692" s="5">
        <v>0</v>
      </c>
      <c r="S1692" s="5">
        <v>0</v>
      </c>
      <c r="T1692" s="5">
        <v>0</v>
      </c>
      <c r="U1692" s="5">
        <v>0</v>
      </c>
      <c r="V1692" s="5">
        <v>0</v>
      </c>
      <c r="W1692" s="5">
        <v>0</v>
      </c>
      <c r="X1692" s="5">
        <f t="shared" si="26"/>
        <v>0</v>
      </c>
      <c r="Y1692" s="41">
        <v>0</v>
      </c>
      <c r="Z1692" s="41">
        <v>0</v>
      </c>
    </row>
    <row r="1693" spans="1:26" x14ac:dyDescent="0.25">
      <c r="A1693" s="11" t="s">
        <v>117</v>
      </c>
      <c r="B1693" s="12">
        <v>9</v>
      </c>
      <c r="C1693" s="14" t="str">
        <f>VLOOKUP(B1693,'Spisak usluga'!$A$2:$B$18,2)</f>
        <v>09 Prihvatilište (opšteg tipa) 2012.</v>
      </c>
      <c r="D1693" s="5">
        <v>0</v>
      </c>
      <c r="E1693" s="5">
        <v>0</v>
      </c>
      <c r="F1693" s="5">
        <v>0</v>
      </c>
      <c r="G1693" s="5">
        <v>0</v>
      </c>
      <c r="H1693" s="5">
        <v>0</v>
      </c>
      <c r="I1693" s="5">
        <v>0</v>
      </c>
      <c r="J1693" s="5">
        <v>0</v>
      </c>
      <c r="K1693" s="5">
        <v>0</v>
      </c>
      <c r="L1693" s="5">
        <v>0</v>
      </c>
      <c r="M1693" s="5">
        <v>0</v>
      </c>
      <c r="N1693" s="5">
        <v>0</v>
      </c>
      <c r="O1693" s="5">
        <v>0</v>
      </c>
      <c r="P1693" s="5">
        <v>0</v>
      </c>
      <c r="Q1693" s="5">
        <v>0</v>
      </c>
      <c r="R1693" s="5">
        <v>0</v>
      </c>
      <c r="S1693" s="5">
        <v>0</v>
      </c>
      <c r="T1693" s="5">
        <v>0</v>
      </c>
      <c r="U1693" s="5">
        <v>0</v>
      </c>
      <c r="V1693" s="5">
        <v>0</v>
      </c>
      <c r="W1693" s="5">
        <v>0</v>
      </c>
      <c r="X1693" s="5">
        <f t="shared" si="26"/>
        <v>0</v>
      </c>
      <c r="Y1693" s="41">
        <v>0</v>
      </c>
      <c r="Z1693" s="41">
        <v>0</v>
      </c>
    </row>
    <row r="1694" spans="1:26" x14ac:dyDescent="0.25">
      <c r="A1694" s="11" t="s">
        <v>117</v>
      </c>
      <c r="B1694" s="12">
        <v>10</v>
      </c>
      <c r="C1694" s="14" t="str">
        <f>VLOOKUP(B1694,'Spisak usluga'!$A$2:$B$18,2)</f>
        <v>10 Prihvatilište za decu  2012.</v>
      </c>
      <c r="D1694" s="5">
        <v>0</v>
      </c>
      <c r="E1694" s="5">
        <v>0</v>
      </c>
      <c r="F1694" s="5">
        <v>0</v>
      </c>
      <c r="G1694" s="5">
        <v>0</v>
      </c>
      <c r="H1694" s="5">
        <v>0</v>
      </c>
      <c r="I1694" s="5">
        <v>0</v>
      </c>
      <c r="J1694" s="5">
        <v>0</v>
      </c>
      <c r="K1694" s="5">
        <v>0</v>
      </c>
      <c r="L1694" s="5">
        <v>0</v>
      </c>
      <c r="M1694" s="5">
        <v>0</v>
      </c>
      <c r="N1694" s="5">
        <v>0</v>
      </c>
      <c r="O1694" s="5">
        <v>0</v>
      </c>
      <c r="P1694" s="5">
        <v>0</v>
      </c>
      <c r="Q1694" s="5">
        <v>0</v>
      </c>
      <c r="R1694" s="5">
        <v>0</v>
      </c>
      <c r="S1694" s="5">
        <v>0</v>
      </c>
      <c r="T1694" s="5">
        <v>0</v>
      </c>
      <c r="U1694" s="5">
        <v>0</v>
      </c>
      <c r="V1694" s="5">
        <v>0</v>
      </c>
      <c r="W1694" s="5">
        <v>0</v>
      </c>
      <c r="X1694" s="5">
        <f t="shared" si="26"/>
        <v>0</v>
      </c>
      <c r="Y1694" s="41">
        <v>0</v>
      </c>
      <c r="Z1694" s="41">
        <v>0</v>
      </c>
    </row>
    <row r="1695" spans="1:26" x14ac:dyDescent="0.25">
      <c r="A1695" s="11" t="s">
        <v>117</v>
      </c>
      <c r="B1695" s="12">
        <v>11</v>
      </c>
      <c r="C1695" s="14" t="str">
        <f>VLOOKUP(B1695,'Spisak usluga'!$A$2:$B$18,2)</f>
        <v>11 Prihvatilište za žrtve nasilja u porodici (“sigurna kuća“) 2012.</v>
      </c>
      <c r="D1695" s="5">
        <v>0</v>
      </c>
      <c r="E1695" s="5">
        <v>0</v>
      </c>
      <c r="F1695" s="5">
        <v>0</v>
      </c>
      <c r="G1695" s="5">
        <v>0</v>
      </c>
      <c r="H1695" s="5">
        <v>0</v>
      </c>
      <c r="I1695" s="5">
        <v>0</v>
      </c>
      <c r="J1695" s="5">
        <v>0</v>
      </c>
      <c r="K1695" s="5">
        <v>0</v>
      </c>
      <c r="L1695" s="5">
        <v>0</v>
      </c>
      <c r="M1695" s="5">
        <v>0</v>
      </c>
      <c r="N1695" s="5">
        <v>0</v>
      </c>
      <c r="O1695" s="5">
        <v>0</v>
      </c>
      <c r="P1695" s="5">
        <v>0</v>
      </c>
      <c r="Q1695" s="5">
        <v>0</v>
      </c>
      <c r="R1695" s="5">
        <v>0</v>
      </c>
      <c r="S1695" s="5">
        <v>0</v>
      </c>
      <c r="T1695" s="5">
        <v>0</v>
      </c>
      <c r="U1695" s="5">
        <v>0</v>
      </c>
      <c r="V1695" s="5">
        <v>0</v>
      </c>
      <c r="W1695" s="5">
        <v>0</v>
      </c>
      <c r="X1695" s="5">
        <f t="shared" si="26"/>
        <v>0</v>
      </c>
      <c r="Y1695" s="41">
        <v>0</v>
      </c>
      <c r="Z1695" s="41">
        <v>0</v>
      </c>
    </row>
    <row r="1696" spans="1:26" x14ac:dyDescent="0.25">
      <c r="A1696" s="11" t="s">
        <v>117</v>
      </c>
      <c r="B1696" s="12">
        <v>12</v>
      </c>
      <c r="C1696" s="14" t="str">
        <f>VLOOKUP(B1696,'Spisak usluga'!$A$2:$B$18,2)</f>
        <v>12 Prihvatilište za žrtve trgovine ljudima 2012.</v>
      </c>
      <c r="D1696" s="5">
        <v>0</v>
      </c>
      <c r="E1696" s="5">
        <v>0</v>
      </c>
      <c r="F1696" s="5">
        <v>0</v>
      </c>
      <c r="G1696" s="5">
        <v>0</v>
      </c>
      <c r="H1696" s="5">
        <v>0</v>
      </c>
      <c r="I1696" s="5">
        <v>0</v>
      </c>
      <c r="J1696" s="5">
        <v>0</v>
      </c>
      <c r="K1696" s="5">
        <v>0</v>
      </c>
      <c r="L1696" s="5">
        <v>0</v>
      </c>
      <c r="M1696" s="5">
        <v>0</v>
      </c>
      <c r="N1696" s="5">
        <v>0</v>
      </c>
      <c r="O1696" s="5">
        <v>0</v>
      </c>
      <c r="P1696" s="5">
        <v>0</v>
      </c>
      <c r="Q1696" s="5">
        <v>0</v>
      </c>
      <c r="R1696" s="5">
        <v>0</v>
      </c>
      <c r="S1696" s="5">
        <v>0</v>
      </c>
      <c r="T1696" s="5">
        <v>0</v>
      </c>
      <c r="U1696" s="5">
        <v>0</v>
      </c>
      <c r="V1696" s="5">
        <v>0</v>
      </c>
      <c r="W1696" s="5">
        <v>0</v>
      </c>
      <c r="X1696" s="5">
        <f t="shared" si="26"/>
        <v>0</v>
      </c>
      <c r="Y1696" s="41">
        <v>0</v>
      </c>
      <c r="Z1696" s="41">
        <v>0</v>
      </c>
    </row>
    <row r="1697" spans="1:26" x14ac:dyDescent="0.25">
      <c r="A1697" s="11" t="s">
        <v>117</v>
      </c>
      <c r="B1697" s="12">
        <v>13</v>
      </c>
      <c r="C1697" s="14" t="str">
        <f>VLOOKUP(B1697,'Spisak usluga'!$A$2:$B$18,2)</f>
        <v>13 Predah smeštaj  2012.</v>
      </c>
      <c r="D1697" s="16">
        <v>0</v>
      </c>
      <c r="E1697" s="16">
        <v>0</v>
      </c>
      <c r="F1697" s="16">
        <v>0</v>
      </c>
      <c r="G1697" s="16">
        <v>0</v>
      </c>
      <c r="H1697" s="16">
        <v>0</v>
      </c>
      <c r="I1697" s="16">
        <v>0</v>
      </c>
      <c r="J1697" s="16">
        <v>0</v>
      </c>
      <c r="K1697" s="16">
        <v>0</v>
      </c>
      <c r="L1697" s="16">
        <v>0</v>
      </c>
      <c r="M1697" s="16">
        <v>0</v>
      </c>
      <c r="N1697" s="16">
        <v>0</v>
      </c>
      <c r="O1697" s="16">
        <v>0</v>
      </c>
      <c r="P1697" s="16">
        <v>0</v>
      </c>
      <c r="Q1697" s="16">
        <v>0</v>
      </c>
      <c r="R1697" s="16">
        <v>0</v>
      </c>
      <c r="S1697" s="16">
        <v>0</v>
      </c>
      <c r="T1697" s="16">
        <v>0</v>
      </c>
      <c r="U1697" s="16">
        <v>0</v>
      </c>
      <c r="V1697" s="16">
        <v>0</v>
      </c>
      <c r="W1697" s="16">
        <v>0</v>
      </c>
      <c r="X1697" s="5">
        <f t="shared" si="26"/>
        <v>0</v>
      </c>
      <c r="Y1697" s="41">
        <v>0</v>
      </c>
      <c r="Z1697" s="41">
        <v>0</v>
      </c>
    </row>
    <row r="1698" spans="1:26" x14ac:dyDescent="0.25">
      <c r="A1698" s="11" t="s">
        <v>117</v>
      </c>
      <c r="B1698" s="12">
        <v>14</v>
      </c>
      <c r="C1698" s="14" t="str">
        <f>VLOOKUP(B1698,'Spisak usluga'!$A$2:$B$18,2)</f>
        <v>14 Stanovanje uz podršku osobe sa invaliditetom (OSI) 2012.</v>
      </c>
      <c r="D1698" s="5">
        <v>0</v>
      </c>
      <c r="E1698" s="5">
        <v>0</v>
      </c>
      <c r="F1698" s="5">
        <v>0</v>
      </c>
      <c r="G1698" s="5">
        <v>0</v>
      </c>
      <c r="H1698" s="5">
        <v>0</v>
      </c>
      <c r="I1698" s="5">
        <v>0</v>
      </c>
      <c r="J1698" s="5">
        <v>0</v>
      </c>
      <c r="K1698" s="5">
        <v>0</v>
      </c>
      <c r="L1698" s="5">
        <v>0</v>
      </c>
      <c r="M1698" s="5">
        <v>0</v>
      </c>
      <c r="N1698" s="5">
        <v>0</v>
      </c>
      <c r="O1698" s="5">
        <v>0</v>
      </c>
      <c r="P1698" s="5">
        <v>0</v>
      </c>
      <c r="Q1698" s="5">
        <v>0</v>
      </c>
      <c r="R1698" s="5">
        <v>0</v>
      </c>
      <c r="S1698" s="5">
        <v>0</v>
      </c>
      <c r="T1698" s="5">
        <v>0</v>
      </c>
      <c r="U1698" s="5">
        <v>0</v>
      </c>
      <c r="V1698" s="5">
        <v>0</v>
      </c>
      <c r="W1698" s="5">
        <v>0</v>
      </c>
      <c r="X1698" s="5">
        <f t="shared" si="26"/>
        <v>0</v>
      </c>
      <c r="Y1698" s="41">
        <v>0</v>
      </c>
      <c r="Z1698" s="41">
        <v>0</v>
      </c>
    </row>
    <row r="1699" spans="1:26" x14ac:dyDescent="0.25">
      <c r="A1699" s="11" t="s">
        <v>117</v>
      </c>
      <c r="B1699" s="12">
        <v>15</v>
      </c>
      <c r="C1699" s="14" t="str">
        <f>VLOOKUP(B1699,'Spisak usluga'!$A$2:$B$18,2)</f>
        <v>15 Stanovanje uz podršku za mlade koji se osamostaljuju 2012.</v>
      </c>
      <c r="D1699" s="5">
        <v>0</v>
      </c>
      <c r="E1699" s="5">
        <v>0</v>
      </c>
      <c r="F1699" s="5">
        <v>0</v>
      </c>
      <c r="G1699" s="5">
        <v>0</v>
      </c>
      <c r="H1699" s="5">
        <v>0</v>
      </c>
      <c r="I1699" s="5">
        <v>0</v>
      </c>
      <c r="J1699" s="5">
        <v>0</v>
      </c>
      <c r="K1699" s="5">
        <v>0</v>
      </c>
      <c r="L1699" s="5">
        <v>0</v>
      </c>
      <c r="M1699" s="5">
        <v>0</v>
      </c>
      <c r="N1699" s="5">
        <v>0</v>
      </c>
      <c r="O1699" s="5">
        <v>0</v>
      </c>
      <c r="P1699" s="5">
        <v>0</v>
      </c>
      <c r="Q1699" s="5">
        <v>0</v>
      </c>
      <c r="R1699" s="5">
        <v>0</v>
      </c>
      <c r="S1699" s="5">
        <v>0</v>
      </c>
      <c r="T1699" s="5">
        <v>0</v>
      </c>
      <c r="U1699" s="5">
        <v>0</v>
      </c>
      <c r="V1699" s="5">
        <v>0</v>
      </c>
      <c r="W1699" s="5">
        <v>0</v>
      </c>
      <c r="X1699" s="5">
        <f t="shared" si="26"/>
        <v>0</v>
      </c>
      <c r="Y1699" s="41">
        <v>0</v>
      </c>
      <c r="Z1699" s="41">
        <v>0</v>
      </c>
    </row>
    <row r="1700" spans="1:26" x14ac:dyDescent="0.25">
      <c r="A1700" s="11" t="s">
        <v>117</v>
      </c>
      <c r="B1700" s="12">
        <v>16</v>
      </c>
      <c r="C1700" s="14" t="str">
        <f>VLOOKUP(B1700,'Spisak usluga'!$A$2:$B$18,2)</f>
        <v>16 Savetovalište 2012.</v>
      </c>
      <c r="D1700" s="16">
        <v>0</v>
      </c>
      <c r="E1700" s="16">
        <v>0</v>
      </c>
      <c r="F1700" s="16">
        <v>0</v>
      </c>
      <c r="G1700" s="16">
        <v>0</v>
      </c>
      <c r="H1700" s="16">
        <v>0</v>
      </c>
      <c r="I1700" s="16">
        <v>0</v>
      </c>
      <c r="J1700" s="16">
        <v>0</v>
      </c>
      <c r="K1700" s="16">
        <v>0</v>
      </c>
      <c r="L1700" s="16">
        <v>0</v>
      </c>
      <c r="M1700" s="16">
        <v>0</v>
      </c>
      <c r="N1700" s="16">
        <v>0</v>
      </c>
      <c r="O1700" s="16">
        <v>0</v>
      </c>
      <c r="P1700" s="16">
        <v>0</v>
      </c>
      <c r="Q1700" s="16">
        <v>0</v>
      </c>
      <c r="R1700" s="16">
        <v>0</v>
      </c>
      <c r="S1700" s="16">
        <v>0</v>
      </c>
      <c r="T1700" s="16">
        <v>0</v>
      </c>
      <c r="U1700" s="16">
        <v>0</v>
      </c>
      <c r="V1700" s="16">
        <v>0</v>
      </c>
      <c r="W1700" s="16">
        <v>0</v>
      </c>
      <c r="X1700" s="5">
        <f t="shared" si="26"/>
        <v>0</v>
      </c>
      <c r="Y1700" s="41">
        <v>0</v>
      </c>
      <c r="Z1700" s="41">
        <v>0</v>
      </c>
    </row>
    <row r="1701" spans="1:26" x14ac:dyDescent="0.25">
      <c r="A1701" s="11" t="s">
        <v>117</v>
      </c>
      <c r="B1701" s="12">
        <v>17</v>
      </c>
      <c r="C1701" s="14" t="str">
        <f>VLOOKUP(B1701,'Spisak usluga'!$A$2:$B$18,2)</f>
        <v>17 Klub 2012.</v>
      </c>
      <c r="D1701" s="16">
        <v>0</v>
      </c>
      <c r="E1701" s="16">
        <v>0</v>
      </c>
      <c r="F1701" s="16">
        <v>0</v>
      </c>
      <c r="G1701" s="16">
        <v>0</v>
      </c>
      <c r="H1701" s="16">
        <v>0</v>
      </c>
      <c r="I1701" s="16">
        <v>0</v>
      </c>
      <c r="J1701" s="16">
        <v>0</v>
      </c>
      <c r="K1701" s="16">
        <v>0</v>
      </c>
      <c r="L1701" s="16">
        <v>0</v>
      </c>
      <c r="M1701" s="16">
        <v>0</v>
      </c>
      <c r="N1701" s="16">
        <v>0</v>
      </c>
      <c r="O1701" s="16">
        <v>0</v>
      </c>
      <c r="P1701" s="16">
        <v>0</v>
      </c>
      <c r="Q1701" s="16">
        <v>0</v>
      </c>
      <c r="R1701" s="16">
        <v>0</v>
      </c>
      <c r="S1701" s="16">
        <v>0</v>
      </c>
      <c r="T1701" s="16">
        <v>0</v>
      </c>
      <c r="U1701" s="16">
        <v>0</v>
      </c>
      <c r="V1701" s="16">
        <v>0</v>
      </c>
      <c r="W1701" s="16">
        <v>0</v>
      </c>
      <c r="X1701" s="5">
        <f t="shared" si="26"/>
        <v>0</v>
      </c>
      <c r="Y1701" s="41">
        <v>0</v>
      </c>
      <c r="Z1701" s="41">
        <v>0</v>
      </c>
    </row>
    <row r="1702" spans="1:26" x14ac:dyDescent="0.25">
      <c r="A1702" s="11" t="s">
        <v>118</v>
      </c>
      <c r="B1702" s="12">
        <v>1</v>
      </c>
      <c r="C1702" s="14" t="str">
        <f>VLOOKUP(B1702,'Spisak usluga'!$A$2:$B$18,2)</f>
        <v>01 Pomoć u kući za stare 2012.</v>
      </c>
      <c r="D1702" s="12">
        <v>374</v>
      </c>
      <c r="E1702" s="12">
        <v>225</v>
      </c>
      <c r="F1702" s="12">
        <v>223</v>
      </c>
      <c r="G1702" s="12">
        <v>0</v>
      </c>
      <c r="H1702" s="12">
        <v>0</v>
      </c>
      <c r="I1702" s="12">
        <v>0</v>
      </c>
      <c r="J1702" s="12">
        <v>0</v>
      </c>
      <c r="K1702" s="12">
        <v>351</v>
      </c>
      <c r="L1702" s="12">
        <v>23</v>
      </c>
      <c r="M1702" s="12">
        <v>0</v>
      </c>
      <c r="N1702" s="12">
        <v>16</v>
      </c>
      <c r="O1702" s="12">
        <v>333300</v>
      </c>
      <c r="P1702" s="12">
        <v>275308</v>
      </c>
      <c r="Q1702" s="12">
        <v>0</v>
      </c>
      <c r="R1702" s="12">
        <v>0</v>
      </c>
      <c r="S1702" s="12">
        <v>0</v>
      </c>
      <c r="T1702" s="12">
        <v>608608</v>
      </c>
      <c r="U1702" s="12">
        <v>1</v>
      </c>
      <c r="V1702" s="12">
        <v>0</v>
      </c>
      <c r="W1702" s="12">
        <v>1</v>
      </c>
      <c r="X1702" s="5">
        <f t="shared" si="26"/>
        <v>1</v>
      </c>
      <c r="Y1702" s="41">
        <v>0</v>
      </c>
      <c r="Z1702" s="41">
        <v>374</v>
      </c>
    </row>
    <row r="1703" spans="1:26" x14ac:dyDescent="0.25">
      <c r="A1703" s="11" t="s">
        <v>118</v>
      </c>
      <c r="B1703" s="12">
        <v>2</v>
      </c>
      <c r="C1703" s="14" t="str">
        <f>VLOOKUP(B1703,'Spisak usluga'!$A$2:$B$18,2)</f>
        <v>02 Pomoć u kući za odrasle OSI 2012.</v>
      </c>
      <c r="D1703" s="5">
        <v>0</v>
      </c>
      <c r="E1703" s="5">
        <v>0</v>
      </c>
      <c r="F1703" s="5">
        <v>0</v>
      </c>
      <c r="G1703" s="5">
        <v>0</v>
      </c>
      <c r="H1703" s="5">
        <v>0</v>
      </c>
      <c r="I1703" s="5">
        <v>0</v>
      </c>
      <c r="J1703" s="5">
        <v>0</v>
      </c>
      <c r="K1703" s="5">
        <v>0</v>
      </c>
      <c r="L1703" s="5">
        <v>0</v>
      </c>
      <c r="M1703" s="5">
        <v>0</v>
      </c>
      <c r="N1703" s="5">
        <v>0</v>
      </c>
      <c r="O1703" s="5">
        <v>0</v>
      </c>
      <c r="P1703" s="5">
        <v>0</v>
      </c>
      <c r="Q1703" s="5">
        <v>0</v>
      </c>
      <c r="R1703" s="5">
        <v>0</v>
      </c>
      <c r="S1703" s="5">
        <v>0</v>
      </c>
      <c r="T1703" s="5">
        <v>0</v>
      </c>
      <c r="U1703" s="5">
        <v>0</v>
      </c>
      <c r="V1703" s="5">
        <v>0</v>
      </c>
      <c r="W1703" s="5">
        <v>0</v>
      </c>
      <c r="X1703" s="5">
        <f t="shared" si="26"/>
        <v>0</v>
      </c>
      <c r="Y1703" s="41">
        <v>0</v>
      </c>
      <c r="Z1703" s="41">
        <v>0</v>
      </c>
    </row>
    <row r="1704" spans="1:26" x14ac:dyDescent="0.25">
      <c r="A1704" s="11" t="s">
        <v>118</v>
      </c>
      <c r="B1704" s="12">
        <v>3</v>
      </c>
      <c r="C1704" s="14" t="str">
        <f>VLOOKUP(B1704,'Spisak usluga'!$A$2:$B$18,2)</f>
        <v>03 Pomoć u kući za decu sa teškoćama u razvoju 2012.</v>
      </c>
      <c r="D1704" s="12">
        <v>10</v>
      </c>
      <c r="E1704" s="12">
        <v>10</v>
      </c>
      <c r="F1704" s="12">
        <v>5</v>
      </c>
      <c r="G1704" s="12">
        <v>1</v>
      </c>
      <c r="H1704" s="12">
        <v>5</v>
      </c>
      <c r="I1704" s="12">
        <v>4</v>
      </c>
      <c r="J1704" s="12">
        <v>0</v>
      </c>
      <c r="K1704" s="12">
        <v>0</v>
      </c>
      <c r="L1704" s="12">
        <v>0</v>
      </c>
      <c r="M1704" s="12">
        <v>0</v>
      </c>
      <c r="N1704" s="12">
        <v>4.3</v>
      </c>
      <c r="O1704" s="12">
        <v>35000</v>
      </c>
      <c r="P1704" s="12">
        <v>0</v>
      </c>
      <c r="Q1704" s="12">
        <v>172746</v>
      </c>
      <c r="R1704" s="12">
        <v>0</v>
      </c>
      <c r="S1704" s="12">
        <v>0</v>
      </c>
      <c r="T1704" s="12">
        <v>207746</v>
      </c>
      <c r="U1704" s="12">
        <v>1</v>
      </c>
      <c r="V1704" s="12">
        <v>0</v>
      </c>
      <c r="W1704" s="12">
        <v>1</v>
      </c>
      <c r="X1704" s="5">
        <f t="shared" si="26"/>
        <v>1</v>
      </c>
      <c r="Y1704" s="41">
        <v>0</v>
      </c>
      <c r="Z1704" s="41">
        <v>10</v>
      </c>
    </row>
    <row r="1705" spans="1:26" x14ac:dyDescent="0.25">
      <c r="A1705" s="11" t="s">
        <v>118</v>
      </c>
      <c r="B1705" s="12">
        <v>4</v>
      </c>
      <c r="C1705" s="14" t="str">
        <f>VLOOKUP(B1705,'Spisak usluga'!$A$2:$B$18,2)</f>
        <v>04 Dnevni boravak za decu sa teškoćama u razvoju 2012.</v>
      </c>
      <c r="D1705" s="5">
        <v>0</v>
      </c>
      <c r="E1705" s="5">
        <v>0</v>
      </c>
      <c r="F1705" s="5">
        <v>0</v>
      </c>
      <c r="G1705" s="5">
        <v>0</v>
      </c>
      <c r="H1705" s="5">
        <v>0</v>
      </c>
      <c r="I1705" s="5">
        <v>0</v>
      </c>
      <c r="J1705" s="5">
        <v>0</v>
      </c>
      <c r="K1705" s="5">
        <v>0</v>
      </c>
      <c r="L1705" s="5">
        <v>0</v>
      </c>
      <c r="M1705" s="5">
        <v>0</v>
      </c>
      <c r="N1705" s="5">
        <v>0</v>
      </c>
      <c r="O1705" s="5">
        <v>0</v>
      </c>
      <c r="P1705" s="5">
        <v>0</v>
      </c>
      <c r="Q1705" s="5">
        <v>0</v>
      </c>
      <c r="R1705" s="5">
        <v>0</v>
      </c>
      <c r="S1705" s="5">
        <v>0</v>
      </c>
      <c r="T1705" s="5">
        <v>0</v>
      </c>
      <c r="U1705" s="5">
        <v>0</v>
      </c>
      <c r="V1705" s="5">
        <v>0</v>
      </c>
      <c r="W1705" s="5">
        <v>0</v>
      </c>
      <c r="X1705" s="5">
        <f t="shared" si="26"/>
        <v>0</v>
      </c>
      <c r="Y1705" s="41">
        <v>0</v>
      </c>
      <c r="Z1705" s="41">
        <v>0</v>
      </c>
    </row>
    <row r="1706" spans="1:26" x14ac:dyDescent="0.25">
      <c r="A1706" s="11" t="s">
        <v>118</v>
      </c>
      <c r="B1706" s="12">
        <v>5</v>
      </c>
      <c r="C1706" s="14" t="str">
        <f>VLOOKUP(B1706,'Spisak usluga'!$A$2:$B$18,2)</f>
        <v>05 Dnevni boravak za stare  2012.</v>
      </c>
      <c r="D1706" s="5">
        <v>0</v>
      </c>
      <c r="E1706" s="5">
        <v>0</v>
      </c>
      <c r="F1706" s="5">
        <v>0</v>
      </c>
      <c r="G1706" s="5">
        <v>0</v>
      </c>
      <c r="H1706" s="5">
        <v>0</v>
      </c>
      <c r="I1706" s="5">
        <v>0</v>
      </c>
      <c r="J1706" s="5">
        <v>0</v>
      </c>
      <c r="K1706" s="5">
        <v>0</v>
      </c>
      <c r="L1706" s="5">
        <v>0</v>
      </c>
      <c r="M1706" s="5">
        <v>0</v>
      </c>
      <c r="N1706" s="5">
        <v>0</v>
      </c>
      <c r="O1706" s="5">
        <v>0</v>
      </c>
      <c r="P1706" s="5">
        <v>0</v>
      </c>
      <c r="Q1706" s="5">
        <v>0</v>
      </c>
      <c r="R1706" s="5">
        <v>0</v>
      </c>
      <c r="S1706" s="5">
        <v>0</v>
      </c>
      <c r="T1706" s="5">
        <v>0</v>
      </c>
      <c r="U1706" s="5">
        <v>0</v>
      </c>
      <c r="V1706" s="5">
        <v>0</v>
      </c>
      <c r="W1706" s="5">
        <v>0</v>
      </c>
      <c r="X1706" s="5">
        <f t="shared" si="26"/>
        <v>0</v>
      </c>
      <c r="Y1706" s="41">
        <v>0</v>
      </c>
      <c r="Z1706" s="41">
        <v>0</v>
      </c>
    </row>
    <row r="1707" spans="1:26" x14ac:dyDescent="0.25">
      <c r="A1707" s="11" t="s">
        <v>118</v>
      </c>
      <c r="B1707" s="12">
        <v>6</v>
      </c>
      <c r="C1707" s="14" t="str">
        <f>VLOOKUP(B1707,'Spisak usluga'!$A$2:$B$18,2)</f>
        <v>06 Dnevni boravak/centar za decu i mlade sa poremećajima u ponašanju 2012.</v>
      </c>
      <c r="D1707" s="5">
        <v>0</v>
      </c>
      <c r="E1707" s="5">
        <v>0</v>
      </c>
      <c r="F1707" s="5">
        <v>0</v>
      </c>
      <c r="G1707" s="5">
        <v>0</v>
      </c>
      <c r="H1707" s="5">
        <v>0</v>
      </c>
      <c r="I1707" s="5">
        <v>0</v>
      </c>
      <c r="J1707" s="5">
        <v>0</v>
      </c>
      <c r="K1707" s="5">
        <v>0</v>
      </c>
      <c r="L1707" s="5">
        <v>0</v>
      </c>
      <c r="M1707" s="5">
        <v>0</v>
      </c>
      <c r="N1707" s="5">
        <v>0</v>
      </c>
      <c r="O1707" s="5">
        <v>0</v>
      </c>
      <c r="P1707" s="5">
        <v>0</v>
      </c>
      <c r="Q1707" s="5">
        <v>0</v>
      </c>
      <c r="R1707" s="5">
        <v>0</v>
      </c>
      <c r="S1707" s="5">
        <v>0</v>
      </c>
      <c r="T1707" s="5">
        <v>0</v>
      </c>
      <c r="U1707" s="5">
        <v>0</v>
      </c>
      <c r="V1707" s="5">
        <v>0</v>
      </c>
      <c r="W1707" s="5">
        <v>0</v>
      </c>
      <c r="X1707" s="5">
        <f t="shared" si="26"/>
        <v>0</v>
      </c>
      <c r="Y1707" s="41">
        <v>0</v>
      </c>
      <c r="Z1707" s="41">
        <v>0</v>
      </c>
    </row>
    <row r="1708" spans="1:26" x14ac:dyDescent="0.25">
      <c r="A1708" s="11" t="s">
        <v>118</v>
      </c>
      <c r="B1708" s="12">
        <v>7</v>
      </c>
      <c r="C1708" s="14" t="str">
        <f>VLOOKUP(B1708,'Spisak usluga'!$A$2:$B$18,2)</f>
        <v>07 Personalna asistencija za odrasle  2012.</v>
      </c>
      <c r="D1708" s="5">
        <v>0</v>
      </c>
      <c r="E1708" s="5">
        <v>0</v>
      </c>
      <c r="F1708" s="5">
        <v>0</v>
      </c>
      <c r="G1708" s="5">
        <v>0</v>
      </c>
      <c r="H1708" s="5">
        <v>0</v>
      </c>
      <c r="I1708" s="5">
        <v>0</v>
      </c>
      <c r="J1708" s="5">
        <v>0</v>
      </c>
      <c r="K1708" s="5">
        <v>0</v>
      </c>
      <c r="L1708" s="5">
        <v>0</v>
      </c>
      <c r="M1708" s="5">
        <v>0</v>
      </c>
      <c r="N1708" s="5">
        <v>0</v>
      </c>
      <c r="O1708" s="5">
        <v>0</v>
      </c>
      <c r="P1708" s="5">
        <v>0</v>
      </c>
      <c r="Q1708" s="5">
        <v>0</v>
      </c>
      <c r="R1708" s="5">
        <v>0</v>
      </c>
      <c r="S1708" s="5">
        <v>0</v>
      </c>
      <c r="T1708" s="5">
        <v>0</v>
      </c>
      <c r="U1708" s="5">
        <v>0</v>
      </c>
      <c r="V1708" s="5">
        <v>0</v>
      </c>
      <c r="W1708" s="5">
        <v>0</v>
      </c>
      <c r="X1708" s="5">
        <f t="shared" si="26"/>
        <v>0</v>
      </c>
      <c r="Y1708" s="41">
        <v>0</v>
      </c>
      <c r="Z1708" s="41">
        <v>0</v>
      </c>
    </row>
    <row r="1709" spans="1:26" x14ac:dyDescent="0.25">
      <c r="A1709" s="11" t="s">
        <v>118</v>
      </c>
      <c r="B1709" s="12">
        <v>8</v>
      </c>
      <c r="C1709" s="14" t="str">
        <f>VLOOKUP(B1709,'Spisak usluga'!$A$2:$B$18,2)</f>
        <v>08 Svratište  2012.</v>
      </c>
      <c r="D1709" s="5">
        <v>0</v>
      </c>
      <c r="E1709" s="5">
        <v>0</v>
      </c>
      <c r="F1709" s="5">
        <v>0</v>
      </c>
      <c r="G1709" s="5">
        <v>0</v>
      </c>
      <c r="H1709" s="5">
        <v>0</v>
      </c>
      <c r="I1709" s="5">
        <v>0</v>
      </c>
      <c r="J1709" s="5">
        <v>0</v>
      </c>
      <c r="K1709" s="5">
        <v>0</v>
      </c>
      <c r="L1709" s="5">
        <v>0</v>
      </c>
      <c r="M1709" s="5">
        <v>0</v>
      </c>
      <c r="N1709" s="5">
        <v>0</v>
      </c>
      <c r="O1709" s="5">
        <v>0</v>
      </c>
      <c r="P1709" s="5">
        <v>0</v>
      </c>
      <c r="Q1709" s="5">
        <v>0</v>
      </c>
      <c r="R1709" s="5">
        <v>0</v>
      </c>
      <c r="S1709" s="5">
        <v>0</v>
      </c>
      <c r="T1709" s="5">
        <v>0</v>
      </c>
      <c r="U1709" s="5">
        <v>0</v>
      </c>
      <c r="V1709" s="5">
        <v>0</v>
      </c>
      <c r="W1709" s="5">
        <v>0</v>
      </c>
      <c r="X1709" s="5">
        <f t="shared" si="26"/>
        <v>0</v>
      </c>
      <c r="Y1709" s="41">
        <v>0</v>
      </c>
      <c r="Z1709" s="41">
        <v>0</v>
      </c>
    </row>
    <row r="1710" spans="1:26" x14ac:dyDescent="0.25">
      <c r="A1710" s="11" t="s">
        <v>118</v>
      </c>
      <c r="B1710" s="12">
        <v>9</v>
      </c>
      <c r="C1710" s="14" t="str">
        <f>VLOOKUP(B1710,'Spisak usluga'!$A$2:$B$18,2)</f>
        <v>09 Prihvatilište (opšteg tipa) 2012.</v>
      </c>
      <c r="D1710" s="16">
        <v>0</v>
      </c>
      <c r="E1710" s="16">
        <v>0</v>
      </c>
      <c r="F1710" s="16">
        <v>0</v>
      </c>
      <c r="G1710" s="16">
        <v>0</v>
      </c>
      <c r="H1710" s="16">
        <v>0</v>
      </c>
      <c r="I1710" s="16">
        <v>0</v>
      </c>
      <c r="J1710" s="16">
        <v>0</v>
      </c>
      <c r="K1710" s="16">
        <v>0</v>
      </c>
      <c r="L1710" s="16">
        <v>0</v>
      </c>
      <c r="M1710" s="16">
        <v>0</v>
      </c>
      <c r="N1710" s="16">
        <v>0</v>
      </c>
      <c r="O1710" s="16">
        <v>0</v>
      </c>
      <c r="P1710" s="16">
        <v>0</v>
      </c>
      <c r="Q1710" s="16">
        <v>0</v>
      </c>
      <c r="R1710" s="16">
        <v>0</v>
      </c>
      <c r="S1710" s="16">
        <v>0</v>
      </c>
      <c r="T1710" s="16">
        <v>0</v>
      </c>
      <c r="U1710" s="16">
        <v>0</v>
      </c>
      <c r="V1710" s="16">
        <v>0</v>
      </c>
      <c r="W1710" s="16">
        <v>0</v>
      </c>
      <c r="X1710" s="5">
        <f t="shared" si="26"/>
        <v>0</v>
      </c>
      <c r="Y1710" s="41">
        <v>0</v>
      </c>
      <c r="Z1710" s="41">
        <v>0</v>
      </c>
    </row>
    <row r="1711" spans="1:26" x14ac:dyDescent="0.25">
      <c r="A1711" s="11" t="s">
        <v>118</v>
      </c>
      <c r="B1711" s="12">
        <v>10</v>
      </c>
      <c r="C1711" s="14" t="str">
        <f>VLOOKUP(B1711,'Spisak usluga'!$A$2:$B$18,2)</f>
        <v>10 Prihvatilište za decu  2012.</v>
      </c>
      <c r="D1711" s="5">
        <v>0</v>
      </c>
      <c r="E1711" s="5">
        <v>0</v>
      </c>
      <c r="F1711" s="5">
        <v>0</v>
      </c>
      <c r="G1711" s="5">
        <v>0</v>
      </c>
      <c r="H1711" s="5">
        <v>0</v>
      </c>
      <c r="I1711" s="5">
        <v>0</v>
      </c>
      <c r="J1711" s="5">
        <v>0</v>
      </c>
      <c r="K1711" s="5">
        <v>0</v>
      </c>
      <c r="L1711" s="5">
        <v>0</v>
      </c>
      <c r="M1711" s="5">
        <v>0</v>
      </c>
      <c r="N1711" s="5">
        <v>0</v>
      </c>
      <c r="O1711" s="5">
        <v>0</v>
      </c>
      <c r="P1711" s="5">
        <v>0</v>
      </c>
      <c r="Q1711" s="5">
        <v>0</v>
      </c>
      <c r="R1711" s="5">
        <v>0</v>
      </c>
      <c r="S1711" s="5">
        <v>0</v>
      </c>
      <c r="T1711" s="5">
        <v>0</v>
      </c>
      <c r="U1711" s="5">
        <v>0</v>
      </c>
      <c r="V1711" s="5">
        <v>0</v>
      </c>
      <c r="W1711" s="5">
        <v>0</v>
      </c>
      <c r="X1711" s="5">
        <f t="shared" si="26"/>
        <v>0</v>
      </c>
      <c r="Y1711" s="41">
        <v>0</v>
      </c>
      <c r="Z1711" s="41">
        <v>0</v>
      </c>
    </row>
    <row r="1712" spans="1:26" x14ac:dyDescent="0.25">
      <c r="A1712" s="11" t="s">
        <v>118</v>
      </c>
      <c r="B1712" s="12">
        <v>11</v>
      </c>
      <c r="C1712" s="14" t="str">
        <f>VLOOKUP(B1712,'Spisak usluga'!$A$2:$B$18,2)</f>
        <v>11 Prihvatilište za žrtve nasilja u porodici (“sigurna kuća“) 2012.</v>
      </c>
      <c r="D1712" s="16">
        <v>0</v>
      </c>
      <c r="E1712" s="16">
        <v>0</v>
      </c>
      <c r="F1712" s="16">
        <v>0</v>
      </c>
      <c r="G1712" s="16">
        <v>0</v>
      </c>
      <c r="H1712" s="16">
        <v>0</v>
      </c>
      <c r="I1712" s="16">
        <v>0</v>
      </c>
      <c r="J1712" s="16">
        <v>0</v>
      </c>
      <c r="K1712" s="16">
        <v>0</v>
      </c>
      <c r="L1712" s="16">
        <v>0</v>
      </c>
      <c r="M1712" s="16">
        <v>0</v>
      </c>
      <c r="N1712" s="16">
        <v>0</v>
      </c>
      <c r="O1712" s="16">
        <v>0</v>
      </c>
      <c r="P1712" s="16">
        <v>0</v>
      </c>
      <c r="Q1712" s="16">
        <v>0</v>
      </c>
      <c r="R1712" s="16">
        <v>0</v>
      </c>
      <c r="S1712" s="16">
        <v>0</v>
      </c>
      <c r="T1712" s="16">
        <v>0</v>
      </c>
      <c r="U1712" s="16">
        <v>0</v>
      </c>
      <c r="V1712" s="16">
        <v>0</v>
      </c>
      <c r="W1712" s="16">
        <v>0</v>
      </c>
      <c r="X1712" s="5">
        <f t="shared" si="26"/>
        <v>0</v>
      </c>
      <c r="Y1712" s="41">
        <v>0</v>
      </c>
      <c r="Z1712" s="41">
        <v>0</v>
      </c>
    </row>
    <row r="1713" spans="1:26" x14ac:dyDescent="0.25">
      <c r="A1713" s="11" t="s">
        <v>118</v>
      </c>
      <c r="B1713" s="12">
        <v>12</v>
      </c>
      <c r="C1713" s="14" t="str">
        <f>VLOOKUP(B1713,'Spisak usluga'!$A$2:$B$18,2)</f>
        <v>12 Prihvatilište za žrtve trgovine ljudima 2012.</v>
      </c>
      <c r="D1713" s="5">
        <v>0</v>
      </c>
      <c r="E1713" s="5">
        <v>0</v>
      </c>
      <c r="F1713" s="5">
        <v>0</v>
      </c>
      <c r="G1713" s="5">
        <v>0</v>
      </c>
      <c r="H1713" s="5">
        <v>0</v>
      </c>
      <c r="I1713" s="5">
        <v>0</v>
      </c>
      <c r="J1713" s="5">
        <v>0</v>
      </c>
      <c r="K1713" s="5">
        <v>0</v>
      </c>
      <c r="L1713" s="5">
        <v>0</v>
      </c>
      <c r="M1713" s="5">
        <v>0</v>
      </c>
      <c r="N1713" s="5">
        <v>0</v>
      </c>
      <c r="O1713" s="5">
        <v>0</v>
      </c>
      <c r="P1713" s="5">
        <v>0</v>
      </c>
      <c r="Q1713" s="5">
        <v>0</v>
      </c>
      <c r="R1713" s="5">
        <v>0</v>
      </c>
      <c r="S1713" s="5">
        <v>0</v>
      </c>
      <c r="T1713" s="5">
        <v>0</v>
      </c>
      <c r="U1713" s="5">
        <v>0</v>
      </c>
      <c r="V1713" s="5">
        <v>0</v>
      </c>
      <c r="W1713" s="5">
        <v>0</v>
      </c>
      <c r="X1713" s="5">
        <f t="shared" si="26"/>
        <v>0</v>
      </c>
      <c r="Y1713" s="41">
        <v>0</v>
      </c>
      <c r="Z1713" s="41">
        <v>0</v>
      </c>
    </row>
    <row r="1714" spans="1:26" x14ac:dyDescent="0.25">
      <c r="A1714" s="11" t="s">
        <v>118</v>
      </c>
      <c r="B1714" s="12">
        <v>13</v>
      </c>
      <c r="C1714" s="14" t="str">
        <f>VLOOKUP(B1714,'Spisak usluga'!$A$2:$B$18,2)</f>
        <v>13 Predah smeštaj  2012.</v>
      </c>
      <c r="D1714" s="5">
        <v>0</v>
      </c>
      <c r="E1714" s="5">
        <v>0</v>
      </c>
      <c r="F1714" s="5">
        <v>0</v>
      </c>
      <c r="G1714" s="5">
        <v>0</v>
      </c>
      <c r="H1714" s="5">
        <v>0</v>
      </c>
      <c r="I1714" s="5">
        <v>0</v>
      </c>
      <c r="J1714" s="5">
        <v>0</v>
      </c>
      <c r="K1714" s="5">
        <v>0</v>
      </c>
      <c r="L1714" s="5">
        <v>0</v>
      </c>
      <c r="M1714" s="5">
        <v>0</v>
      </c>
      <c r="N1714" s="5">
        <v>0</v>
      </c>
      <c r="O1714" s="5">
        <v>0</v>
      </c>
      <c r="P1714" s="5">
        <v>0</v>
      </c>
      <c r="Q1714" s="5">
        <v>0</v>
      </c>
      <c r="R1714" s="5">
        <v>0</v>
      </c>
      <c r="S1714" s="5">
        <v>0</v>
      </c>
      <c r="T1714" s="5">
        <v>0</v>
      </c>
      <c r="U1714" s="5">
        <v>0</v>
      </c>
      <c r="V1714" s="5">
        <v>0</v>
      </c>
      <c r="W1714" s="5">
        <v>0</v>
      </c>
      <c r="X1714" s="5">
        <f t="shared" si="26"/>
        <v>0</v>
      </c>
      <c r="Y1714" s="41">
        <v>0</v>
      </c>
      <c r="Z1714" s="41">
        <v>0</v>
      </c>
    </row>
    <row r="1715" spans="1:26" x14ac:dyDescent="0.25">
      <c r="A1715" s="11" t="s">
        <v>118</v>
      </c>
      <c r="B1715" s="12">
        <v>14</v>
      </c>
      <c r="C1715" s="14" t="str">
        <f>VLOOKUP(B1715,'Spisak usluga'!$A$2:$B$18,2)</f>
        <v>14 Stanovanje uz podršku osobe sa invaliditetom (OSI) 2012.</v>
      </c>
      <c r="D1715" s="5">
        <v>0</v>
      </c>
      <c r="E1715" s="5">
        <v>0</v>
      </c>
      <c r="F1715" s="5">
        <v>0</v>
      </c>
      <c r="G1715" s="5">
        <v>0</v>
      </c>
      <c r="H1715" s="5">
        <v>0</v>
      </c>
      <c r="I1715" s="5">
        <v>0</v>
      </c>
      <c r="J1715" s="5">
        <v>0</v>
      </c>
      <c r="K1715" s="5">
        <v>0</v>
      </c>
      <c r="L1715" s="5">
        <v>0</v>
      </c>
      <c r="M1715" s="5">
        <v>0</v>
      </c>
      <c r="N1715" s="5">
        <v>0</v>
      </c>
      <c r="O1715" s="5">
        <v>0</v>
      </c>
      <c r="P1715" s="5">
        <v>0</v>
      </c>
      <c r="Q1715" s="5">
        <v>0</v>
      </c>
      <c r="R1715" s="5">
        <v>0</v>
      </c>
      <c r="S1715" s="5">
        <v>0</v>
      </c>
      <c r="T1715" s="5">
        <v>0</v>
      </c>
      <c r="U1715" s="5">
        <v>0</v>
      </c>
      <c r="V1715" s="5">
        <v>0</v>
      </c>
      <c r="W1715" s="5">
        <v>0</v>
      </c>
      <c r="X1715" s="5">
        <f t="shared" si="26"/>
        <v>0</v>
      </c>
      <c r="Y1715" s="41">
        <v>0</v>
      </c>
      <c r="Z1715" s="41">
        <v>0</v>
      </c>
    </row>
    <row r="1716" spans="1:26" x14ac:dyDescent="0.25">
      <c r="A1716" s="11" t="s">
        <v>118</v>
      </c>
      <c r="B1716" s="12">
        <v>15</v>
      </c>
      <c r="C1716" s="14" t="str">
        <f>VLOOKUP(B1716,'Spisak usluga'!$A$2:$B$18,2)</f>
        <v>15 Stanovanje uz podršku za mlade koji se osamostaljuju 2012.</v>
      </c>
      <c r="D1716" s="5">
        <v>0</v>
      </c>
      <c r="E1716" s="5">
        <v>0</v>
      </c>
      <c r="F1716" s="5">
        <v>0</v>
      </c>
      <c r="G1716" s="5">
        <v>0</v>
      </c>
      <c r="H1716" s="5">
        <v>0</v>
      </c>
      <c r="I1716" s="5">
        <v>0</v>
      </c>
      <c r="J1716" s="5">
        <v>0</v>
      </c>
      <c r="K1716" s="5">
        <v>0</v>
      </c>
      <c r="L1716" s="5">
        <v>0</v>
      </c>
      <c r="M1716" s="5">
        <v>0</v>
      </c>
      <c r="N1716" s="5">
        <v>0</v>
      </c>
      <c r="O1716" s="5">
        <v>0</v>
      </c>
      <c r="P1716" s="5">
        <v>0</v>
      </c>
      <c r="Q1716" s="5">
        <v>0</v>
      </c>
      <c r="R1716" s="5">
        <v>0</v>
      </c>
      <c r="S1716" s="5">
        <v>0</v>
      </c>
      <c r="T1716" s="5">
        <v>0</v>
      </c>
      <c r="U1716" s="5">
        <v>0</v>
      </c>
      <c r="V1716" s="5">
        <v>0</v>
      </c>
      <c r="W1716" s="5">
        <v>0</v>
      </c>
      <c r="X1716" s="5">
        <f t="shared" si="26"/>
        <v>0</v>
      </c>
      <c r="Y1716" s="41">
        <v>0</v>
      </c>
      <c r="Z1716" s="41">
        <v>0</v>
      </c>
    </row>
    <row r="1717" spans="1:26" x14ac:dyDescent="0.25">
      <c r="A1717" s="11" t="s">
        <v>118</v>
      </c>
      <c r="B1717" s="12">
        <v>16</v>
      </c>
      <c r="C1717" s="14" t="str">
        <f>VLOOKUP(B1717,'Spisak usluga'!$A$2:$B$18,2)</f>
        <v>16 Savetovalište 2012.</v>
      </c>
      <c r="D1717" s="5">
        <v>0</v>
      </c>
      <c r="E1717" s="5">
        <v>0</v>
      </c>
      <c r="F1717" s="5">
        <v>0</v>
      </c>
      <c r="G1717" s="5">
        <v>0</v>
      </c>
      <c r="H1717" s="5">
        <v>0</v>
      </c>
      <c r="I1717" s="5">
        <v>0</v>
      </c>
      <c r="J1717" s="5">
        <v>0</v>
      </c>
      <c r="K1717" s="5">
        <v>0</v>
      </c>
      <c r="L1717" s="5">
        <v>0</v>
      </c>
      <c r="M1717" s="5">
        <v>0</v>
      </c>
      <c r="N1717" s="5">
        <v>0</v>
      </c>
      <c r="O1717" s="5">
        <v>0</v>
      </c>
      <c r="P1717" s="5">
        <v>0</v>
      </c>
      <c r="Q1717" s="5">
        <v>0</v>
      </c>
      <c r="R1717" s="5">
        <v>0</v>
      </c>
      <c r="S1717" s="5">
        <v>0</v>
      </c>
      <c r="T1717" s="5">
        <v>0</v>
      </c>
      <c r="U1717" s="5">
        <v>0</v>
      </c>
      <c r="V1717" s="5">
        <v>0</v>
      </c>
      <c r="W1717" s="5">
        <v>0</v>
      </c>
      <c r="X1717" s="5">
        <f t="shared" si="26"/>
        <v>0</v>
      </c>
      <c r="Y1717" s="41">
        <v>0</v>
      </c>
      <c r="Z1717" s="41">
        <v>0</v>
      </c>
    </row>
    <row r="1718" spans="1:26" x14ac:dyDescent="0.25">
      <c r="A1718" s="11" t="s">
        <v>118</v>
      </c>
      <c r="B1718" s="12">
        <v>17</v>
      </c>
      <c r="C1718" s="14" t="str">
        <f>VLOOKUP(B1718,'Spisak usluga'!$A$2:$B$18,2)</f>
        <v>17 Klub 2012.</v>
      </c>
      <c r="D1718" s="5">
        <v>0</v>
      </c>
      <c r="E1718" s="5">
        <v>0</v>
      </c>
      <c r="F1718" s="5">
        <v>0</v>
      </c>
      <c r="G1718" s="5">
        <v>0</v>
      </c>
      <c r="H1718" s="5">
        <v>0</v>
      </c>
      <c r="I1718" s="5">
        <v>0</v>
      </c>
      <c r="J1718" s="5">
        <v>0</v>
      </c>
      <c r="K1718" s="5">
        <v>0</v>
      </c>
      <c r="L1718" s="5">
        <v>0</v>
      </c>
      <c r="M1718" s="5">
        <v>0</v>
      </c>
      <c r="N1718" s="5">
        <v>0</v>
      </c>
      <c r="O1718" s="5">
        <v>0</v>
      </c>
      <c r="P1718" s="5">
        <v>0</v>
      </c>
      <c r="Q1718" s="5">
        <v>0</v>
      </c>
      <c r="R1718" s="5">
        <v>0</v>
      </c>
      <c r="S1718" s="5">
        <v>0</v>
      </c>
      <c r="T1718" s="5">
        <v>0</v>
      </c>
      <c r="U1718" s="5">
        <v>0</v>
      </c>
      <c r="V1718" s="5">
        <v>0</v>
      </c>
      <c r="W1718" s="5">
        <v>0</v>
      </c>
      <c r="X1718" s="5">
        <f t="shared" si="26"/>
        <v>0</v>
      </c>
      <c r="Y1718" s="41">
        <v>0</v>
      </c>
      <c r="Z1718" s="41">
        <v>0</v>
      </c>
    </row>
    <row r="1719" spans="1:26" x14ac:dyDescent="0.25">
      <c r="A1719" s="11" t="s">
        <v>119</v>
      </c>
      <c r="B1719" s="12">
        <v>1</v>
      </c>
      <c r="C1719" s="14" t="str">
        <f>VLOOKUP(B1719,'Spisak usluga'!$A$2:$B$18,2)</f>
        <v>01 Pomoć u kući za stare 2012.</v>
      </c>
      <c r="D1719" s="12">
        <v>258</v>
      </c>
      <c r="E1719" s="12">
        <v>231</v>
      </c>
      <c r="F1719" s="12">
        <v>156</v>
      </c>
      <c r="G1719" s="12">
        <v>0</v>
      </c>
      <c r="H1719" s="12">
        <v>0</v>
      </c>
      <c r="I1719" s="12">
        <v>0</v>
      </c>
      <c r="J1719" s="12">
        <v>56</v>
      </c>
      <c r="K1719" s="12">
        <v>189</v>
      </c>
      <c r="L1719" s="12">
        <v>13</v>
      </c>
      <c r="M1719" s="12">
        <v>122</v>
      </c>
      <c r="N1719" s="12">
        <v>29.2</v>
      </c>
      <c r="O1719" s="12">
        <v>833000</v>
      </c>
      <c r="P1719" s="12">
        <v>39583</v>
      </c>
      <c r="Q1719" s="12">
        <v>0</v>
      </c>
      <c r="R1719" s="12">
        <v>0</v>
      </c>
      <c r="S1719" s="12">
        <v>0</v>
      </c>
      <c r="T1719" s="12">
        <v>872583</v>
      </c>
      <c r="U1719" s="12">
        <v>1</v>
      </c>
      <c r="V1719" s="12">
        <v>1</v>
      </c>
      <c r="W1719" s="12">
        <v>0</v>
      </c>
      <c r="X1719" s="5">
        <f t="shared" si="26"/>
        <v>1</v>
      </c>
      <c r="Y1719" s="41">
        <v>258</v>
      </c>
      <c r="Z1719" s="41">
        <v>0</v>
      </c>
    </row>
    <row r="1720" spans="1:26" x14ac:dyDescent="0.25">
      <c r="A1720" s="11" t="s">
        <v>119</v>
      </c>
      <c r="B1720" s="12">
        <v>2</v>
      </c>
      <c r="C1720" s="14" t="str">
        <f>VLOOKUP(B1720,'Spisak usluga'!$A$2:$B$18,2)</f>
        <v>02 Pomoć u kući za odrasle OSI 2012.</v>
      </c>
      <c r="D1720" s="16">
        <v>0</v>
      </c>
      <c r="E1720" s="16">
        <v>0</v>
      </c>
      <c r="F1720" s="16">
        <v>0</v>
      </c>
      <c r="G1720" s="16">
        <v>0</v>
      </c>
      <c r="H1720" s="16">
        <v>0</v>
      </c>
      <c r="I1720" s="16">
        <v>0</v>
      </c>
      <c r="J1720" s="16">
        <v>0</v>
      </c>
      <c r="K1720" s="16">
        <v>0</v>
      </c>
      <c r="L1720" s="16">
        <v>0</v>
      </c>
      <c r="M1720" s="16">
        <v>0</v>
      </c>
      <c r="N1720" s="16">
        <v>0</v>
      </c>
      <c r="O1720" s="16">
        <v>0</v>
      </c>
      <c r="P1720" s="16">
        <v>0</v>
      </c>
      <c r="Q1720" s="16">
        <v>0</v>
      </c>
      <c r="R1720" s="16">
        <v>0</v>
      </c>
      <c r="S1720" s="16">
        <v>0</v>
      </c>
      <c r="T1720" s="16">
        <v>0</v>
      </c>
      <c r="U1720" s="16">
        <v>0</v>
      </c>
      <c r="V1720" s="16">
        <v>0</v>
      </c>
      <c r="W1720" s="16">
        <v>0</v>
      </c>
      <c r="X1720" s="5">
        <f t="shared" si="26"/>
        <v>0</v>
      </c>
      <c r="Y1720" s="41">
        <v>0</v>
      </c>
      <c r="Z1720" s="41">
        <v>0</v>
      </c>
    </row>
    <row r="1721" spans="1:26" x14ac:dyDescent="0.25">
      <c r="A1721" s="11" t="s">
        <v>119</v>
      </c>
      <c r="B1721" s="12">
        <v>3</v>
      </c>
      <c r="C1721" s="14" t="str">
        <f>VLOOKUP(B1721,'Spisak usluga'!$A$2:$B$18,2)</f>
        <v>03 Pomoć u kući za decu sa teškoćama u razvoju 2012.</v>
      </c>
      <c r="D1721" s="5">
        <v>0</v>
      </c>
      <c r="E1721" s="5">
        <v>0</v>
      </c>
      <c r="F1721" s="5">
        <v>0</v>
      </c>
      <c r="G1721" s="5">
        <v>0</v>
      </c>
      <c r="H1721" s="5">
        <v>0</v>
      </c>
      <c r="I1721" s="5">
        <v>0</v>
      </c>
      <c r="J1721" s="5">
        <v>0</v>
      </c>
      <c r="K1721" s="5">
        <v>0</v>
      </c>
      <c r="L1721" s="5">
        <v>0</v>
      </c>
      <c r="M1721" s="5">
        <v>0</v>
      </c>
      <c r="N1721" s="5">
        <v>0</v>
      </c>
      <c r="O1721" s="5">
        <v>0</v>
      </c>
      <c r="P1721" s="5">
        <v>0</v>
      </c>
      <c r="Q1721" s="5">
        <v>0</v>
      </c>
      <c r="R1721" s="5">
        <v>0</v>
      </c>
      <c r="S1721" s="5">
        <v>0</v>
      </c>
      <c r="T1721" s="5">
        <v>0</v>
      </c>
      <c r="U1721" s="5">
        <v>0</v>
      </c>
      <c r="V1721" s="5">
        <v>0</v>
      </c>
      <c r="W1721" s="5">
        <v>0</v>
      </c>
      <c r="X1721" s="5">
        <f t="shared" si="26"/>
        <v>0</v>
      </c>
      <c r="Y1721" s="41">
        <v>0</v>
      </c>
      <c r="Z1721" s="41">
        <v>0</v>
      </c>
    </row>
    <row r="1722" spans="1:26" x14ac:dyDescent="0.25">
      <c r="A1722" s="11" t="s">
        <v>119</v>
      </c>
      <c r="B1722" s="12">
        <v>4</v>
      </c>
      <c r="C1722" s="14" t="str">
        <f>VLOOKUP(B1722,'Spisak usluga'!$A$2:$B$18,2)</f>
        <v>04 Dnevni boravak za decu sa teškoćama u razvoju 2012.</v>
      </c>
      <c r="D1722" s="12">
        <v>15</v>
      </c>
      <c r="E1722" s="12">
        <v>0</v>
      </c>
      <c r="F1722" s="12">
        <v>8</v>
      </c>
      <c r="G1722" s="12">
        <v>0</v>
      </c>
      <c r="H1722" s="12">
        <v>11</v>
      </c>
      <c r="I1722" s="12">
        <v>4</v>
      </c>
      <c r="J1722" s="12">
        <v>0</v>
      </c>
      <c r="K1722" s="12">
        <v>0</v>
      </c>
      <c r="L1722" s="12">
        <v>0</v>
      </c>
      <c r="M1722" s="12">
        <v>13</v>
      </c>
      <c r="N1722" s="12">
        <v>10</v>
      </c>
      <c r="O1722" s="12">
        <v>113292.2</v>
      </c>
      <c r="P1722" s="12">
        <v>0</v>
      </c>
      <c r="Q1722" s="12">
        <v>250000</v>
      </c>
      <c r="R1722" s="12">
        <v>0</v>
      </c>
      <c r="S1722" s="12">
        <v>0</v>
      </c>
      <c r="T1722" s="12">
        <v>363292.2</v>
      </c>
      <c r="U1722" s="12">
        <v>1</v>
      </c>
      <c r="V1722" s="12">
        <v>1</v>
      </c>
      <c r="W1722" s="12">
        <v>0</v>
      </c>
      <c r="X1722" s="5">
        <f t="shared" si="26"/>
        <v>1</v>
      </c>
      <c r="Y1722" s="41">
        <v>15</v>
      </c>
      <c r="Z1722" s="41">
        <v>0</v>
      </c>
    </row>
    <row r="1723" spans="1:26" x14ac:dyDescent="0.25">
      <c r="A1723" s="11" t="s">
        <v>119</v>
      </c>
      <c r="B1723" s="12">
        <v>5</v>
      </c>
      <c r="C1723" s="14" t="str">
        <f>VLOOKUP(B1723,'Spisak usluga'!$A$2:$B$18,2)</f>
        <v>05 Dnevni boravak za stare  2012.</v>
      </c>
      <c r="D1723" s="5">
        <v>0</v>
      </c>
      <c r="E1723" s="5">
        <v>0</v>
      </c>
      <c r="F1723" s="5">
        <v>0</v>
      </c>
      <c r="G1723" s="5">
        <v>0</v>
      </c>
      <c r="H1723" s="5">
        <v>0</v>
      </c>
      <c r="I1723" s="5">
        <v>0</v>
      </c>
      <c r="J1723" s="5">
        <v>0</v>
      </c>
      <c r="K1723" s="5">
        <v>0</v>
      </c>
      <c r="L1723" s="5">
        <v>0</v>
      </c>
      <c r="M1723" s="5">
        <v>0</v>
      </c>
      <c r="N1723" s="5">
        <v>0</v>
      </c>
      <c r="O1723" s="5">
        <v>0</v>
      </c>
      <c r="P1723" s="5">
        <v>0</v>
      </c>
      <c r="Q1723" s="5">
        <v>0</v>
      </c>
      <c r="R1723" s="5">
        <v>0</v>
      </c>
      <c r="S1723" s="5">
        <v>0</v>
      </c>
      <c r="T1723" s="5">
        <v>0</v>
      </c>
      <c r="U1723" s="5">
        <v>0</v>
      </c>
      <c r="V1723" s="5">
        <v>0</v>
      </c>
      <c r="W1723" s="5">
        <v>0</v>
      </c>
      <c r="X1723" s="5">
        <f t="shared" si="26"/>
        <v>0</v>
      </c>
      <c r="Y1723" s="41">
        <v>0</v>
      </c>
      <c r="Z1723" s="41">
        <v>0</v>
      </c>
    </row>
    <row r="1724" spans="1:26" x14ac:dyDescent="0.25">
      <c r="A1724" s="11" t="s">
        <v>119</v>
      </c>
      <c r="B1724" s="12">
        <v>6</v>
      </c>
      <c r="C1724" s="14" t="str">
        <f>VLOOKUP(B1724,'Spisak usluga'!$A$2:$B$18,2)</f>
        <v>06 Dnevni boravak/centar za decu i mlade sa poremećajima u ponašanju 2012.</v>
      </c>
      <c r="D1724" s="5">
        <v>0</v>
      </c>
      <c r="E1724" s="5">
        <v>0</v>
      </c>
      <c r="F1724" s="5">
        <v>0</v>
      </c>
      <c r="G1724" s="5">
        <v>0</v>
      </c>
      <c r="H1724" s="5">
        <v>0</v>
      </c>
      <c r="I1724" s="5">
        <v>0</v>
      </c>
      <c r="J1724" s="5">
        <v>0</v>
      </c>
      <c r="K1724" s="5">
        <v>0</v>
      </c>
      <c r="L1724" s="5">
        <v>0</v>
      </c>
      <c r="M1724" s="5">
        <v>0</v>
      </c>
      <c r="N1724" s="5">
        <v>0</v>
      </c>
      <c r="O1724" s="5">
        <v>0</v>
      </c>
      <c r="P1724" s="5">
        <v>0</v>
      </c>
      <c r="Q1724" s="5">
        <v>0</v>
      </c>
      <c r="R1724" s="5">
        <v>0</v>
      </c>
      <c r="S1724" s="5">
        <v>0</v>
      </c>
      <c r="T1724" s="5">
        <v>0</v>
      </c>
      <c r="U1724" s="5">
        <v>0</v>
      </c>
      <c r="V1724" s="5">
        <v>0</v>
      </c>
      <c r="W1724" s="5">
        <v>0</v>
      </c>
      <c r="X1724" s="5">
        <f t="shared" si="26"/>
        <v>0</v>
      </c>
      <c r="Y1724" s="41">
        <v>0</v>
      </c>
      <c r="Z1724" s="41">
        <v>0</v>
      </c>
    </row>
    <row r="1725" spans="1:26" x14ac:dyDescent="0.25">
      <c r="A1725" s="11" t="s">
        <v>119</v>
      </c>
      <c r="B1725" s="12">
        <v>7</v>
      </c>
      <c r="C1725" s="14" t="str">
        <f>VLOOKUP(B1725,'Spisak usluga'!$A$2:$B$18,2)</f>
        <v>07 Personalna asistencija za odrasle  2012.</v>
      </c>
      <c r="D1725" s="5">
        <v>0</v>
      </c>
      <c r="E1725" s="5">
        <v>0</v>
      </c>
      <c r="F1725" s="5">
        <v>0</v>
      </c>
      <c r="G1725" s="5">
        <v>0</v>
      </c>
      <c r="H1725" s="5">
        <v>0</v>
      </c>
      <c r="I1725" s="5">
        <v>0</v>
      </c>
      <c r="J1725" s="5">
        <v>0</v>
      </c>
      <c r="K1725" s="5">
        <v>0</v>
      </c>
      <c r="L1725" s="5">
        <v>0</v>
      </c>
      <c r="M1725" s="5">
        <v>0</v>
      </c>
      <c r="N1725" s="5">
        <v>0</v>
      </c>
      <c r="O1725" s="5">
        <v>0</v>
      </c>
      <c r="P1725" s="5">
        <v>0</v>
      </c>
      <c r="Q1725" s="5">
        <v>0</v>
      </c>
      <c r="R1725" s="5">
        <v>0</v>
      </c>
      <c r="S1725" s="5">
        <v>0</v>
      </c>
      <c r="T1725" s="5">
        <v>0</v>
      </c>
      <c r="U1725" s="5">
        <v>0</v>
      </c>
      <c r="V1725" s="5">
        <v>0</v>
      </c>
      <c r="W1725" s="5">
        <v>0</v>
      </c>
      <c r="X1725" s="5">
        <f t="shared" si="26"/>
        <v>0</v>
      </c>
      <c r="Y1725" s="41">
        <v>0</v>
      </c>
      <c r="Z1725" s="41">
        <v>0</v>
      </c>
    </row>
    <row r="1726" spans="1:26" x14ac:dyDescent="0.25">
      <c r="A1726" s="11" t="s">
        <v>119</v>
      </c>
      <c r="B1726" s="12">
        <v>8</v>
      </c>
      <c r="C1726" s="14" t="str">
        <f>VLOOKUP(B1726,'Spisak usluga'!$A$2:$B$18,2)</f>
        <v>08 Svratište  2012.</v>
      </c>
      <c r="D1726" s="5">
        <v>0</v>
      </c>
      <c r="E1726" s="5">
        <v>0</v>
      </c>
      <c r="F1726" s="5">
        <v>0</v>
      </c>
      <c r="G1726" s="5">
        <v>0</v>
      </c>
      <c r="H1726" s="5">
        <v>0</v>
      </c>
      <c r="I1726" s="5">
        <v>0</v>
      </c>
      <c r="J1726" s="5">
        <v>0</v>
      </c>
      <c r="K1726" s="5">
        <v>0</v>
      </c>
      <c r="L1726" s="5">
        <v>0</v>
      </c>
      <c r="M1726" s="5">
        <v>0</v>
      </c>
      <c r="N1726" s="5">
        <v>0</v>
      </c>
      <c r="O1726" s="5">
        <v>0</v>
      </c>
      <c r="P1726" s="5">
        <v>0</v>
      </c>
      <c r="Q1726" s="5">
        <v>0</v>
      </c>
      <c r="R1726" s="5">
        <v>0</v>
      </c>
      <c r="S1726" s="5">
        <v>0</v>
      </c>
      <c r="T1726" s="5">
        <v>0</v>
      </c>
      <c r="U1726" s="5">
        <v>0</v>
      </c>
      <c r="V1726" s="5">
        <v>0</v>
      </c>
      <c r="W1726" s="5">
        <v>0</v>
      </c>
      <c r="X1726" s="5">
        <f t="shared" si="26"/>
        <v>0</v>
      </c>
      <c r="Y1726" s="41">
        <v>0</v>
      </c>
      <c r="Z1726" s="41">
        <v>0</v>
      </c>
    </row>
    <row r="1727" spans="1:26" x14ac:dyDescent="0.25">
      <c r="A1727" s="11" t="s">
        <v>119</v>
      </c>
      <c r="B1727" s="12">
        <v>9</v>
      </c>
      <c r="C1727" s="14" t="str">
        <f>VLOOKUP(B1727,'Spisak usluga'!$A$2:$B$18,2)</f>
        <v>09 Prihvatilište (opšteg tipa) 2012.</v>
      </c>
      <c r="D1727" s="5">
        <v>0</v>
      </c>
      <c r="E1727" s="5">
        <v>0</v>
      </c>
      <c r="F1727" s="5">
        <v>0</v>
      </c>
      <c r="G1727" s="5">
        <v>0</v>
      </c>
      <c r="H1727" s="5">
        <v>0</v>
      </c>
      <c r="I1727" s="5">
        <v>0</v>
      </c>
      <c r="J1727" s="5">
        <v>0</v>
      </c>
      <c r="K1727" s="5">
        <v>0</v>
      </c>
      <c r="L1727" s="5">
        <v>0</v>
      </c>
      <c r="M1727" s="5">
        <v>0</v>
      </c>
      <c r="N1727" s="5">
        <v>0</v>
      </c>
      <c r="O1727" s="5">
        <v>0</v>
      </c>
      <c r="P1727" s="5">
        <v>0</v>
      </c>
      <c r="Q1727" s="5">
        <v>0</v>
      </c>
      <c r="R1727" s="5">
        <v>0</v>
      </c>
      <c r="S1727" s="5">
        <v>0</v>
      </c>
      <c r="T1727" s="5">
        <v>0</v>
      </c>
      <c r="U1727" s="5">
        <v>0</v>
      </c>
      <c r="V1727" s="5">
        <v>0</v>
      </c>
      <c r="W1727" s="5">
        <v>0</v>
      </c>
      <c r="X1727" s="5">
        <f t="shared" si="26"/>
        <v>0</v>
      </c>
      <c r="Y1727" s="41">
        <v>0</v>
      </c>
      <c r="Z1727" s="41">
        <v>0</v>
      </c>
    </row>
    <row r="1728" spans="1:26" x14ac:dyDescent="0.25">
      <c r="A1728" s="11" t="s">
        <v>119</v>
      </c>
      <c r="B1728" s="12">
        <v>10</v>
      </c>
      <c r="C1728" s="14" t="str">
        <f>VLOOKUP(B1728,'Spisak usluga'!$A$2:$B$18,2)</f>
        <v>10 Prihvatilište za decu  2012.</v>
      </c>
      <c r="D1728" s="5">
        <v>0</v>
      </c>
      <c r="E1728" s="5">
        <v>0</v>
      </c>
      <c r="F1728" s="5">
        <v>0</v>
      </c>
      <c r="G1728" s="5">
        <v>0</v>
      </c>
      <c r="H1728" s="5">
        <v>0</v>
      </c>
      <c r="I1728" s="5">
        <v>0</v>
      </c>
      <c r="J1728" s="5">
        <v>0</v>
      </c>
      <c r="K1728" s="5">
        <v>0</v>
      </c>
      <c r="L1728" s="5">
        <v>0</v>
      </c>
      <c r="M1728" s="5">
        <v>0</v>
      </c>
      <c r="N1728" s="5">
        <v>0</v>
      </c>
      <c r="O1728" s="5">
        <v>0</v>
      </c>
      <c r="P1728" s="5">
        <v>0</v>
      </c>
      <c r="Q1728" s="5">
        <v>0</v>
      </c>
      <c r="R1728" s="5">
        <v>0</v>
      </c>
      <c r="S1728" s="5">
        <v>0</v>
      </c>
      <c r="T1728" s="5">
        <v>0</v>
      </c>
      <c r="U1728" s="5">
        <v>0</v>
      </c>
      <c r="V1728" s="5">
        <v>0</v>
      </c>
      <c r="W1728" s="5">
        <v>0</v>
      </c>
      <c r="X1728" s="5">
        <f t="shared" si="26"/>
        <v>0</v>
      </c>
      <c r="Y1728" s="41">
        <v>0</v>
      </c>
      <c r="Z1728" s="41">
        <v>0</v>
      </c>
    </row>
    <row r="1729" spans="1:26" x14ac:dyDescent="0.25">
      <c r="A1729" s="11" t="s">
        <v>119</v>
      </c>
      <c r="B1729" s="12">
        <v>11</v>
      </c>
      <c r="C1729" s="14" t="str">
        <f>VLOOKUP(B1729,'Spisak usluga'!$A$2:$B$18,2)</f>
        <v>11 Prihvatilište za žrtve nasilja u porodici (“sigurna kuća“) 2012.</v>
      </c>
      <c r="D1729" s="16">
        <v>0</v>
      </c>
      <c r="E1729" s="16">
        <v>0</v>
      </c>
      <c r="F1729" s="16">
        <v>0</v>
      </c>
      <c r="G1729" s="16">
        <v>0</v>
      </c>
      <c r="H1729" s="16">
        <v>0</v>
      </c>
      <c r="I1729" s="16">
        <v>0</v>
      </c>
      <c r="J1729" s="16">
        <v>0</v>
      </c>
      <c r="K1729" s="16">
        <v>0</v>
      </c>
      <c r="L1729" s="16">
        <v>0</v>
      </c>
      <c r="M1729" s="16">
        <v>0</v>
      </c>
      <c r="N1729" s="16">
        <v>0</v>
      </c>
      <c r="O1729" s="16">
        <v>0</v>
      </c>
      <c r="P1729" s="16">
        <v>0</v>
      </c>
      <c r="Q1729" s="16">
        <v>0</v>
      </c>
      <c r="R1729" s="16">
        <v>0</v>
      </c>
      <c r="S1729" s="16">
        <v>0</v>
      </c>
      <c r="T1729" s="16">
        <v>0</v>
      </c>
      <c r="U1729" s="16">
        <v>0</v>
      </c>
      <c r="V1729" s="16">
        <v>0</v>
      </c>
      <c r="W1729" s="16">
        <v>0</v>
      </c>
      <c r="X1729" s="5">
        <f t="shared" si="26"/>
        <v>0</v>
      </c>
      <c r="Y1729" s="41">
        <v>0</v>
      </c>
      <c r="Z1729" s="41">
        <v>0</v>
      </c>
    </row>
    <row r="1730" spans="1:26" x14ac:dyDescent="0.25">
      <c r="A1730" s="11" t="s">
        <v>119</v>
      </c>
      <c r="B1730" s="12">
        <v>12</v>
      </c>
      <c r="C1730" s="14" t="str">
        <f>VLOOKUP(B1730,'Spisak usluga'!$A$2:$B$18,2)</f>
        <v>12 Prihvatilište za žrtve trgovine ljudima 2012.</v>
      </c>
      <c r="D1730" s="5">
        <v>0</v>
      </c>
      <c r="E1730" s="5">
        <v>0</v>
      </c>
      <c r="F1730" s="5">
        <v>0</v>
      </c>
      <c r="G1730" s="5">
        <v>0</v>
      </c>
      <c r="H1730" s="5">
        <v>0</v>
      </c>
      <c r="I1730" s="5">
        <v>0</v>
      </c>
      <c r="J1730" s="5">
        <v>0</v>
      </c>
      <c r="K1730" s="5">
        <v>0</v>
      </c>
      <c r="L1730" s="5">
        <v>0</v>
      </c>
      <c r="M1730" s="5">
        <v>0</v>
      </c>
      <c r="N1730" s="5">
        <v>0</v>
      </c>
      <c r="O1730" s="5">
        <v>0</v>
      </c>
      <c r="P1730" s="5">
        <v>0</v>
      </c>
      <c r="Q1730" s="5">
        <v>0</v>
      </c>
      <c r="R1730" s="5">
        <v>0</v>
      </c>
      <c r="S1730" s="5">
        <v>0</v>
      </c>
      <c r="T1730" s="5">
        <v>0</v>
      </c>
      <c r="U1730" s="5">
        <v>0</v>
      </c>
      <c r="V1730" s="5">
        <v>0</v>
      </c>
      <c r="W1730" s="5">
        <v>0</v>
      </c>
      <c r="X1730" s="5">
        <f t="shared" ref="X1730:X1793" si="27">IF(U1730&gt;0, 1, 0)</f>
        <v>0</v>
      </c>
      <c r="Y1730" s="41">
        <v>0</v>
      </c>
      <c r="Z1730" s="41">
        <v>0</v>
      </c>
    </row>
    <row r="1731" spans="1:26" x14ac:dyDescent="0.25">
      <c r="A1731" s="11" t="s">
        <v>119</v>
      </c>
      <c r="B1731" s="12">
        <v>13</v>
      </c>
      <c r="C1731" s="14" t="str">
        <f>VLOOKUP(B1731,'Spisak usluga'!$A$2:$B$18,2)</f>
        <v>13 Predah smeštaj  2012.</v>
      </c>
      <c r="D1731" s="5">
        <v>0</v>
      </c>
      <c r="E1731" s="5">
        <v>0</v>
      </c>
      <c r="F1731" s="5">
        <v>0</v>
      </c>
      <c r="G1731" s="5">
        <v>0</v>
      </c>
      <c r="H1731" s="5">
        <v>0</v>
      </c>
      <c r="I1731" s="5">
        <v>0</v>
      </c>
      <c r="J1731" s="5">
        <v>0</v>
      </c>
      <c r="K1731" s="5">
        <v>0</v>
      </c>
      <c r="L1731" s="5">
        <v>0</v>
      </c>
      <c r="M1731" s="5">
        <v>0</v>
      </c>
      <c r="N1731" s="5">
        <v>0</v>
      </c>
      <c r="O1731" s="5">
        <v>0</v>
      </c>
      <c r="P1731" s="5">
        <v>0</v>
      </c>
      <c r="Q1731" s="5">
        <v>0</v>
      </c>
      <c r="R1731" s="5">
        <v>0</v>
      </c>
      <c r="S1731" s="5">
        <v>0</v>
      </c>
      <c r="T1731" s="5">
        <v>0</v>
      </c>
      <c r="U1731" s="5">
        <v>0</v>
      </c>
      <c r="V1731" s="5">
        <v>0</v>
      </c>
      <c r="W1731" s="5">
        <v>0</v>
      </c>
      <c r="X1731" s="5">
        <f t="shared" si="27"/>
        <v>0</v>
      </c>
      <c r="Y1731" s="41">
        <v>0</v>
      </c>
      <c r="Z1731" s="41">
        <v>0</v>
      </c>
    </row>
    <row r="1732" spans="1:26" x14ac:dyDescent="0.25">
      <c r="A1732" s="11" t="s">
        <v>119</v>
      </c>
      <c r="B1732" s="12">
        <v>14</v>
      </c>
      <c r="C1732" s="14" t="str">
        <f>VLOOKUP(B1732,'Spisak usluga'!$A$2:$B$18,2)</f>
        <v>14 Stanovanje uz podršku osobe sa invaliditetom (OSI) 2012.</v>
      </c>
      <c r="D1732" s="5">
        <v>0</v>
      </c>
      <c r="E1732" s="5">
        <v>0</v>
      </c>
      <c r="F1732" s="5">
        <v>0</v>
      </c>
      <c r="G1732" s="5">
        <v>0</v>
      </c>
      <c r="H1732" s="5">
        <v>0</v>
      </c>
      <c r="I1732" s="5">
        <v>0</v>
      </c>
      <c r="J1732" s="5">
        <v>0</v>
      </c>
      <c r="K1732" s="5">
        <v>0</v>
      </c>
      <c r="L1732" s="5">
        <v>0</v>
      </c>
      <c r="M1732" s="5">
        <v>0</v>
      </c>
      <c r="N1732" s="5">
        <v>0</v>
      </c>
      <c r="O1732" s="5">
        <v>0</v>
      </c>
      <c r="P1732" s="5">
        <v>0</v>
      </c>
      <c r="Q1732" s="5">
        <v>0</v>
      </c>
      <c r="R1732" s="5">
        <v>0</v>
      </c>
      <c r="S1732" s="5">
        <v>0</v>
      </c>
      <c r="T1732" s="5">
        <v>0</v>
      </c>
      <c r="U1732" s="5">
        <v>0</v>
      </c>
      <c r="V1732" s="5">
        <v>0</v>
      </c>
      <c r="W1732" s="5">
        <v>0</v>
      </c>
      <c r="X1732" s="5">
        <f t="shared" si="27"/>
        <v>0</v>
      </c>
      <c r="Y1732" s="41">
        <v>0</v>
      </c>
      <c r="Z1732" s="41">
        <v>0</v>
      </c>
    </row>
    <row r="1733" spans="1:26" x14ac:dyDescent="0.25">
      <c r="A1733" s="11" t="s">
        <v>119</v>
      </c>
      <c r="B1733" s="12">
        <v>15</v>
      </c>
      <c r="C1733" s="14" t="str">
        <f>VLOOKUP(B1733,'Spisak usluga'!$A$2:$B$18,2)</f>
        <v>15 Stanovanje uz podršku za mlade koji se osamostaljuju 2012.</v>
      </c>
      <c r="D1733" s="5">
        <v>0</v>
      </c>
      <c r="E1733" s="5">
        <v>0</v>
      </c>
      <c r="F1733" s="5">
        <v>0</v>
      </c>
      <c r="G1733" s="5">
        <v>0</v>
      </c>
      <c r="H1733" s="5">
        <v>0</v>
      </c>
      <c r="I1733" s="5">
        <v>0</v>
      </c>
      <c r="J1733" s="5">
        <v>0</v>
      </c>
      <c r="K1733" s="5">
        <v>0</v>
      </c>
      <c r="L1733" s="5">
        <v>0</v>
      </c>
      <c r="M1733" s="5">
        <v>0</v>
      </c>
      <c r="N1733" s="5">
        <v>0</v>
      </c>
      <c r="O1733" s="5">
        <v>0</v>
      </c>
      <c r="P1733" s="5">
        <v>0</v>
      </c>
      <c r="Q1733" s="5">
        <v>0</v>
      </c>
      <c r="R1733" s="5">
        <v>0</v>
      </c>
      <c r="S1733" s="5">
        <v>0</v>
      </c>
      <c r="T1733" s="5">
        <v>0</v>
      </c>
      <c r="U1733" s="5">
        <v>0</v>
      </c>
      <c r="V1733" s="5">
        <v>0</v>
      </c>
      <c r="W1733" s="5">
        <v>0</v>
      </c>
      <c r="X1733" s="5">
        <f t="shared" si="27"/>
        <v>0</v>
      </c>
      <c r="Y1733" s="41">
        <v>0</v>
      </c>
      <c r="Z1733" s="41">
        <v>0</v>
      </c>
    </row>
    <row r="1734" spans="1:26" x14ac:dyDescent="0.25">
      <c r="A1734" s="11" t="s">
        <v>119</v>
      </c>
      <c r="B1734" s="12">
        <v>16</v>
      </c>
      <c r="C1734" s="14" t="str">
        <f>VLOOKUP(B1734,'Spisak usluga'!$A$2:$B$18,2)</f>
        <v>16 Savetovalište 2012.</v>
      </c>
      <c r="D1734" s="5">
        <v>0</v>
      </c>
      <c r="E1734" s="5">
        <v>0</v>
      </c>
      <c r="F1734" s="5">
        <v>0</v>
      </c>
      <c r="G1734" s="5">
        <v>0</v>
      </c>
      <c r="H1734" s="5">
        <v>0</v>
      </c>
      <c r="I1734" s="5">
        <v>0</v>
      </c>
      <c r="J1734" s="5">
        <v>0</v>
      </c>
      <c r="K1734" s="5">
        <v>0</v>
      </c>
      <c r="L1734" s="5">
        <v>0</v>
      </c>
      <c r="M1734" s="5">
        <v>0</v>
      </c>
      <c r="N1734" s="5">
        <v>0</v>
      </c>
      <c r="O1734" s="5">
        <v>0</v>
      </c>
      <c r="P1734" s="5">
        <v>0</v>
      </c>
      <c r="Q1734" s="5">
        <v>0</v>
      </c>
      <c r="R1734" s="5">
        <v>0</v>
      </c>
      <c r="S1734" s="5">
        <v>0</v>
      </c>
      <c r="T1734" s="5">
        <v>0</v>
      </c>
      <c r="U1734" s="5">
        <v>0</v>
      </c>
      <c r="V1734" s="5">
        <v>0</v>
      </c>
      <c r="W1734" s="5">
        <v>0</v>
      </c>
      <c r="X1734" s="5">
        <f t="shared" si="27"/>
        <v>0</v>
      </c>
      <c r="Y1734" s="41">
        <v>0</v>
      </c>
      <c r="Z1734" s="41">
        <v>0</v>
      </c>
    </row>
    <row r="1735" spans="1:26" x14ac:dyDescent="0.25">
      <c r="A1735" s="11" t="s">
        <v>119</v>
      </c>
      <c r="B1735" s="12">
        <v>17</v>
      </c>
      <c r="C1735" s="14" t="str">
        <f>VLOOKUP(B1735,'Spisak usluga'!$A$2:$B$18,2)</f>
        <v>17 Klub 2012.</v>
      </c>
      <c r="D1735" s="5">
        <v>0</v>
      </c>
      <c r="E1735" s="5">
        <v>0</v>
      </c>
      <c r="F1735" s="5">
        <v>0</v>
      </c>
      <c r="G1735" s="5">
        <v>0</v>
      </c>
      <c r="H1735" s="5">
        <v>0</v>
      </c>
      <c r="I1735" s="5">
        <v>0</v>
      </c>
      <c r="J1735" s="5">
        <v>0</v>
      </c>
      <c r="K1735" s="5">
        <v>0</v>
      </c>
      <c r="L1735" s="5">
        <v>0</v>
      </c>
      <c r="M1735" s="5">
        <v>0</v>
      </c>
      <c r="N1735" s="5">
        <v>0</v>
      </c>
      <c r="O1735" s="5">
        <v>0</v>
      </c>
      <c r="P1735" s="5">
        <v>0</v>
      </c>
      <c r="Q1735" s="5">
        <v>0</v>
      </c>
      <c r="R1735" s="5">
        <v>0</v>
      </c>
      <c r="S1735" s="5">
        <v>0</v>
      </c>
      <c r="T1735" s="5">
        <v>0</v>
      </c>
      <c r="U1735" s="5">
        <v>0</v>
      </c>
      <c r="V1735" s="5">
        <v>0</v>
      </c>
      <c r="W1735" s="5">
        <v>0</v>
      </c>
      <c r="X1735" s="5">
        <f t="shared" si="27"/>
        <v>0</v>
      </c>
      <c r="Y1735" s="41">
        <v>0</v>
      </c>
      <c r="Z1735" s="41">
        <v>0</v>
      </c>
    </row>
    <row r="1736" spans="1:26" x14ac:dyDescent="0.25">
      <c r="A1736" s="11" t="s">
        <v>120</v>
      </c>
      <c r="B1736" s="12">
        <v>1</v>
      </c>
      <c r="C1736" s="14" t="str">
        <f>VLOOKUP(B1736,'Spisak usluga'!$A$2:$B$18,2)</f>
        <v>01 Pomoć u kući za stare 2012.</v>
      </c>
      <c r="D1736" s="12">
        <v>232</v>
      </c>
      <c r="E1736" s="12">
        <v>199</v>
      </c>
      <c r="F1736" s="12">
        <v>166</v>
      </c>
      <c r="G1736" s="12">
        <v>0</v>
      </c>
      <c r="H1736" s="12">
        <v>0</v>
      </c>
      <c r="I1736" s="12">
        <v>0</v>
      </c>
      <c r="J1736" s="12">
        <v>21</v>
      </c>
      <c r="K1736" s="12">
        <v>114</v>
      </c>
      <c r="L1736" s="12">
        <v>97</v>
      </c>
      <c r="M1736" s="12">
        <v>161</v>
      </c>
      <c r="N1736" s="12">
        <v>24.05</v>
      </c>
      <c r="O1736" s="12">
        <v>0</v>
      </c>
      <c r="P1736" s="12">
        <v>0</v>
      </c>
      <c r="Q1736" s="12">
        <v>153800</v>
      </c>
      <c r="R1736" s="12">
        <v>129491</v>
      </c>
      <c r="S1736" s="12">
        <v>0</v>
      </c>
      <c r="T1736" s="12">
        <v>283291</v>
      </c>
      <c r="U1736" s="12">
        <v>2</v>
      </c>
      <c r="V1736" s="12">
        <v>1</v>
      </c>
      <c r="W1736" s="12">
        <v>1</v>
      </c>
      <c r="X1736" s="5">
        <f t="shared" si="27"/>
        <v>1</v>
      </c>
      <c r="Y1736" s="41">
        <v>158</v>
      </c>
      <c r="Z1736" s="41">
        <v>74</v>
      </c>
    </row>
    <row r="1737" spans="1:26" x14ac:dyDescent="0.25">
      <c r="A1737" s="11" t="s">
        <v>120</v>
      </c>
      <c r="B1737" s="12">
        <v>2</v>
      </c>
      <c r="C1737" s="14" t="str">
        <f>VLOOKUP(B1737,'Spisak usluga'!$A$2:$B$18,2)</f>
        <v>02 Pomoć u kući za odrasle OSI 2012.</v>
      </c>
      <c r="D1737" s="13">
        <v>0</v>
      </c>
      <c r="E1737" s="13">
        <v>0</v>
      </c>
      <c r="F1737" s="13">
        <v>0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  <c r="N1737" s="13">
        <v>0</v>
      </c>
      <c r="O1737" s="13">
        <v>0</v>
      </c>
      <c r="P1737" s="13">
        <v>0</v>
      </c>
      <c r="Q1737" s="13">
        <v>0</v>
      </c>
      <c r="R1737" s="13">
        <v>0</v>
      </c>
      <c r="S1737" s="13">
        <v>0</v>
      </c>
      <c r="T1737" s="13">
        <v>0</v>
      </c>
      <c r="U1737" s="13">
        <v>0</v>
      </c>
      <c r="V1737" s="13">
        <v>0</v>
      </c>
      <c r="W1737" s="13">
        <v>0</v>
      </c>
      <c r="X1737" s="5">
        <f t="shared" si="27"/>
        <v>0</v>
      </c>
      <c r="Y1737" s="41">
        <v>0</v>
      </c>
      <c r="Z1737" s="41">
        <v>0</v>
      </c>
    </row>
    <row r="1738" spans="1:26" x14ac:dyDescent="0.25">
      <c r="A1738" s="11" t="s">
        <v>120</v>
      </c>
      <c r="B1738" s="12">
        <v>3</v>
      </c>
      <c r="C1738" s="14" t="str">
        <f>VLOOKUP(B1738,'Spisak usluga'!$A$2:$B$18,2)</f>
        <v>03 Pomoć u kući za decu sa teškoćama u razvoju 2012.</v>
      </c>
      <c r="D1738" s="5">
        <v>0</v>
      </c>
      <c r="E1738" s="5">
        <v>0</v>
      </c>
      <c r="F1738" s="5">
        <v>0</v>
      </c>
      <c r="G1738" s="5">
        <v>0</v>
      </c>
      <c r="H1738" s="5">
        <v>0</v>
      </c>
      <c r="I1738" s="5">
        <v>0</v>
      </c>
      <c r="J1738" s="5">
        <v>0</v>
      </c>
      <c r="K1738" s="5">
        <v>0</v>
      </c>
      <c r="L1738" s="5">
        <v>0</v>
      </c>
      <c r="M1738" s="5">
        <v>0</v>
      </c>
      <c r="N1738" s="5">
        <v>0</v>
      </c>
      <c r="O1738" s="5">
        <v>0</v>
      </c>
      <c r="P1738" s="5">
        <v>0</v>
      </c>
      <c r="Q1738" s="5">
        <v>0</v>
      </c>
      <c r="R1738" s="5">
        <v>0</v>
      </c>
      <c r="S1738" s="5">
        <v>0</v>
      </c>
      <c r="T1738" s="5">
        <v>0</v>
      </c>
      <c r="U1738" s="5">
        <v>0</v>
      </c>
      <c r="V1738" s="5">
        <v>0</v>
      </c>
      <c r="W1738" s="5">
        <v>0</v>
      </c>
      <c r="X1738" s="5">
        <f t="shared" si="27"/>
        <v>0</v>
      </c>
      <c r="Y1738" s="41">
        <v>0</v>
      </c>
      <c r="Z1738" s="41">
        <v>0</v>
      </c>
    </row>
    <row r="1739" spans="1:26" x14ac:dyDescent="0.25">
      <c r="A1739" s="11" t="s">
        <v>120</v>
      </c>
      <c r="B1739" s="12">
        <v>4</v>
      </c>
      <c r="C1739" s="14" t="str">
        <f>VLOOKUP(B1739,'Spisak usluga'!$A$2:$B$18,2)</f>
        <v>04 Dnevni boravak za decu sa teškoćama u razvoju 2012.</v>
      </c>
      <c r="D1739" s="12">
        <v>22</v>
      </c>
      <c r="E1739" s="12">
        <v>0</v>
      </c>
      <c r="F1739" s="12">
        <v>6</v>
      </c>
      <c r="G1739" s="12">
        <v>0</v>
      </c>
      <c r="H1739" s="12">
        <v>10</v>
      </c>
      <c r="I1739" s="12">
        <v>6</v>
      </c>
      <c r="J1739" s="12">
        <v>6</v>
      </c>
      <c r="K1739" s="12">
        <v>0</v>
      </c>
      <c r="L1739" s="12">
        <v>0</v>
      </c>
      <c r="M1739" s="12">
        <v>12</v>
      </c>
      <c r="N1739" s="12">
        <v>9</v>
      </c>
      <c r="O1739" s="12">
        <v>660664</v>
      </c>
      <c r="P1739" s="12">
        <v>0</v>
      </c>
      <c r="Q1739" s="12">
        <v>0</v>
      </c>
      <c r="R1739" s="12">
        <v>0</v>
      </c>
      <c r="S1739" s="12">
        <v>0</v>
      </c>
      <c r="T1739" s="12">
        <v>660664</v>
      </c>
      <c r="U1739" s="12">
        <v>1</v>
      </c>
      <c r="V1739" s="12">
        <v>1</v>
      </c>
      <c r="W1739" s="12">
        <v>0</v>
      </c>
      <c r="X1739" s="5">
        <f t="shared" si="27"/>
        <v>1</v>
      </c>
      <c r="Y1739" s="41">
        <v>22</v>
      </c>
      <c r="Z1739" s="41">
        <v>0</v>
      </c>
    </row>
    <row r="1740" spans="1:26" x14ac:dyDescent="0.25">
      <c r="A1740" s="11" t="s">
        <v>120</v>
      </c>
      <c r="B1740" s="12">
        <v>5</v>
      </c>
      <c r="C1740" s="14" t="str">
        <f>VLOOKUP(B1740,'Spisak usluga'!$A$2:$B$18,2)</f>
        <v>05 Dnevni boravak za stare  2012.</v>
      </c>
      <c r="D1740" s="16">
        <v>0</v>
      </c>
      <c r="E1740" s="16">
        <v>0</v>
      </c>
      <c r="F1740" s="16">
        <v>0</v>
      </c>
      <c r="G1740" s="16">
        <v>0</v>
      </c>
      <c r="H1740" s="16">
        <v>0</v>
      </c>
      <c r="I1740" s="16">
        <v>0</v>
      </c>
      <c r="J1740" s="16">
        <v>0</v>
      </c>
      <c r="K1740" s="16">
        <v>0</v>
      </c>
      <c r="L1740" s="16">
        <v>0</v>
      </c>
      <c r="M1740" s="16">
        <v>0</v>
      </c>
      <c r="N1740" s="16">
        <v>0</v>
      </c>
      <c r="O1740" s="16">
        <v>0</v>
      </c>
      <c r="P1740" s="16">
        <v>0</v>
      </c>
      <c r="Q1740" s="16">
        <v>0</v>
      </c>
      <c r="R1740" s="16">
        <v>0</v>
      </c>
      <c r="S1740" s="16">
        <v>0</v>
      </c>
      <c r="T1740" s="16">
        <v>0</v>
      </c>
      <c r="U1740" s="16">
        <v>0</v>
      </c>
      <c r="V1740" s="16">
        <v>0</v>
      </c>
      <c r="W1740" s="16">
        <v>0</v>
      </c>
      <c r="X1740" s="5">
        <f t="shared" si="27"/>
        <v>0</v>
      </c>
      <c r="Y1740" s="41">
        <v>0</v>
      </c>
      <c r="Z1740" s="41">
        <v>0</v>
      </c>
    </row>
    <row r="1741" spans="1:26" x14ac:dyDescent="0.25">
      <c r="A1741" s="11" t="s">
        <v>120</v>
      </c>
      <c r="B1741" s="12">
        <v>6</v>
      </c>
      <c r="C1741" s="14" t="str">
        <f>VLOOKUP(B1741,'Spisak usluga'!$A$2:$B$18,2)</f>
        <v>06 Dnevni boravak/centar za decu i mlade sa poremećajima u ponašanju 2012.</v>
      </c>
      <c r="D1741" s="5">
        <v>0</v>
      </c>
      <c r="E1741" s="5">
        <v>0</v>
      </c>
      <c r="F1741" s="5">
        <v>0</v>
      </c>
      <c r="G1741" s="5">
        <v>0</v>
      </c>
      <c r="H1741" s="5">
        <v>0</v>
      </c>
      <c r="I1741" s="5">
        <v>0</v>
      </c>
      <c r="J1741" s="5">
        <v>0</v>
      </c>
      <c r="K1741" s="5">
        <v>0</v>
      </c>
      <c r="L1741" s="5">
        <v>0</v>
      </c>
      <c r="M1741" s="5">
        <v>0</v>
      </c>
      <c r="N1741" s="5">
        <v>0</v>
      </c>
      <c r="O1741" s="5">
        <v>0</v>
      </c>
      <c r="P1741" s="5">
        <v>0</v>
      </c>
      <c r="Q1741" s="5">
        <v>0</v>
      </c>
      <c r="R1741" s="5">
        <v>0</v>
      </c>
      <c r="S1741" s="5">
        <v>0</v>
      </c>
      <c r="T1741" s="5">
        <v>0</v>
      </c>
      <c r="U1741" s="5">
        <v>0</v>
      </c>
      <c r="V1741" s="5">
        <v>0</v>
      </c>
      <c r="W1741" s="5">
        <v>0</v>
      </c>
      <c r="X1741" s="5">
        <f t="shared" si="27"/>
        <v>0</v>
      </c>
      <c r="Y1741" s="41">
        <v>0</v>
      </c>
      <c r="Z1741" s="41">
        <v>0</v>
      </c>
    </row>
    <row r="1742" spans="1:26" x14ac:dyDescent="0.25">
      <c r="A1742" s="11" t="s">
        <v>120</v>
      </c>
      <c r="B1742" s="12">
        <v>7</v>
      </c>
      <c r="C1742" s="14" t="str">
        <f>VLOOKUP(B1742,'Spisak usluga'!$A$2:$B$18,2)</f>
        <v>07 Personalna asistencija za odrasle  2012.</v>
      </c>
      <c r="D1742" s="16">
        <v>0</v>
      </c>
      <c r="E1742" s="16">
        <v>0</v>
      </c>
      <c r="F1742" s="16">
        <v>0</v>
      </c>
      <c r="G1742" s="16">
        <v>0</v>
      </c>
      <c r="H1742" s="16">
        <v>0</v>
      </c>
      <c r="I1742" s="16">
        <v>0</v>
      </c>
      <c r="J1742" s="16">
        <v>0</v>
      </c>
      <c r="K1742" s="16">
        <v>0</v>
      </c>
      <c r="L1742" s="16">
        <v>0</v>
      </c>
      <c r="M1742" s="16">
        <v>0</v>
      </c>
      <c r="N1742" s="16">
        <v>0</v>
      </c>
      <c r="O1742" s="16">
        <v>0</v>
      </c>
      <c r="P1742" s="16">
        <v>0</v>
      </c>
      <c r="Q1742" s="16">
        <v>0</v>
      </c>
      <c r="R1742" s="16">
        <v>0</v>
      </c>
      <c r="S1742" s="16">
        <v>0</v>
      </c>
      <c r="T1742" s="16">
        <v>0</v>
      </c>
      <c r="U1742" s="16">
        <v>0</v>
      </c>
      <c r="V1742" s="16">
        <v>0</v>
      </c>
      <c r="W1742" s="16">
        <v>0</v>
      </c>
      <c r="X1742" s="5">
        <f t="shared" si="27"/>
        <v>0</v>
      </c>
      <c r="Y1742" s="41">
        <v>0</v>
      </c>
      <c r="Z1742" s="41">
        <v>0</v>
      </c>
    </row>
    <row r="1743" spans="1:26" x14ac:dyDescent="0.25">
      <c r="A1743" s="11" t="s">
        <v>120</v>
      </c>
      <c r="B1743" s="12">
        <v>8</v>
      </c>
      <c r="C1743" s="14" t="str">
        <f>VLOOKUP(B1743,'Spisak usluga'!$A$2:$B$18,2)</f>
        <v>08 Svratište  2012.</v>
      </c>
      <c r="D1743" s="5">
        <v>0</v>
      </c>
      <c r="E1743" s="5">
        <v>0</v>
      </c>
      <c r="F1743" s="5">
        <v>0</v>
      </c>
      <c r="G1743" s="5">
        <v>0</v>
      </c>
      <c r="H1743" s="5">
        <v>0</v>
      </c>
      <c r="I1743" s="5">
        <v>0</v>
      </c>
      <c r="J1743" s="5">
        <v>0</v>
      </c>
      <c r="K1743" s="5">
        <v>0</v>
      </c>
      <c r="L1743" s="5">
        <v>0</v>
      </c>
      <c r="M1743" s="5">
        <v>0</v>
      </c>
      <c r="N1743" s="5">
        <v>0</v>
      </c>
      <c r="O1743" s="5">
        <v>0</v>
      </c>
      <c r="P1743" s="5">
        <v>0</v>
      </c>
      <c r="Q1743" s="5">
        <v>0</v>
      </c>
      <c r="R1743" s="5">
        <v>0</v>
      </c>
      <c r="S1743" s="5">
        <v>0</v>
      </c>
      <c r="T1743" s="5">
        <v>0</v>
      </c>
      <c r="U1743" s="5">
        <v>0</v>
      </c>
      <c r="V1743" s="5">
        <v>0</v>
      </c>
      <c r="W1743" s="5">
        <v>0</v>
      </c>
      <c r="X1743" s="5">
        <f t="shared" si="27"/>
        <v>0</v>
      </c>
      <c r="Y1743" s="41">
        <v>0</v>
      </c>
      <c r="Z1743" s="41">
        <v>0</v>
      </c>
    </row>
    <row r="1744" spans="1:26" x14ac:dyDescent="0.25">
      <c r="A1744" s="11" t="s">
        <v>120</v>
      </c>
      <c r="B1744" s="12">
        <v>9</v>
      </c>
      <c r="C1744" s="14" t="str">
        <f>VLOOKUP(B1744,'Spisak usluga'!$A$2:$B$18,2)</f>
        <v>09 Prihvatilište (opšteg tipa) 2012.</v>
      </c>
      <c r="D1744" s="12">
        <v>1</v>
      </c>
      <c r="E1744" s="12">
        <v>0</v>
      </c>
      <c r="F1744" s="12">
        <v>1</v>
      </c>
      <c r="G1744" s="12">
        <v>0</v>
      </c>
      <c r="H1744" s="12">
        <v>0</v>
      </c>
      <c r="I1744" s="12">
        <v>0</v>
      </c>
      <c r="J1744" s="12">
        <v>0</v>
      </c>
      <c r="K1744" s="12">
        <v>1</v>
      </c>
      <c r="L1744" s="12">
        <v>0</v>
      </c>
      <c r="M1744" s="12">
        <v>1</v>
      </c>
      <c r="N1744" s="12">
        <v>0.5</v>
      </c>
      <c r="O1744" s="12">
        <v>1552</v>
      </c>
      <c r="P1744" s="12">
        <v>0</v>
      </c>
      <c r="Q1744" s="12">
        <v>0</v>
      </c>
      <c r="R1744" s="12">
        <v>0</v>
      </c>
      <c r="S1744" s="12">
        <v>0</v>
      </c>
      <c r="T1744" s="12">
        <v>1552</v>
      </c>
      <c r="U1744" s="12">
        <v>1</v>
      </c>
      <c r="V1744" s="12">
        <v>1</v>
      </c>
      <c r="W1744" s="12">
        <v>0</v>
      </c>
      <c r="X1744" s="5">
        <f t="shared" si="27"/>
        <v>1</v>
      </c>
      <c r="Y1744" s="41">
        <v>1</v>
      </c>
      <c r="Z1744" s="41">
        <v>0</v>
      </c>
    </row>
    <row r="1745" spans="1:26" x14ac:dyDescent="0.25">
      <c r="A1745" s="11" t="s">
        <v>120</v>
      </c>
      <c r="B1745" s="12">
        <v>10</v>
      </c>
      <c r="C1745" s="14" t="str">
        <f>VLOOKUP(B1745,'Spisak usluga'!$A$2:$B$18,2)</f>
        <v>10 Prihvatilište za decu  2012.</v>
      </c>
      <c r="D1745" s="5">
        <v>0</v>
      </c>
      <c r="E1745" s="5">
        <v>0</v>
      </c>
      <c r="F1745" s="5">
        <v>0</v>
      </c>
      <c r="G1745" s="5">
        <v>0</v>
      </c>
      <c r="H1745" s="5">
        <v>0</v>
      </c>
      <c r="I1745" s="5">
        <v>0</v>
      </c>
      <c r="J1745" s="5">
        <v>0</v>
      </c>
      <c r="K1745" s="5">
        <v>0</v>
      </c>
      <c r="L1745" s="5">
        <v>0</v>
      </c>
      <c r="M1745" s="5">
        <v>0</v>
      </c>
      <c r="N1745" s="5">
        <v>0</v>
      </c>
      <c r="O1745" s="5">
        <v>0</v>
      </c>
      <c r="P1745" s="5">
        <v>0</v>
      </c>
      <c r="Q1745" s="5">
        <v>0</v>
      </c>
      <c r="R1745" s="5">
        <v>0</v>
      </c>
      <c r="S1745" s="5">
        <v>0</v>
      </c>
      <c r="T1745" s="5">
        <v>0</v>
      </c>
      <c r="U1745" s="5">
        <v>0</v>
      </c>
      <c r="V1745" s="5">
        <v>0</v>
      </c>
      <c r="W1745" s="5">
        <v>0</v>
      </c>
      <c r="X1745" s="5">
        <f t="shared" si="27"/>
        <v>0</v>
      </c>
      <c r="Y1745" s="41">
        <v>0</v>
      </c>
      <c r="Z1745" s="41">
        <v>0</v>
      </c>
    </row>
    <row r="1746" spans="1:26" x14ac:dyDescent="0.25">
      <c r="A1746" s="11" t="s">
        <v>120</v>
      </c>
      <c r="B1746" s="12">
        <v>11</v>
      </c>
      <c r="C1746" s="14" t="str">
        <f>VLOOKUP(B1746,'Spisak usluga'!$A$2:$B$18,2)</f>
        <v>11 Prihvatilište za žrtve nasilja u porodici (“sigurna kuća“) 2012.</v>
      </c>
      <c r="D1746" s="12">
        <v>6</v>
      </c>
      <c r="E1746" s="12">
        <v>0</v>
      </c>
      <c r="F1746" s="12">
        <v>5</v>
      </c>
      <c r="G1746" s="12">
        <v>0</v>
      </c>
      <c r="H1746" s="12">
        <v>3</v>
      </c>
      <c r="I1746" s="12">
        <v>0</v>
      </c>
      <c r="J1746" s="12">
        <v>3</v>
      </c>
      <c r="K1746" s="12">
        <v>0</v>
      </c>
      <c r="L1746" s="12">
        <v>0</v>
      </c>
      <c r="M1746" s="12">
        <v>3</v>
      </c>
      <c r="N1746" s="12">
        <v>5.2</v>
      </c>
      <c r="O1746" s="12">
        <v>79827</v>
      </c>
      <c r="P1746" s="12">
        <v>0</v>
      </c>
      <c r="Q1746" s="12">
        <v>0</v>
      </c>
      <c r="R1746" s="12">
        <v>0</v>
      </c>
      <c r="S1746" s="12">
        <v>0</v>
      </c>
      <c r="T1746" s="12">
        <v>79827</v>
      </c>
      <c r="U1746" s="12">
        <v>1</v>
      </c>
      <c r="V1746" s="12">
        <v>1</v>
      </c>
      <c r="W1746" s="12">
        <v>0</v>
      </c>
      <c r="X1746" s="5">
        <f t="shared" si="27"/>
        <v>1</v>
      </c>
      <c r="Y1746" s="41">
        <v>6</v>
      </c>
      <c r="Z1746" s="41">
        <v>0</v>
      </c>
    </row>
    <row r="1747" spans="1:26" x14ac:dyDescent="0.25">
      <c r="A1747" s="11" t="s">
        <v>120</v>
      </c>
      <c r="B1747" s="12">
        <v>12</v>
      </c>
      <c r="C1747" s="14" t="str">
        <f>VLOOKUP(B1747,'Spisak usluga'!$A$2:$B$18,2)</f>
        <v>12 Prihvatilište za žrtve trgovine ljudima 2012.</v>
      </c>
      <c r="D1747" s="5">
        <v>0</v>
      </c>
      <c r="E1747" s="5">
        <v>0</v>
      </c>
      <c r="F1747" s="5">
        <v>0</v>
      </c>
      <c r="G1747" s="5">
        <v>0</v>
      </c>
      <c r="H1747" s="5">
        <v>0</v>
      </c>
      <c r="I1747" s="5">
        <v>0</v>
      </c>
      <c r="J1747" s="5">
        <v>0</v>
      </c>
      <c r="K1747" s="5">
        <v>0</v>
      </c>
      <c r="L1747" s="5">
        <v>0</v>
      </c>
      <c r="M1747" s="5">
        <v>0</v>
      </c>
      <c r="N1747" s="5">
        <v>0</v>
      </c>
      <c r="O1747" s="5">
        <v>0</v>
      </c>
      <c r="P1747" s="5">
        <v>0</v>
      </c>
      <c r="Q1747" s="5">
        <v>0</v>
      </c>
      <c r="R1747" s="5">
        <v>0</v>
      </c>
      <c r="S1747" s="5">
        <v>0</v>
      </c>
      <c r="T1747" s="5">
        <v>0</v>
      </c>
      <c r="U1747" s="5">
        <v>0</v>
      </c>
      <c r="V1747" s="5">
        <v>0</v>
      </c>
      <c r="W1747" s="5">
        <v>0</v>
      </c>
      <c r="X1747" s="5">
        <f t="shared" si="27"/>
        <v>0</v>
      </c>
      <c r="Y1747" s="41">
        <v>0</v>
      </c>
      <c r="Z1747" s="41">
        <v>0</v>
      </c>
    </row>
    <row r="1748" spans="1:26" x14ac:dyDescent="0.25">
      <c r="A1748" s="11" t="s">
        <v>120</v>
      </c>
      <c r="B1748" s="12">
        <v>13</v>
      </c>
      <c r="C1748" s="14" t="str">
        <f>VLOOKUP(B1748,'Spisak usluga'!$A$2:$B$18,2)</f>
        <v>13 Predah smeštaj  2012.</v>
      </c>
      <c r="D1748" s="16">
        <v>0</v>
      </c>
      <c r="E1748" s="16">
        <v>0</v>
      </c>
      <c r="F1748" s="16">
        <v>0</v>
      </c>
      <c r="G1748" s="16">
        <v>0</v>
      </c>
      <c r="H1748" s="16">
        <v>0</v>
      </c>
      <c r="I1748" s="16">
        <v>0</v>
      </c>
      <c r="J1748" s="16">
        <v>0</v>
      </c>
      <c r="K1748" s="16">
        <v>0</v>
      </c>
      <c r="L1748" s="16">
        <v>0</v>
      </c>
      <c r="M1748" s="16">
        <v>0</v>
      </c>
      <c r="N1748" s="16">
        <v>0</v>
      </c>
      <c r="O1748" s="16">
        <v>0</v>
      </c>
      <c r="P1748" s="16">
        <v>0</v>
      </c>
      <c r="Q1748" s="16">
        <v>0</v>
      </c>
      <c r="R1748" s="16">
        <v>0</v>
      </c>
      <c r="S1748" s="16">
        <v>0</v>
      </c>
      <c r="T1748" s="16">
        <v>0</v>
      </c>
      <c r="U1748" s="16">
        <v>0</v>
      </c>
      <c r="V1748" s="16">
        <v>0</v>
      </c>
      <c r="W1748" s="16">
        <v>0</v>
      </c>
      <c r="X1748" s="5">
        <f t="shared" si="27"/>
        <v>0</v>
      </c>
      <c r="Y1748" s="41">
        <v>0</v>
      </c>
      <c r="Z1748" s="41">
        <v>0</v>
      </c>
    </row>
    <row r="1749" spans="1:26" x14ac:dyDescent="0.25">
      <c r="A1749" s="11" t="s">
        <v>120</v>
      </c>
      <c r="B1749" s="12">
        <v>14</v>
      </c>
      <c r="C1749" s="14" t="str">
        <f>VLOOKUP(B1749,'Spisak usluga'!$A$2:$B$18,2)</f>
        <v>14 Stanovanje uz podršku osobe sa invaliditetom (OSI) 2012.</v>
      </c>
      <c r="D1749" s="5">
        <v>0</v>
      </c>
      <c r="E1749" s="5">
        <v>0</v>
      </c>
      <c r="F1749" s="5">
        <v>0</v>
      </c>
      <c r="G1749" s="5">
        <v>0</v>
      </c>
      <c r="H1749" s="5">
        <v>0</v>
      </c>
      <c r="I1749" s="5">
        <v>0</v>
      </c>
      <c r="J1749" s="5">
        <v>0</v>
      </c>
      <c r="K1749" s="5">
        <v>0</v>
      </c>
      <c r="L1749" s="5">
        <v>0</v>
      </c>
      <c r="M1749" s="5">
        <v>0</v>
      </c>
      <c r="N1749" s="5">
        <v>0</v>
      </c>
      <c r="O1749" s="5">
        <v>0</v>
      </c>
      <c r="P1749" s="5">
        <v>0</v>
      </c>
      <c r="Q1749" s="5">
        <v>0</v>
      </c>
      <c r="R1749" s="5">
        <v>0</v>
      </c>
      <c r="S1749" s="5">
        <v>0</v>
      </c>
      <c r="T1749" s="5">
        <v>0</v>
      </c>
      <c r="U1749" s="5">
        <v>0</v>
      </c>
      <c r="V1749" s="5">
        <v>0</v>
      </c>
      <c r="W1749" s="5">
        <v>0</v>
      </c>
      <c r="X1749" s="5">
        <f t="shared" si="27"/>
        <v>0</v>
      </c>
      <c r="Y1749" s="41">
        <v>0</v>
      </c>
      <c r="Z1749" s="41">
        <v>0</v>
      </c>
    </row>
    <row r="1750" spans="1:26" x14ac:dyDescent="0.25">
      <c r="A1750" s="11" t="s">
        <v>120</v>
      </c>
      <c r="B1750" s="12">
        <v>15</v>
      </c>
      <c r="C1750" s="14" t="str">
        <f>VLOOKUP(B1750,'Spisak usluga'!$A$2:$B$18,2)</f>
        <v>15 Stanovanje uz podršku za mlade koji se osamostaljuju 2012.</v>
      </c>
      <c r="D1750" s="12">
        <v>0</v>
      </c>
      <c r="E1750" s="12">
        <v>0</v>
      </c>
      <c r="F1750" s="12">
        <v>0</v>
      </c>
      <c r="G1750" s="12">
        <v>0</v>
      </c>
      <c r="H1750" s="12">
        <v>0</v>
      </c>
      <c r="I1750" s="12">
        <v>0</v>
      </c>
      <c r="J1750" s="12">
        <v>0</v>
      </c>
      <c r="K1750" s="12">
        <v>0</v>
      </c>
      <c r="L1750" s="12">
        <v>0</v>
      </c>
      <c r="M1750" s="12">
        <v>0</v>
      </c>
      <c r="N1750" s="12">
        <v>0.5</v>
      </c>
      <c r="O1750" s="12">
        <v>3161</v>
      </c>
      <c r="P1750" s="12">
        <v>0</v>
      </c>
      <c r="Q1750" s="12">
        <v>0</v>
      </c>
      <c r="R1750" s="12">
        <v>0</v>
      </c>
      <c r="S1750" s="12">
        <v>0</v>
      </c>
      <c r="T1750" s="12">
        <v>3161</v>
      </c>
      <c r="U1750" s="12">
        <v>1</v>
      </c>
      <c r="V1750" s="12">
        <v>1</v>
      </c>
      <c r="W1750" s="12">
        <v>0</v>
      </c>
      <c r="X1750" s="5">
        <f t="shared" si="27"/>
        <v>1</v>
      </c>
      <c r="Y1750" s="41">
        <v>0</v>
      </c>
      <c r="Z1750" s="41">
        <v>0</v>
      </c>
    </row>
    <row r="1751" spans="1:26" x14ac:dyDescent="0.25">
      <c r="A1751" s="11" t="s">
        <v>120</v>
      </c>
      <c r="B1751" s="12">
        <v>16</v>
      </c>
      <c r="C1751" s="14" t="str">
        <f>VLOOKUP(B1751,'Spisak usluga'!$A$2:$B$18,2)</f>
        <v>16 Savetovalište 2012.</v>
      </c>
      <c r="D1751" s="12">
        <v>50</v>
      </c>
      <c r="E1751" s="12">
        <v>0</v>
      </c>
      <c r="F1751" s="12">
        <v>28</v>
      </c>
      <c r="G1751" s="12">
        <v>0</v>
      </c>
      <c r="H1751" s="12">
        <v>0</v>
      </c>
      <c r="I1751" s="12">
        <v>15</v>
      </c>
      <c r="J1751" s="12">
        <v>35</v>
      </c>
      <c r="K1751" s="12">
        <v>0</v>
      </c>
      <c r="L1751" s="12">
        <v>0</v>
      </c>
      <c r="M1751" s="12">
        <v>50</v>
      </c>
      <c r="N1751" s="12">
        <v>4</v>
      </c>
      <c r="O1751" s="12">
        <v>51752</v>
      </c>
      <c r="P1751" s="12">
        <v>0</v>
      </c>
      <c r="Q1751" s="12">
        <v>0</v>
      </c>
      <c r="R1751" s="12">
        <v>0</v>
      </c>
      <c r="S1751" s="12">
        <v>0</v>
      </c>
      <c r="T1751" s="12">
        <v>51752</v>
      </c>
      <c r="U1751" s="12">
        <v>1</v>
      </c>
      <c r="V1751" s="12">
        <v>1</v>
      </c>
      <c r="W1751" s="12">
        <v>0</v>
      </c>
      <c r="X1751" s="5">
        <f t="shared" si="27"/>
        <v>1</v>
      </c>
      <c r="Y1751" s="41">
        <v>50</v>
      </c>
      <c r="Z1751" s="41">
        <v>0</v>
      </c>
    </row>
    <row r="1752" spans="1:26" x14ac:dyDescent="0.25">
      <c r="A1752" s="11" t="s">
        <v>120</v>
      </c>
      <c r="B1752" s="12">
        <v>17</v>
      </c>
      <c r="C1752" s="14" t="str">
        <f>VLOOKUP(B1752,'Spisak usluga'!$A$2:$B$18,2)</f>
        <v>17 Klub 2012.</v>
      </c>
      <c r="D1752" s="5">
        <v>0</v>
      </c>
      <c r="E1752" s="5">
        <v>0</v>
      </c>
      <c r="F1752" s="5">
        <v>0</v>
      </c>
      <c r="G1752" s="5">
        <v>0</v>
      </c>
      <c r="H1752" s="5">
        <v>0</v>
      </c>
      <c r="I1752" s="5">
        <v>0</v>
      </c>
      <c r="J1752" s="5">
        <v>0</v>
      </c>
      <c r="K1752" s="5">
        <v>0</v>
      </c>
      <c r="L1752" s="5">
        <v>0</v>
      </c>
      <c r="M1752" s="5">
        <v>0</v>
      </c>
      <c r="N1752" s="5">
        <v>0</v>
      </c>
      <c r="O1752" s="5">
        <v>0</v>
      </c>
      <c r="P1752" s="5">
        <v>0</v>
      </c>
      <c r="Q1752" s="5">
        <v>0</v>
      </c>
      <c r="R1752" s="5">
        <v>0</v>
      </c>
      <c r="S1752" s="5">
        <v>0</v>
      </c>
      <c r="T1752" s="5">
        <v>0</v>
      </c>
      <c r="U1752" s="5">
        <v>0</v>
      </c>
      <c r="V1752" s="5">
        <v>0</v>
      </c>
      <c r="W1752" s="5">
        <v>0</v>
      </c>
      <c r="X1752" s="5">
        <f t="shared" si="27"/>
        <v>0</v>
      </c>
      <c r="Y1752" s="41">
        <v>0</v>
      </c>
      <c r="Z1752" s="41">
        <v>0</v>
      </c>
    </row>
    <row r="1753" spans="1:26" x14ac:dyDescent="0.25">
      <c r="A1753" s="11" t="s">
        <v>121</v>
      </c>
      <c r="B1753" s="12">
        <v>1</v>
      </c>
      <c r="C1753" s="14" t="str">
        <f>VLOOKUP(B1753,'Spisak usluga'!$A$2:$B$18,2)</f>
        <v>01 Pomoć u kući za stare 2012.</v>
      </c>
      <c r="D1753" s="12">
        <v>19</v>
      </c>
      <c r="E1753" s="12">
        <v>18</v>
      </c>
      <c r="F1753" s="12">
        <v>15</v>
      </c>
      <c r="G1753" s="12">
        <v>0</v>
      </c>
      <c r="H1753" s="12">
        <v>0</v>
      </c>
      <c r="I1753" s="12">
        <v>0</v>
      </c>
      <c r="J1753" s="12">
        <v>1</v>
      </c>
      <c r="K1753" s="12">
        <v>3</v>
      </c>
      <c r="L1753" s="12">
        <v>15</v>
      </c>
      <c r="M1753" s="12">
        <v>0</v>
      </c>
      <c r="N1753" s="12">
        <v>4</v>
      </c>
      <c r="O1753" s="12">
        <v>0</v>
      </c>
      <c r="P1753" s="12">
        <v>96350</v>
      </c>
      <c r="Q1753" s="12">
        <v>0</v>
      </c>
      <c r="R1753" s="12">
        <v>0</v>
      </c>
      <c r="S1753" s="12">
        <v>0</v>
      </c>
      <c r="T1753" s="12">
        <v>96350</v>
      </c>
      <c r="U1753" s="12">
        <v>1</v>
      </c>
      <c r="V1753" s="12">
        <v>1</v>
      </c>
      <c r="W1753" s="12">
        <v>0</v>
      </c>
      <c r="X1753" s="5">
        <f t="shared" si="27"/>
        <v>1</v>
      </c>
      <c r="Y1753" s="41">
        <v>19</v>
      </c>
      <c r="Z1753" s="41">
        <v>0</v>
      </c>
    </row>
    <row r="1754" spans="1:26" x14ac:dyDescent="0.25">
      <c r="A1754" s="11" t="s">
        <v>121</v>
      </c>
      <c r="B1754" s="12">
        <v>2</v>
      </c>
      <c r="C1754" s="14" t="str">
        <f>VLOOKUP(B1754,'Spisak usluga'!$A$2:$B$18,2)</f>
        <v>02 Pomoć u kući za odrasle OSI 2012.</v>
      </c>
      <c r="D1754" s="5">
        <v>0</v>
      </c>
      <c r="E1754" s="5">
        <v>0</v>
      </c>
      <c r="F1754" s="5">
        <v>0</v>
      </c>
      <c r="G1754" s="5">
        <v>0</v>
      </c>
      <c r="H1754" s="5">
        <v>0</v>
      </c>
      <c r="I1754" s="5">
        <v>0</v>
      </c>
      <c r="J1754" s="5">
        <v>0</v>
      </c>
      <c r="K1754" s="5">
        <v>0</v>
      </c>
      <c r="L1754" s="5">
        <v>0</v>
      </c>
      <c r="M1754" s="5">
        <v>0</v>
      </c>
      <c r="N1754" s="5">
        <v>0</v>
      </c>
      <c r="O1754" s="5">
        <v>0</v>
      </c>
      <c r="P1754" s="5">
        <v>0</v>
      </c>
      <c r="Q1754" s="5">
        <v>0</v>
      </c>
      <c r="R1754" s="5">
        <v>0</v>
      </c>
      <c r="S1754" s="5">
        <v>0</v>
      </c>
      <c r="T1754" s="5">
        <v>0</v>
      </c>
      <c r="U1754" s="5">
        <v>0</v>
      </c>
      <c r="V1754" s="5">
        <v>0</v>
      </c>
      <c r="W1754" s="5">
        <v>0</v>
      </c>
      <c r="X1754" s="5">
        <f t="shared" si="27"/>
        <v>0</v>
      </c>
      <c r="Y1754" s="41">
        <v>0</v>
      </c>
      <c r="Z1754" s="41">
        <v>0</v>
      </c>
    </row>
    <row r="1755" spans="1:26" x14ac:dyDescent="0.25">
      <c r="A1755" s="11" t="s">
        <v>121</v>
      </c>
      <c r="B1755" s="12">
        <v>3</v>
      </c>
      <c r="C1755" s="14" t="str">
        <f>VLOOKUP(B1755,'Spisak usluga'!$A$2:$B$18,2)</f>
        <v>03 Pomoć u kući za decu sa teškoćama u razvoju 2012.</v>
      </c>
      <c r="D1755" s="12">
        <v>15</v>
      </c>
      <c r="E1755" s="12">
        <v>15</v>
      </c>
      <c r="F1755" s="12">
        <v>7</v>
      </c>
      <c r="G1755" s="12">
        <v>0</v>
      </c>
      <c r="H1755" s="12">
        <v>15</v>
      </c>
      <c r="I1755" s="12">
        <v>0</v>
      </c>
      <c r="J1755" s="12">
        <v>0</v>
      </c>
      <c r="K1755" s="12">
        <v>0</v>
      </c>
      <c r="L1755" s="12">
        <v>0</v>
      </c>
      <c r="M1755" s="12">
        <v>0</v>
      </c>
      <c r="N1755" s="12">
        <v>5</v>
      </c>
      <c r="O1755" s="12">
        <v>0</v>
      </c>
      <c r="P1755" s="12">
        <v>0</v>
      </c>
      <c r="Q1755" s="12">
        <v>160639</v>
      </c>
      <c r="R1755" s="12">
        <v>0</v>
      </c>
      <c r="S1755" s="12">
        <v>0</v>
      </c>
      <c r="T1755" s="12">
        <v>160639</v>
      </c>
      <c r="U1755" s="12">
        <v>1</v>
      </c>
      <c r="V1755" s="12">
        <v>1</v>
      </c>
      <c r="W1755" s="12">
        <v>0</v>
      </c>
      <c r="X1755" s="5">
        <f t="shared" si="27"/>
        <v>1</v>
      </c>
      <c r="Y1755" s="41">
        <v>15</v>
      </c>
      <c r="Z1755" s="41">
        <v>0</v>
      </c>
    </row>
    <row r="1756" spans="1:26" x14ac:dyDescent="0.25">
      <c r="A1756" s="11" t="s">
        <v>121</v>
      </c>
      <c r="B1756" s="12">
        <v>4</v>
      </c>
      <c r="C1756" s="14" t="str">
        <f>VLOOKUP(B1756,'Spisak usluga'!$A$2:$B$18,2)</f>
        <v>04 Dnevni boravak za decu sa teškoćama u razvoju 2012.</v>
      </c>
      <c r="D1756" s="5">
        <v>0</v>
      </c>
      <c r="E1756" s="5">
        <v>0</v>
      </c>
      <c r="F1756" s="5">
        <v>0</v>
      </c>
      <c r="G1756" s="5">
        <v>0</v>
      </c>
      <c r="H1756" s="5">
        <v>0</v>
      </c>
      <c r="I1756" s="5">
        <v>0</v>
      </c>
      <c r="J1756" s="5">
        <v>0</v>
      </c>
      <c r="K1756" s="5">
        <v>0</v>
      </c>
      <c r="L1756" s="5">
        <v>0</v>
      </c>
      <c r="M1756" s="5">
        <v>0</v>
      </c>
      <c r="N1756" s="5">
        <v>0</v>
      </c>
      <c r="O1756" s="5">
        <v>0</v>
      </c>
      <c r="P1756" s="5">
        <v>0</v>
      </c>
      <c r="Q1756" s="5">
        <v>0</v>
      </c>
      <c r="R1756" s="5">
        <v>0</v>
      </c>
      <c r="S1756" s="5">
        <v>0</v>
      </c>
      <c r="T1756" s="5">
        <v>0</v>
      </c>
      <c r="U1756" s="5">
        <v>0</v>
      </c>
      <c r="V1756" s="5">
        <v>0</v>
      </c>
      <c r="W1756" s="5">
        <v>0</v>
      </c>
      <c r="X1756" s="5">
        <f t="shared" si="27"/>
        <v>0</v>
      </c>
      <c r="Y1756" s="41">
        <v>0</v>
      </c>
      <c r="Z1756" s="41">
        <v>0</v>
      </c>
    </row>
    <row r="1757" spans="1:26" x14ac:dyDescent="0.25">
      <c r="A1757" s="11" t="s">
        <v>121</v>
      </c>
      <c r="B1757" s="12">
        <v>5</v>
      </c>
      <c r="C1757" s="14" t="str">
        <f>VLOOKUP(B1757,'Spisak usluga'!$A$2:$B$18,2)</f>
        <v>05 Dnevni boravak za stare  2012.</v>
      </c>
      <c r="D1757" s="5">
        <v>0</v>
      </c>
      <c r="E1757" s="5">
        <v>0</v>
      </c>
      <c r="F1757" s="5">
        <v>0</v>
      </c>
      <c r="G1757" s="5">
        <v>0</v>
      </c>
      <c r="H1757" s="5">
        <v>0</v>
      </c>
      <c r="I1757" s="5">
        <v>0</v>
      </c>
      <c r="J1757" s="5">
        <v>0</v>
      </c>
      <c r="K1757" s="5">
        <v>0</v>
      </c>
      <c r="L1757" s="5">
        <v>0</v>
      </c>
      <c r="M1757" s="5">
        <v>0</v>
      </c>
      <c r="N1757" s="5">
        <v>0</v>
      </c>
      <c r="O1757" s="5">
        <v>0</v>
      </c>
      <c r="P1757" s="5">
        <v>0</v>
      </c>
      <c r="Q1757" s="5">
        <v>0</v>
      </c>
      <c r="R1757" s="5">
        <v>0</v>
      </c>
      <c r="S1757" s="5">
        <v>0</v>
      </c>
      <c r="T1757" s="5">
        <v>0</v>
      </c>
      <c r="U1757" s="5">
        <v>0</v>
      </c>
      <c r="V1757" s="5">
        <v>0</v>
      </c>
      <c r="W1757" s="5">
        <v>0</v>
      </c>
      <c r="X1757" s="5">
        <f t="shared" si="27"/>
        <v>0</v>
      </c>
      <c r="Y1757" s="41">
        <v>0</v>
      </c>
      <c r="Z1757" s="41">
        <v>0</v>
      </c>
    </row>
    <row r="1758" spans="1:26" x14ac:dyDescent="0.25">
      <c r="A1758" s="11" t="s">
        <v>121</v>
      </c>
      <c r="B1758" s="12">
        <v>6</v>
      </c>
      <c r="C1758" s="14" t="str">
        <f>VLOOKUP(B1758,'Spisak usluga'!$A$2:$B$18,2)</f>
        <v>06 Dnevni boravak/centar za decu i mlade sa poremećajima u ponašanju 2012.</v>
      </c>
      <c r="D1758" s="5">
        <v>0</v>
      </c>
      <c r="E1758" s="5">
        <v>0</v>
      </c>
      <c r="F1758" s="5">
        <v>0</v>
      </c>
      <c r="G1758" s="5">
        <v>0</v>
      </c>
      <c r="H1758" s="5">
        <v>0</v>
      </c>
      <c r="I1758" s="5">
        <v>0</v>
      </c>
      <c r="J1758" s="5">
        <v>0</v>
      </c>
      <c r="K1758" s="5">
        <v>0</v>
      </c>
      <c r="L1758" s="5">
        <v>0</v>
      </c>
      <c r="M1758" s="5">
        <v>0</v>
      </c>
      <c r="N1758" s="5">
        <v>0</v>
      </c>
      <c r="O1758" s="5">
        <v>0</v>
      </c>
      <c r="P1758" s="5">
        <v>0</v>
      </c>
      <c r="Q1758" s="5">
        <v>0</v>
      </c>
      <c r="R1758" s="5">
        <v>0</v>
      </c>
      <c r="S1758" s="5">
        <v>0</v>
      </c>
      <c r="T1758" s="5">
        <v>0</v>
      </c>
      <c r="U1758" s="5">
        <v>0</v>
      </c>
      <c r="V1758" s="5">
        <v>0</v>
      </c>
      <c r="W1758" s="5">
        <v>0</v>
      </c>
      <c r="X1758" s="5">
        <f t="shared" si="27"/>
        <v>0</v>
      </c>
      <c r="Y1758" s="41">
        <v>0</v>
      </c>
      <c r="Z1758" s="41">
        <v>0</v>
      </c>
    </row>
    <row r="1759" spans="1:26" x14ac:dyDescent="0.25">
      <c r="A1759" s="11" t="s">
        <v>121</v>
      </c>
      <c r="B1759" s="12">
        <v>7</v>
      </c>
      <c r="C1759" s="14" t="str">
        <f>VLOOKUP(B1759,'Spisak usluga'!$A$2:$B$18,2)</f>
        <v>07 Personalna asistencija za odrasle  2012.</v>
      </c>
      <c r="D1759" s="5">
        <v>0</v>
      </c>
      <c r="E1759" s="5">
        <v>0</v>
      </c>
      <c r="F1759" s="5">
        <v>0</v>
      </c>
      <c r="G1759" s="5">
        <v>0</v>
      </c>
      <c r="H1759" s="5">
        <v>0</v>
      </c>
      <c r="I1759" s="5">
        <v>0</v>
      </c>
      <c r="J1759" s="5">
        <v>0</v>
      </c>
      <c r="K1759" s="5">
        <v>0</v>
      </c>
      <c r="L1759" s="5">
        <v>0</v>
      </c>
      <c r="M1759" s="5">
        <v>0</v>
      </c>
      <c r="N1759" s="5">
        <v>0</v>
      </c>
      <c r="O1759" s="5">
        <v>0</v>
      </c>
      <c r="P1759" s="5">
        <v>0</v>
      </c>
      <c r="Q1759" s="5">
        <v>0</v>
      </c>
      <c r="R1759" s="5">
        <v>0</v>
      </c>
      <c r="S1759" s="5">
        <v>0</v>
      </c>
      <c r="T1759" s="5">
        <v>0</v>
      </c>
      <c r="U1759" s="5">
        <v>0</v>
      </c>
      <c r="V1759" s="5">
        <v>0</v>
      </c>
      <c r="W1759" s="5">
        <v>0</v>
      </c>
      <c r="X1759" s="5">
        <f t="shared" si="27"/>
        <v>0</v>
      </c>
      <c r="Y1759" s="41">
        <v>0</v>
      </c>
      <c r="Z1759" s="41">
        <v>0</v>
      </c>
    </row>
    <row r="1760" spans="1:26" x14ac:dyDescent="0.25">
      <c r="A1760" s="11" t="s">
        <v>121</v>
      </c>
      <c r="B1760" s="12">
        <v>8</v>
      </c>
      <c r="C1760" s="14" t="str">
        <f>VLOOKUP(B1760,'Spisak usluga'!$A$2:$B$18,2)</f>
        <v>08 Svratište  2012.</v>
      </c>
      <c r="D1760" s="5">
        <v>0</v>
      </c>
      <c r="E1760" s="5">
        <v>0</v>
      </c>
      <c r="F1760" s="5">
        <v>0</v>
      </c>
      <c r="G1760" s="5">
        <v>0</v>
      </c>
      <c r="H1760" s="5">
        <v>0</v>
      </c>
      <c r="I1760" s="5">
        <v>0</v>
      </c>
      <c r="J1760" s="5">
        <v>0</v>
      </c>
      <c r="K1760" s="5">
        <v>0</v>
      </c>
      <c r="L1760" s="5">
        <v>0</v>
      </c>
      <c r="M1760" s="5">
        <v>0</v>
      </c>
      <c r="N1760" s="5">
        <v>0</v>
      </c>
      <c r="O1760" s="5">
        <v>0</v>
      </c>
      <c r="P1760" s="5">
        <v>0</v>
      </c>
      <c r="Q1760" s="5">
        <v>0</v>
      </c>
      <c r="R1760" s="5">
        <v>0</v>
      </c>
      <c r="S1760" s="5">
        <v>0</v>
      </c>
      <c r="T1760" s="5">
        <v>0</v>
      </c>
      <c r="U1760" s="5">
        <v>0</v>
      </c>
      <c r="V1760" s="5">
        <v>0</v>
      </c>
      <c r="W1760" s="5">
        <v>0</v>
      </c>
      <c r="X1760" s="5">
        <f t="shared" si="27"/>
        <v>0</v>
      </c>
      <c r="Y1760" s="41">
        <v>0</v>
      </c>
      <c r="Z1760" s="41">
        <v>0</v>
      </c>
    </row>
    <row r="1761" spans="1:26" x14ac:dyDescent="0.25">
      <c r="A1761" s="11" t="s">
        <v>121</v>
      </c>
      <c r="B1761" s="12">
        <v>9</v>
      </c>
      <c r="C1761" s="14" t="str">
        <f>VLOOKUP(B1761,'Spisak usluga'!$A$2:$B$18,2)</f>
        <v>09 Prihvatilište (opšteg tipa) 2012.</v>
      </c>
      <c r="D1761" s="16">
        <v>0</v>
      </c>
      <c r="E1761" s="16">
        <v>0</v>
      </c>
      <c r="F1761" s="16">
        <v>0</v>
      </c>
      <c r="G1761" s="16">
        <v>0</v>
      </c>
      <c r="H1761" s="16">
        <v>0</v>
      </c>
      <c r="I1761" s="16">
        <v>0</v>
      </c>
      <c r="J1761" s="16">
        <v>0</v>
      </c>
      <c r="K1761" s="16">
        <v>0</v>
      </c>
      <c r="L1761" s="16">
        <v>0</v>
      </c>
      <c r="M1761" s="16">
        <v>0</v>
      </c>
      <c r="N1761" s="16">
        <v>0</v>
      </c>
      <c r="O1761" s="16">
        <v>0</v>
      </c>
      <c r="P1761" s="16">
        <v>0</v>
      </c>
      <c r="Q1761" s="16">
        <v>0</v>
      </c>
      <c r="R1761" s="16">
        <v>0</v>
      </c>
      <c r="S1761" s="16">
        <v>0</v>
      </c>
      <c r="T1761" s="16">
        <v>0</v>
      </c>
      <c r="U1761" s="16">
        <v>0</v>
      </c>
      <c r="V1761" s="16">
        <v>0</v>
      </c>
      <c r="W1761" s="16">
        <v>0</v>
      </c>
      <c r="X1761" s="5">
        <f t="shared" si="27"/>
        <v>0</v>
      </c>
      <c r="Y1761" s="41">
        <v>0</v>
      </c>
      <c r="Z1761" s="41">
        <v>0</v>
      </c>
    </row>
    <row r="1762" spans="1:26" x14ac:dyDescent="0.25">
      <c r="A1762" s="11" t="s">
        <v>121</v>
      </c>
      <c r="B1762" s="12">
        <v>10</v>
      </c>
      <c r="C1762" s="14" t="str">
        <f>VLOOKUP(B1762,'Spisak usluga'!$A$2:$B$18,2)</f>
        <v>10 Prihvatilište za decu  2012.</v>
      </c>
      <c r="D1762" s="5">
        <v>0</v>
      </c>
      <c r="E1762" s="5">
        <v>0</v>
      </c>
      <c r="F1762" s="5">
        <v>0</v>
      </c>
      <c r="G1762" s="5">
        <v>0</v>
      </c>
      <c r="H1762" s="5">
        <v>0</v>
      </c>
      <c r="I1762" s="5">
        <v>0</v>
      </c>
      <c r="J1762" s="5">
        <v>0</v>
      </c>
      <c r="K1762" s="5">
        <v>0</v>
      </c>
      <c r="L1762" s="5">
        <v>0</v>
      </c>
      <c r="M1762" s="5">
        <v>0</v>
      </c>
      <c r="N1762" s="5">
        <v>0</v>
      </c>
      <c r="O1762" s="5">
        <v>0</v>
      </c>
      <c r="P1762" s="5">
        <v>0</v>
      </c>
      <c r="Q1762" s="5">
        <v>0</v>
      </c>
      <c r="R1762" s="5">
        <v>0</v>
      </c>
      <c r="S1762" s="5">
        <v>0</v>
      </c>
      <c r="T1762" s="5">
        <v>0</v>
      </c>
      <c r="U1762" s="5">
        <v>0</v>
      </c>
      <c r="V1762" s="5">
        <v>0</v>
      </c>
      <c r="W1762" s="5">
        <v>0</v>
      </c>
      <c r="X1762" s="5">
        <f t="shared" si="27"/>
        <v>0</v>
      </c>
      <c r="Y1762" s="41">
        <v>0</v>
      </c>
      <c r="Z1762" s="41">
        <v>0</v>
      </c>
    </row>
    <row r="1763" spans="1:26" x14ac:dyDescent="0.25">
      <c r="A1763" s="11" t="s">
        <v>121</v>
      </c>
      <c r="B1763" s="12">
        <v>11</v>
      </c>
      <c r="C1763" s="14" t="str">
        <f>VLOOKUP(B1763,'Spisak usluga'!$A$2:$B$18,2)</f>
        <v>11 Prihvatilište za žrtve nasilja u porodici (“sigurna kuća“) 2012.</v>
      </c>
      <c r="D1763" s="5">
        <v>0</v>
      </c>
      <c r="E1763" s="5">
        <v>0</v>
      </c>
      <c r="F1763" s="5">
        <v>0</v>
      </c>
      <c r="G1763" s="5">
        <v>0</v>
      </c>
      <c r="H1763" s="5">
        <v>0</v>
      </c>
      <c r="I1763" s="5">
        <v>0</v>
      </c>
      <c r="J1763" s="5">
        <v>0</v>
      </c>
      <c r="K1763" s="5">
        <v>0</v>
      </c>
      <c r="L1763" s="5">
        <v>0</v>
      </c>
      <c r="M1763" s="5">
        <v>0</v>
      </c>
      <c r="N1763" s="5">
        <v>0</v>
      </c>
      <c r="O1763" s="5">
        <v>0</v>
      </c>
      <c r="P1763" s="5">
        <v>0</v>
      </c>
      <c r="Q1763" s="5">
        <v>0</v>
      </c>
      <c r="R1763" s="5">
        <v>0</v>
      </c>
      <c r="S1763" s="5">
        <v>0</v>
      </c>
      <c r="T1763" s="5">
        <v>0</v>
      </c>
      <c r="U1763" s="5">
        <v>0</v>
      </c>
      <c r="V1763" s="5">
        <v>0</v>
      </c>
      <c r="W1763" s="5">
        <v>0</v>
      </c>
      <c r="X1763" s="5">
        <f t="shared" si="27"/>
        <v>0</v>
      </c>
      <c r="Y1763" s="41">
        <v>0</v>
      </c>
      <c r="Z1763" s="41">
        <v>0</v>
      </c>
    </row>
    <row r="1764" spans="1:26" x14ac:dyDescent="0.25">
      <c r="A1764" s="11" t="s">
        <v>121</v>
      </c>
      <c r="B1764" s="12">
        <v>12</v>
      </c>
      <c r="C1764" s="14" t="str">
        <f>VLOOKUP(B1764,'Spisak usluga'!$A$2:$B$18,2)</f>
        <v>12 Prihvatilište za žrtve trgovine ljudima 2012.</v>
      </c>
      <c r="D1764" s="5">
        <v>0</v>
      </c>
      <c r="E1764" s="5">
        <v>0</v>
      </c>
      <c r="F1764" s="5">
        <v>0</v>
      </c>
      <c r="G1764" s="5">
        <v>0</v>
      </c>
      <c r="H1764" s="5">
        <v>0</v>
      </c>
      <c r="I1764" s="5">
        <v>0</v>
      </c>
      <c r="J1764" s="5">
        <v>0</v>
      </c>
      <c r="K1764" s="5">
        <v>0</v>
      </c>
      <c r="L1764" s="5">
        <v>0</v>
      </c>
      <c r="M1764" s="5">
        <v>0</v>
      </c>
      <c r="N1764" s="5">
        <v>0</v>
      </c>
      <c r="O1764" s="5">
        <v>0</v>
      </c>
      <c r="P1764" s="5">
        <v>0</v>
      </c>
      <c r="Q1764" s="5">
        <v>0</v>
      </c>
      <c r="R1764" s="5">
        <v>0</v>
      </c>
      <c r="S1764" s="5">
        <v>0</v>
      </c>
      <c r="T1764" s="5">
        <v>0</v>
      </c>
      <c r="U1764" s="5">
        <v>0</v>
      </c>
      <c r="V1764" s="5">
        <v>0</v>
      </c>
      <c r="W1764" s="5">
        <v>0</v>
      </c>
      <c r="X1764" s="5">
        <f t="shared" si="27"/>
        <v>0</v>
      </c>
      <c r="Y1764" s="41">
        <v>0</v>
      </c>
      <c r="Z1764" s="41">
        <v>0</v>
      </c>
    </row>
    <row r="1765" spans="1:26" x14ac:dyDescent="0.25">
      <c r="A1765" s="11" t="s">
        <v>121</v>
      </c>
      <c r="B1765" s="12">
        <v>13</v>
      </c>
      <c r="C1765" s="14" t="str">
        <f>VLOOKUP(B1765,'Spisak usluga'!$A$2:$B$18,2)</f>
        <v>13 Predah smeštaj  2012.</v>
      </c>
      <c r="D1765" s="5">
        <v>0</v>
      </c>
      <c r="E1765" s="5">
        <v>0</v>
      </c>
      <c r="F1765" s="5">
        <v>0</v>
      </c>
      <c r="G1765" s="5">
        <v>0</v>
      </c>
      <c r="H1765" s="5">
        <v>0</v>
      </c>
      <c r="I1765" s="5">
        <v>0</v>
      </c>
      <c r="J1765" s="5">
        <v>0</v>
      </c>
      <c r="K1765" s="5">
        <v>0</v>
      </c>
      <c r="L1765" s="5">
        <v>0</v>
      </c>
      <c r="M1765" s="5">
        <v>0</v>
      </c>
      <c r="N1765" s="5">
        <v>0</v>
      </c>
      <c r="O1765" s="5">
        <v>0</v>
      </c>
      <c r="P1765" s="5">
        <v>0</v>
      </c>
      <c r="Q1765" s="5">
        <v>0</v>
      </c>
      <c r="R1765" s="5">
        <v>0</v>
      </c>
      <c r="S1765" s="5">
        <v>0</v>
      </c>
      <c r="T1765" s="5">
        <v>0</v>
      </c>
      <c r="U1765" s="5">
        <v>0</v>
      </c>
      <c r="V1765" s="5">
        <v>0</v>
      </c>
      <c r="W1765" s="5">
        <v>0</v>
      </c>
      <c r="X1765" s="5">
        <f t="shared" si="27"/>
        <v>0</v>
      </c>
      <c r="Y1765" s="41">
        <v>0</v>
      </c>
      <c r="Z1765" s="41">
        <v>0</v>
      </c>
    </row>
    <row r="1766" spans="1:26" x14ac:dyDescent="0.25">
      <c r="A1766" s="11" t="s">
        <v>121</v>
      </c>
      <c r="B1766" s="12">
        <v>14</v>
      </c>
      <c r="C1766" s="14" t="str">
        <f>VLOOKUP(B1766,'Spisak usluga'!$A$2:$B$18,2)</f>
        <v>14 Stanovanje uz podršku osobe sa invaliditetom (OSI) 2012.</v>
      </c>
      <c r="D1766" s="5">
        <v>0</v>
      </c>
      <c r="E1766" s="5">
        <v>0</v>
      </c>
      <c r="F1766" s="5">
        <v>0</v>
      </c>
      <c r="G1766" s="5">
        <v>0</v>
      </c>
      <c r="H1766" s="5">
        <v>0</v>
      </c>
      <c r="I1766" s="5">
        <v>0</v>
      </c>
      <c r="J1766" s="5">
        <v>0</v>
      </c>
      <c r="K1766" s="5">
        <v>0</v>
      </c>
      <c r="L1766" s="5">
        <v>0</v>
      </c>
      <c r="M1766" s="5">
        <v>0</v>
      </c>
      <c r="N1766" s="5">
        <v>0</v>
      </c>
      <c r="O1766" s="5">
        <v>0</v>
      </c>
      <c r="P1766" s="5">
        <v>0</v>
      </c>
      <c r="Q1766" s="5">
        <v>0</v>
      </c>
      <c r="R1766" s="5">
        <v>0</v>
      </c>
      <c r="S1766" s="5">
        <v>0</v>
      </c>
      <c r="T1766" s="5">
        <v>0</v>
      </c>
      <c r="U1766" s="5">
        <v>0</v>
      </c>
      <c r="V1766" s="5">
        <v>0</v>
      </c>
      <c r="W1766" s="5">
        <v>0</v>
      </c>
      <c r="X1766" s="5">
        <f t="shared" si="27"/>
        <v>0</v>
      </c>
      <c r="Y1766" s="41">
        <v>0</v>
      </c>
      <c r="Z1766" s="41">
        <v>0</v>
      </c>
    </row>
    <row r="1767" spans="1:26" x14ac:dyDescent="0.25">
      <c r="A1767" s="11" t="s">
        <v>121</v>
      </c>
      <c r="B1767" s="12">
        <v>15</v>
      </c>
      <c r="C1767" s="14" t="str">
        <f>VLOOKUP(B1767,'Spisak usluga'!$A$2:$B$18,2)</f>
        <v>15 Stanovanje uz podršku za mlade koji se osamostaljuju 2012.</v>
      </c>
      <c r="D1767" s="5">
        <v>0</v>
      </c>
      <c r="E1767" s="5">
        <v>0</v>
      </c>
      <c r="F1767" s="5">
        <v>0</v>
      </c>
      <c r="G1767" s="5">
        <v>0</v>
      </c>
      <c r="H1767" s="5">
        <v>0</v>
      </c>
      <c r="I1767" s="5">
        <v>0</v>
      </c>
      <c r="J1767" s="5">
        <v>0</v>
      </c>
      <c r="K1767" s="5">
        <v>0</v>
      </c>
      <c r="L1767" s="5">
        <v>0</v>
      </c>
      <c r="M1767" s="5">
        <v>0</v>
      </c>
      <c r="N1767" s="5">
        <v>0</v>
      </c>
      <c r="O1767" s="5">
        <v>0</v>
      </c>
      <c r="P1767" s="5">
        <v>0</v>
      </c>
      <c r="Q1767" s="5">
        <v>0</v>
      </c>
      <c r="R1767" s="5">
        <v>0</v>
      </c>
      <c r="S1767" s="5">
        <v>0</v>
      </c>
      <c r="T1767" s="5">
        <v>0</v>
      </c>
      <c r="U1767" s="5">
        <v>0</v>
      </c>
      <c r="V1767" s="5">
        <v>0</v>
      </c>
      <c r="W1767" s="5">
        <v>0</v>
      </c>
      <c r="X1767" s="5">
        <f t="shared" si="27"/>
        <v>0</v>
      </c>
      <c r="Y1767" s="41">
        <v>0</v>
      </c>
      <c r="Z1767" s="41">
        <v>0</v>
      </c>
    </row>
    <row r="1768" spans="1:26" x14ac:dyDescent="0.25">
      <c r="A1768" s="11" t="s">
        <v>121</v>
      </c>
      <c r="B1768" s="12">
        <v>16</v>
      </c>
      <c r="C1768" s="14" t="str">
        <f>VLOOKUP(B1768,'Spisak usluga'!$A$2:$B$18,2)</f>
        <v>16 Savetovalište 2012.</v>
      </c>
      <c r="D1768" s="16">
        <v>0</v>
      </c>
      <c r="E1768" s="16">
        <v>0</v>
      </c>
      <c r="F1768" s="16">
        <v>0</v>
      </c>
      <c r="G1768" s="16">
        <v>0</v>
      </c>
      <c r="H1768" s="16">
        <v>0</v>
      </c>
      <c r="I1768" s="16">
        <v>0</v>
      </c>
      <c r="J1768" s="16">
        <v>0</v>
      </c>
      <c r="K1768" s="16">
        <v>0</v>
      </c>
      <c r="L1768" s="16">
        <v>0</v>
      </c>
      <c r="M1768" s="16">
        <v>0</v>
      </c>
      <c r="N1768" s="16">
        <v>0</v>
      </c>
      <c r="O1768" s="16">
        <v>0</v>
      </c>
      <c r="P1768" s="16">
        <v>0</v>
      </c>
      <c r="Q1768" s="16">
        <v>0</v>
      </c>
      <c r="R1768" s="16">
        <v>0</v>
      </c>
      <c r="S1768" s="16">
        <v>0</v>
      </c>
      <c r="T1768" s="16">
        <v>0</v>
      </c>
      <c r="U1768" s="16">
        <v>0</v>
      </c>
      <c r="V1768" s="16">
        <v>0</v>
      </c>
      <c r="W1768" s="16">
        <v>0</v>
      </c>
      <c r="X1768" s="5">
        <f t="shared" si="27"/>
        <v>0</v>
      </c>
      <c r="Y1768" s="41">
        <v>0</v>
      </c>
      <c r="Z1768" s="41">
        <v>0</v>
      </c>
    </row>
    <row r="1769" spans="1:26" x14ac:dyDescent="0.25">
      <c r="A1769" s="11" t="s">
        <v>121</v>
      </c>
      <c r="B1769" s="12">
        <v>17</v>
      </c>
      <c r="C1769" s="14" t="str">
        <f>VLOOKUP(B1769,'Spisak usluga'!$A$2:$B$18,2)</f>
        <v>17 Klub 2012.</v>
      </c>
      <c r="D1769" s="5">
        <v>0</v>
      </c>
      <c r="E1769" s="5">
        <v>0</v>
      </c>
      <c r="F1769" s="5">
        <v>0</v>
      </c>
      <c r="G1769" s="5">
        <v>0</v>
      </c>
      <c r="H1769" s="5">
        <v>0</v>
      </c>
      <c r="I1769" s="5">
        <v>0</v>
      </c>
      <c r="J1769" s="5">
        <v>0</v>
      </c>
      <c r="K1769" s="5">
        <v>0</v>
      </c>
      <c r="L1769" s="5">
        <v>0</v>
      </c>
      <c r="M1769" s="5">
        <v>0</v>
      </c>
      <c r="N1769" s="5">
        <v>0</v>
      </c>
      <c r="O1769" s="5">
        <v>0</v>
      </c>
      <c r="P1769" s="5">
        <v>0</v>
      </c>
      <c r="Q1769" s="5">
        <v>0</v>
      </c>
      <c r="R1769" s="5">
        <v>0</v>
      </c>
      <c r="S1769" s="5">
        <v>0</v>
      </c>
      <c r="T1769" s="5">
        <v>0</v>
      </c>
      <c r="U1769" s="5">
        <v>0</v>
      </c>
      <c r="V1769" s="5">
        <v>0</v>
      </c>
      <c r="W1769" s="5">
        <v>0</v>
      </c>
      <c r="X1769" s="5">
        <f t="shared" si="27"/>
        <v>0</v>
      </c>
      <c r="Y1769" s="41">
        <v>0</v>
      </c>
      <c r="Z1769" s="41">
        <v>0</v>
      </c>
    </row>
    <row r="1770" spans="1:26" x14ac:dyDescent="0.25">
      <c r="A1770" s="11" t="s">
        <v>122</v>
      </c>
      <c r="B1770" s="12">
        <v>1</v>
      </c>
      <c r="C1770" s="14" t="str">
        <f>VLOOKUP(B1770,'Spisak usluga'!$A$2:$B$18,2)</f>
        <v>01 Pomoć u kući za stare 2012.</v>
      </c>
      <c r="D1770" s="12">
        <v>172</v>
      </c>
      <c r="E1770" s="12">
        <v>136</v>
      </c>
      <c r="F1770" s="12">
        <v>108</v>
      </c>
      <c r="G1770" s="12">
        <v>0</v>
      </c>
      <c r="H1770" s="12">
        <v>0</v>
      </c>
      <c r="I1770" s="12">
        <v>0</v>
      </c>
      <c r="J1770" s="12">
        <v>0</v>
      </c>
      <c r="K1770" s="12">
        <v>140</v>
      </c>
      <c r="L1770" s="12">
        <v>32</v>
      </c>
      <c r="M1770" s="12">
        <v>118</v>
      </c>
      <c r="N1770" s="12">
        <v>10.199999999999999</v>
      </c>
      <c r="O1770" s="12">
        <v>97500</v>
      </c>
      <c r="P1770" s="12">
        <v>141000</v>
      </c>
      <c r="Q1770" s="12">
        <v>110000</v>
      </c>
      <c r="R1770" s="12">
        <v>5500</v>
      </c>
      <c r="S1770" s="12">
        <v>0</v>
      </c>
      <c r="T1770" s="12">
        <v>354000</v>
      </c>
      <c r="U1770" s="12">
        <v>1</v>
      </c>
      <c r="V1770" s="12">
        <v>1</v>
      </c>
      <c r="W1770" s="12">
        <v>0</v>
      </c>
      <c r="X1770" s="5">
        <f t="shared" si="27"/>
        <v>1</v>
      </c>
      <c r="Y1770" s="41">
        <v>172</v>
      </c>
      <c r="Z1770" s="41">
        <v>0</v>
      </c>
    </row>
    <row r="1771" spans="1:26" x14ac:dyDescent="0.25">
      <c r="A1771" s="11" t="s">
        <v>122</v>
      </c>
      <c r="B1771" s="12">
        <v>2</v>
      </c>
      <c r="C1771" s="14" t="str">
        <f>VLOOKUP(B1771,'Spisak usluga'!$A$2:$B$18,2)</f>
        <v>02 Pomoć u kući za odrasle OSI 2012.</v>
      </c>
      <c r="D1771" s="16">
        <v>0</v>
      </c>
      <c r="E1771" s="16">
        <v>0</v>
      </c>
      <c r="F1771" s="16">
        <v>0</v>
      </c>
      <c r="G1771" s="16">
        <v>0</v>
      </c>
      <c r="H1771" s="16">
        <v>0</v>
      </c>
      <c r="I1771" s="16">
        <v>0</v>
      </c>
      <c r="J1771" s="16">
        <v>0</v>
      </c>
      <c r="K1771" s="16">
        <v>0</v>
      </c>
      <c r="L1771" s="16">
        <v>0</v>
      </c>
      <c r="M1771" s="16">
        <v>0</v>
      </c>
      <c r="N1771" s="16">
        <v>0</v>
      </c>
      <c r="O1771" s="16">
        <v>0</v>
      </c>
      <c r="P1771" s="16">
        <v>0</v>
      </c>
      <c r="Q1771" s="16">
        <v>0</v>
      </c>
      <c r="R1771" s="16">
        <v>0</v>
      </c>
      <c r="S1771" s="16">
        <v>0</v>
      </c>
      <c r="T1771" s="16">
        <v>0</v>
      </c>
      <c r="U1771" s="16">
        <v>0</v>
      </c>
      <c r="V1771" s="16">
        <v>0</v>
      </c>
      <c r="W1771" s="16">
        <v>0</v>
      </c>
      <c r="X1771" s="5">
        <f t="shared" si="27"/>
        <v>0</v>
      </c>
      <c r="Y1771" s="41">
        <v>0</v>
      </c>
      <c r="Z1771" s="41">
        <v>0</v>
      </c>
    </row>
    <row r="1772" spans="1:26" x14ac:dyDescent="0.25">
      <c r="A1772" s="11" t="s">
        <v>122</v>
      </c>
      <c r="B1772" s="12">
        <v>3</v>
      </c>
      <c r="C1772" s="14" t="str">
        <f>VLOOKUP(B1772,'Spisak usluga'!$A$2:$B$18,2)</f>
        <v>03 Pomoć u kući za decu sa teškoćama u razvoju 2012.</v>
      </c>
      <c r="D1772" s="16">
        <v>0</v>
      </c>
      <c r="E1772" s="16">
        <v>0</v>
      </c>
      <c r="F1772" s="16">
        <v>0</v>
      </c>
      <c r="G1772" s="16">
        <v>0</v>
      </c>
      <c r="H1772" s="16">
        <v>0</v>
      </c>
      <c r="I1772" s="16">
        <v>0</v>
      </c>
      <c r="J1772" s="16">
        <v>0</v>
      </c>
      <c r="K1772" s="16">
        <v>0</v>
      </c>
      <c r="L1772" s="16">
        <v>0</v>
      </c>
      <c r="M1772" s="16">
        <v>0</v>
      </c>
      <c r="N1772" s="16">
        <v>0</v>
      </c>
      <c r="O1772" s="16">
        <v>0</v>
      </c>
      <c r="P1772" s="16">
        <v>0</v>
      </c>
      <c r="Q1772" s="16">
        <v>0</v>
      </c>
      <c r="R1772" s="16">
        <v>0</v>
      </c>
      <c r="S1772" s="16">
        <v>0</v>
      </c>
      <c r="T1772" s="16">
        <v>0</v>
      </c>
      <c r="U1772" s="16">
        <v>0</v>
      </c>
      <c r="V1772" s="16">
        <v>0</v>
      </c>
      <c r="W1772" s="16">
        <v>0</v>
      </c>
      <c r="X1772" s="5">
        <f t="shared" si="27"/>
        <v>0</v>
      </c>
      <c r="Y1772" s="41">
        <v>0</v>
      </c>
      <c r="Z1772" s="41">
        <v>0</v>
      </c>
    </row>
    <row r="1773" spans="1:26" x14ac:dyDescent="0.25">
      <c r="A1773" s="11" t="s">
        <v>122</v>
      </c>
      <c r="B1773" s="12">
        <v>4</v>
      </c>
      <c r="C1773" s="14" t="str">
        <f>VLOOKUP(B1773,'Spisak usluga'!$A$2:$B$18,2)</f>
        <v>04 Dnevni boravak za decu sa teškoćama u razvoju 2012.</v>
      </c>
      <c r="D1773" s="12">
        <v>12</v>
      </c>
      <c r="E1773" s="12">
        <v>0</v>
      </c>
      <c r="F1773" s="12">
        <v>7</v>
      </c>
      <c r="G1773" s="12">
        <v>0</v>
      </c>
      <c r="H1773" s="12">
        <v>7</v>
      </c>
      <c r="I1773" s="12">
        <v>5</v>
      </c>
      <c r="J1773" s="12">
        <v>0</v>
      </c>
      <c r="K1773" s="12">
        <v>0</v>
      </c>
      <c r="L1773" s="12">
        <v>0</v>
      </c>
      <c r="M1773" s="12">
        <v>9</v>
      </c>
      <c r="N1773" s="12">
        <v>0</v>
      </c>
      <c r="O1773" s="12">
        <v>12500</v>
      </c>
      <c r="P1773" s="12">
        <v>0</v>
      </c>
      <c r="Q1773" s="12">
        <v>0</v>
      </c>
      <c r="R1773" s="12">
        <v>17500</v>
      </c>
      <c r="S1773" s="12">
        <v>0</v>
      </c>
      <c r="T1773" s="12">
        <v>30000</v>
      </c>
      <c r="U1773" s="12">
        <v>1</v>
      </c>
      <c r="V1773" s="12">
        <v>0</v>
      </c>
      <c r="W1773" s="12">
        <v>1</v>
      </c>
      <c r="X1773" s="5">
        <f t="shared" si="27"/>
        <v>1</v>
      </c>
      <c r="Y1773" s="41">
        <v>0</v>
      </c>
      <c r="Z1773" s="41">
        <v>12</v>
      </c>
    </row>
    <row r="1774" spans="1:26" x14ac:dyDescent="0.25">
      <c r="A1774" s="11" t="s">
        <v>122</v>
      </c>
      <c r="B1774" s="12">
        <v>5</v>
      </c>
      <c r="C1774" s="14" t="str">
        <f>VLOOKUP(B1774,'Spisak usluga'!$A$2:$B$18,2)</f>
        <v>05 Dnevni boravak za stare  2012.</v>
      </c>
      <c r="D1774" s="12">
        <v>150</v>
      </c>
      <c r="E1774" s="12">
        <v>0</v>
      </c>
      <c r="F1774" s="12">
        <v>72</v>
      </c>
      <c r="G1774" s="12">
        <v>0</v>
      </c>
      <c r="H1774" s="12">
        <v>0</v>
      </c>
      <c r="I1774" s="12">
        <v>0</v>
      </c>
      <c r="J1774" s="12">
        <v>0</v>
      </c>
      <c r="K1774" s="12">
        <v>76</v>
      </c>
      <c r="L1774" s="12">
        <v>74</v>
      </c>
      <c r="M1774" s="12">
        <v>90</v>
      </c>
      <c r="N1774" s="12">
        <v>4</v>
      </c>
      <c r="O1774" s="12">
        <v>18625</v>
      </c>
      <c r="P1774" s="12">
        <v>0</v>
      </c>
      <c r="Q1774" s="12">
        <v>186000</v>
      </c>
      <c r="R1774" s="12">
        <v>0</v>
      </c>
      <c r="S1774" s="12">
        <v>0</v>
      </c>
      <c r="T1774" s="12">
        <v>204625</v>
      </c>
      <c r="U1774" s="12">
        <v>1</v>
      </c>
      <c r="V1774" s="12">
        <v>1</v>
      </c>
      <c r="W1774" s="12">
        <v>0</v>
      </c>
      <c r="X1774" s="5">
        <f t="shared" si="27"/>
        <v>1</v>
      </c>
      <c r="Y1774" s="41">
        <v>150</v>
      </c>
      <c r="Z1774" s="41">
        <v>0</v>
      </c>
    </row>
    <row r="1775" spans="1:26" x14ac:dyDescent="0.25">
      <c r="A1775" s="11" t="s">
        <v>122</v>
      </c>
      <c r="B1775" s="12">
        <v>6</v>
      </c>
      <c r="C1775" s="14" t="str">
        <f>VLOOKUP(B1775,'Spisak usluga'!$A$2:$B$18,2)</f>
        <v>06 Dnevni boravak/centar za decu i mlade sa poremećajima u ponašanju 2012.</v>
      </c>
      <c r="D1775" s="5">
        <v>0</v>
      </c>
      <c r="E1775" s="5">
        <v>0</v>
      </c>
      <c r="F1775" s="5">
        <v>0</v>
      </c>
      <c r="G1775" s="5">
        <v>0</v>
      </c>
      <c r="H1775" s="5">
        <v>0</v>
      </c>
      <c r="I1775" s="5">
        <v>0</v>
      </c>
      <c r="J1775" s="5">
        <v>0</v>
      </c>
      <c r="K1775" s="5">
        <v>0</v>
      </c>
      <c r="L1775" s="5">
        <v>0</v>
      </c>
      <c r="M1775" s="5">
        <v>0</v>
      </c>
      <c r="N1775" s="5">
        <v>0</v>
      </c>
      <c r="O1775" s="5">
        <v>0</v>
      </c>
      <c r="P1775" s="5">
        <v>0</v>
      </c>
      <c r="Q1775" s="5">
        <v>0</v>
      </c>
      <c r="R1775" s="5">
        <v>0</v>
      </c>
      <c r="S1775" s="5">
        <v>0</v>
      </c>
      <c r="T1775" s="5">
        <v>0</v>
      </c>
      <c r="U1775" s="5">
        <v>0</v>
      </c>
      <c r="V1775" s="5">
        <v>0</v>
      </c>
      <c r="W1775" s="5">
        <v>0</v>
      </c>
      <c r="X1775" s="5">
        <f t="shared" si="27"/>
        <v>0</v>
      </c>
      <c r="Y1775" s="41">
        <v>0</v>
      </c>
      <c r="Z1775" s="41">
        <v>0</v>
      </c>
    </row>
    <row r="1776" spans="1:26" x14ac:dyDescent="0.25">
      <c r="A1776" s="11" t="s">
        <v>122</v>
      </c>
      <c r="B1776" s="12">
        <v>7</v>
      </c>
      <c r="C1776" s="14" t="str">
        <f>VLOOKUP(B1776,'Spisak usluga'!$A$2:$B$18,2)</f>
        <v>07 Personalna asistencija za odrasle  2012.</v>
      </c>
      <c r="D1776" s="16">
        <v>0</v>
      </c>
      <c r="E1776" s="16">
        <v>0</v>
      </c>
      <c r="F1776" s="16">
        <v>0</v>
      </c>
      <c r="G1776" s="16">
        <v>0</v>
      </c>
      <c r="H1776" s="16">
        <v>0</v>
      </c>
      <c r="I1776" s="16">
        <v>0</v>
      </c>
      <c r="J1776" s="16">
        <v>0</v>
      </c>
      <c r="K1776" s="16">
        <v>0</v>
      </c>
      <c r="L1776" s="16">
        <v>0</v>
      </c>
      <c r="M1776" s="16">
        <v>0</v>
      </c>
      <c r="N1776" s="16">
        <v>0</v>
      </c>
      <c r="O1776" s="16">
        <v>0</v>
      </c>
      <c r="P1776" s="16">
        <v>0</v>
      </c>
      <c r="Q1776" s="16">
        <v>0</v>
      </c>
      <c r="R1776" s="16">
        <v>0</v>
      </c>
      <c r="S1776" s="16">
        <v>0</v>
      </c>
      <c r="T1776" s="16">
        <v>0</v>
      </c>
      <c r="U1776" s="16">
        <v>0</v>
      </c>
      <c r="V1776" s="16">
        <v>0</v>
      </c>
      <c r="W1776" s="16">
        <v>0</v>
      </c>
      <c r="X1776" s="5">
        <f t="shared" si="27"/>
        <v>0</v>
      </c>
      <c r="Y1776" s="41">
        <v>0</v>
      </c>
      <c r="Z1776" s="41">
        <v>0</v>
      </c>
    </row>
    <row r="1777" spans="1:26" x14ac:dyDescent="0.25">
      <c r="A1777" s="11" t="s">
        <v>122</v>
      </c>
      <c r="B1777" s="12">
        <v>8</v>
      </c>
      <c r="C1777" s="14" t="str">
        <f>VLOOKUP(B1777,'Spisak usluga'!$A$2:$B$18,2)</f>
        <v>08 Svratište  2012.</v>
      </c>
      <c r="D1777" s="5">
        <v>0</v>
      </c>
      <c r="E1777" s="5">
        <v>0</v>
      </c>
      <c r="F1777" s="5">
        <v>0</v>
      </c>
      <c r="G1777" s="5">
        <v>0</v>
      </c>
      <c r="H1777" s="5">
        <v>0</v>
      </c>
      <c r="I1777" s="5">
        <v>0</v>
      </c>
      <c r="J1777" s="5">
        <v>0</v>
      </c>
      <c r="K1777" s="5">
        <v>0</v>
      </c>
      <c r="L1777" s="5">
        <v>0</v>
      </c>
      <c r="M1777" s="5">
        <v>0</v>
      </c>
      <c r="N1777" s="5">
        <v>0</v>
      </c>
      <c r="O1777" s="5">
        <v>0</v>
      </c>
      <c r="P1777" s="5">
        <v>0</v>
      </c>
      <c r="Q1777" s="5">
        <v>0</v>
      </c>
      <c r="R1777" s="5">
        <v>0</v>
      </c>
      <c r="S1777" s="5">
        <v>0</v>
      </c>
      <c r="T1777" s="5">
        <v>0</v>
      </c>
      <c r="U1777" s="5">
        <v>0</v>
      </c>
      <c r="V1777" s="5">
        <v>0</v>
      </c>
      <c r="W1777" s="5">
        <v>0</v>
      </c>
      <c r="X1777" s="5">
        <f t="shared" si="27"/>
        <v>0</v>
      </c>
      <c r="Y1777" s="41">
        <v>0</v>
      </c>
      <c r="Z1777" s="41">
        <v>0</v>
      </c>
    </row>
    <row r="1778" spans="1:26" x14ac:dyDescent="0.25">
      <c r="A1778" s="11" t="s">
        <v>122</v>
      </c>
      <c r="B1778" s="12">
        <v>9</v>
      </c>
      <c r="C1778" s="14" t="str">
        <f>VLOOKUP(B1778,'Spisak usluga'!$A$2:$B$18,2)</f>
        <v>09 Prihvatilište (opšteg tipa) 2012.</v>
      </c>
      <c r="D1778" s="5">
        <v>0</v>
      </c>
      <c r="E1778" s="5">
        <v>0</v>
      </c>
      <c r="F1778" s="5">
        <v>0</v>
      </c>
      <c r="G1778" s="5">
        <v>0</v>
      </c>
      <c r="H1778" s="5">
        <v>0</v>
      </c>
      <c r="I1778" s="5">
        <v>0</v>
      </c>
      <c r="J1778" s="5">
        <v>0</v>
      </c>
      <c r="K1778" s="5">
        <v>0</v>
      </c>
      <c r="L1778" s="5">
        <v>0</v>
      </c>
      <c r="M1778" s="5">
        <v>0</v>
      </c>
      <c r="N1778" s="5">
        <v>0</v>
      </c>
      <c r="O1778" s="5">
        <v>0</v>
      </c>
      <c r="P1778" s="5">
        <v>0</v>
      </c>
      <c r="Q1778" s="5">
        <v>0</v>
      </c>
      <c r="R1778" s="5">
        <v>0</v>
      </c>
      <c r="S1778" s="5">
        <v>0</v>
      </c>
      <c r="T1778" s="5">
        <v>0</v>
      </c>
      <c r="U1778" s="5">
        <v>0</v>
      </c>
      <c r="V1778" s="5">
        <v>0</v>
      </c>
      <c r="W1778" s="5">
        <v>0</v>
      </c>
      <c r="X1778" s="5">
        <f t="shared" si="27"/>
        <v>0</v>
      </c>
      <c r="Y1778" s="41">
        <v>0</v>
      </c>
      <c r="Z1778" s="41">
        <v>0</v>
      </c>
    </row>
    <row r="1779" spans="1:26" x14ac:dyDescent="0.25">
      <c r="A1779" s="11" t="s">
        <v>122</v>
      </c>
      <c r="B1779" s="12">
        <v>10</v>
      </c>
      <c r="C1779" s="14" t="str">
        <f>VLOOKUP(B1779,'Spisak usluga'!$A$2:$B$18,2)</f>
        <v>10 Prihvatilište za decu  2012.</v>
      </c>
      <c r="D1779" s="5">
        <v>0</v>
      </c>
      <c r="E1779" s="5">
        <v>0</v>
      </c>
      <c r="F1779" s="5">
        <v>0</v>
      </c>
      <c r="G1779" s="5">
        <v>0</v>
      </c>
      <c r="H1779" s="5">
        <v>0</v>
      </c>
      <c r="I1779" s="5">
        <v>0</v>
      </c>
      <c r="J1779" s="5">
        <v>0</v>
      </c>
      <c r="K1779" s="5">
        <v>0</v>
      </c>
      <c r="L1779" s="5">
        <v>0</v>
      </c>
      <c r="M1779" s="5">
        <v>0</v>
      </c>
      <c r="N1779" s="5">
        <v>0</v>
      </c>
      <c r="O1779" s="5">
        <v>0</v>
      </c>
      <c r="P1779" s="5">
        <v>0</v>
      </c>
      <c r="Q1779" s="5">
        <v>0</v>
      </c>
      <c r="R1779" s="5">
        <v>0</v>
      </c>
      <c r="S1779" s="5">
        <v>0</v>
      </c>
      <c r="T1779" s="5">
        <v>0</v>
      </c>
      <c r="U1779" s="5">
        <v>0</v>
      </c>
      <c r="V1779" s="5">
        <v>0</v>
      </c>
      <c r="W1779" s="5">
        <v>0</v>
      </c>
      <c r="X1779" s="5">
        <f t="shared" si="27"/>
        <v>0</v>
      </c>
      <c r="Y1779" s="41">
        <v>0</v>
      </c>
      <c r="Z1779" s="41">
        <v>0</v>
      </c>
    </row>
    <row r="1780" spans="1:26" x14ac:dyDescent="0.25">
      <c r="A1780" s="11" t="s">
        <v>122</v>
      </c>
      <c r="B1780" s="12">
        <v>11</v>
      </c>
      <c r="C1780" s="14" t="str">
        <f>VLOOKUP(B1780,'Spisak usluga'!$A$2:$B$18,2)</f>
        <v>11 Prihvatilište za žrtve nasilja u porodici (“sigurna kuća“) 2012.</v>
      </c>
      <c r="D1780" s="16">
        <v>0</v>
      </c>
      <c r="E1780" s="16">
        <v>0</v>
      </c>
      <c r="F1780" s="16">
        <v>0</v>
      </c>
      <c r="G1780" s="16">
        <v>0</v>
      </c>
      <c r="H1780" s="16">
        <v>0</v>
      </c>
      <c r="I1780" s="16">
        <v>0</v>
      </c>
      <c r="J1780" s="16">
        <v>0</v>
      </c>
      <c r="K1780" s="16">
        <v>0</v>
      </c>
      <c r="L1780" s="16">
        <v>0</v>
      </c>
      <c r="M1780" s="16">
        <v>0</v>
      </c>
      <c r="N1780" s="16">
        <v>0</v>
      </c>
      <c r="O1780" s="16">
        <v>0</v>
      </c>
      <c r="P1780" s="16">
        <v>0</v>
      </c>
      <c r="Q1780" s="16">
        <v>0</v>
      </c>
      <c r="R1780" s="16">
        <v>0</v>
      </c>
      <c r="S1780" s="16">
        <v>0</v>
      </c>
      <c r="T1780" s="16">
        <v>0</v>
      </c>
      <c r="U1780" s="16">
        <v>0</v>
      </c>
      <c r="V1780" s="16">
        <v>0</v>
      </c>
      <c r="W1780" s="16">
        <v>0</v>
      </c>
      <c r="X1780" s="5">
        <f t="shared" si="27"/>
        <v>0</v>
      </c>
      <c r="Y1780" s="41">
        <v>0</v>
      </c>
      <c r="Z1780" s="41">
        <v>0</v>
      </c>
    </row>
    <row r="1781" spans="1:26" x14ac:dyDescent="0.25">
      <c r="A1781" s="11" t="s">
        <v>122</v>
      </c>
      <c r="B1781" s="12">
        <v>12</v>
      </c>
      <c r="C1781" s="14" t="str">
        <f>VLOOKUP(B1781,'Spisak usluga'!$A$2:$B$18,2)</f>
        <v>12 Prihvatilište za žrtve trgovine ljudima 2012.</v>
      </c>
      <c r="D1781" s="5">
        <v>0</v>
      </c>
      <c r="E1781" s="5">
        <v>0</v>
      </c>
      <c r="F1781" s="5">
        <v>0</v>
      </c>
      <c r="G1781" s="5">
        <v>0</v>
      </c>
      <c r="H1781" s="5">
        <v>0</v>
      </c>
      <c r="I1781" s="5">
        <v>0</v>
      </c>
      <c r="J1781" s="5">
        <v>0</v>
      </c>
      <c r="K1781" s="5">
        <v>0</v>
      </c>
      <c r="L1781" s="5">
        <v>0</v>
      </c>
      <c r="M1781" s="5">
        <v>0</v>
      </c>
      <c r="N1781" s="5">
        <v>0</v>
      </c>
      <c r="O1781" s="5">
        <v>0</v>
      </c>
      <c r="P1781" s="5">
        <v>0</v>
      </c>
      <c r="Q1781" s="5">
        <v>0</v>
      </c>
      <c r="R1781" s="5">
        <v>0</v>
      </c>
      <c r="S1781" s="5">
        <v>0</v>
      </c>
      <c r="T1781" s="5">
        <v>0</v>
      </c>
      <c r="U1781" s="5">
        <v>0</v>
      </c>
      <c r="V1781" s="5">
        <v>0</v>
      </c>
      <c r="W1781" s="5">
        <v>0</v>
      </c>
      <c r="X1781" s="5">
        <f t="shared" si="27"/>
        <v>0</v>
      </c>
      <c r="Y1781" s="41">
        <v>0</v>
      </c>
      <c r="Z1781" s="41">
        <v>0</v>
      </c>
    </row>
    <row r="1782" spans="1:26" x14ac:dyDescent="0.25">
      <c r="A1782" s="11" t="s">
        <v>122</v>
      </c>
      <c r="B1782" s="12">
        <v>13</v>
      </c>
      <c r="C1782" s="14" t="str">
        <f>VLOOKUP(B1782,'Spisak usluga'!$A$2:$B$18,2)</f>
        <v>13 Predah smeštaj  2012.</v>
      </c>
      <c r="D1782" s="5">
        <v>0</v>
      </c>
      <c r="E1782" s="5">
        <v>0</v>
      </c>
      <c r="F1782" s="5">
        <v>0</v>
      </c>
      <c r="G1782" s="5">
        <v>0</v>
      </c>
      <c r="H1782" s="5">
        <v>0</v>
      </c>
      <c r="I1782" s="5">
        <v>0</v>
      </c>
      <c r="J1782" s="5">
        <v>0</v>
      </c>
      <c r="K1782" s="5">
        <v>0</v>
      </c>
      <c r="L1782" s="5">
        <v>0</v>
      </c>
      <c r="M1782" s="5">
        <v>0</v>
      </c>
      <c r="N1782" s="5">
        <v>0</v>
      </c>
      <c r="O1782" s="5">
        <v>0</v>
      </c>
      <c r="P1782" s="5">
        <v>0</v>
      </c>
      <c r="Q1782" s="5">
        <v>0</v>
      </c>
      <c r="R1782" s="5">
        <v>0</v>
      </c>
      <c r="S1782" s="5">
        <v>0</v>
      </c>
      <c r="T1782" s="5">
        <v>0</v>
      </c>
      <c r="U1782" s="5">
        <v>0</v>
      </c>
      <c r="V1782" s="5">
        <v>0</v>
      </c>
      <c r="W1782" s="5">
        <v>0</v>
      </c>
      <c r="X1782" s="5">
        <f t="shared" si="27"/>
        <v>0</v>
      </c>
      <c r="Y1782" s="41">
        <v>0</v>
      </c>
      <c r="Z1782" s="41">
        <v>0</v>
      </c>
    </row>
    <row r="1783" spans="1:26" x14ac:dyDescent="0.25">
      <c r="A1783" s="11" t="s">
        <v>122</v>
      </c>
      <c r="B1783" s="12">
        <v>14</v>
      </c>
      <c r="C1783" s="14" t="str">
        <f>VLOOKUP(B1783,'Spisak usluga'!$A$2:$B$18,2)</f>
        <v>14 Stanovanje uz podršku osobe sa invaliditetom (OSI) 2012.</v>
      </c>
      <c r="D1783" s="16">
        <v>0</v>
      </c>
      <c r="E1783" s="16">
        <v>0</v>
      </c>
      <c r="F1783" s="16">
        <v>0</v>
      </c>
      <c r="G1783" s="16">
        <v>0</v>
      </c>
      <c r="H1783" s="16">
        <v>0</v>
      </c>
      <c r="I1783" s="16">
        <v>0</v>
      </c>
      <c r="J1783" s="16">
        <v>0</v>
      </c>
      <c r="K1783" s="16">
        <v>0</v>
      </c>
      <c r="L1783" s="16">
        <v>0</v>
      </c>
      <c r="M1783" s="16">
        <v>0</v>
      </c>
      <c r="N1783" s="16">
        <v>0</v>
      </c>
      <c r="O1783" s="16">
        <v>0</v>
      </c>
      <c r="P1783" s="16">
        <v>0</v>
      </c>
      <c r="Q1783" s="16">
        <v>0</v>
      </c>
      <c r="R1783" s="16">
        <v>0</v>
      </c>
      <c r="S1783" s="16">
        <v>0</v>
      </c>
      <c r="T1783" s="16">
        <v>0</v>
      </c>
      <c r="U1783" s="16">
        <v>0</v>
      </c>
      <c r="V1783" s="16">
        <v>0</v>
      </c>
      <c r="W1783" s="16">
        <v>0</v>
      </c>
      <c r="X1783" s="5">
        <f t="shared" si="27"/>
        <v>0</v>
      </c>
      <c r="Y1783" s="41">
        <v>0</v>
      </c>
      <c r="Z1783" s="41">
        <v>0</v>
      </c>
    </row>
    <row r="1784" spans="1:26" x14ac:dyDescent="0.25">
      <c r="A1784" s="11" t="s">
        <v>122</v>
      </c>
      <c r="B1784" s="12">
        <v>15</v>
      </c>
      <c r="C1784" s="14" t="str">
        <f>VLOOKUP(B1784,'Spisak usluga'!$A$2:$B$18,2)</f>
        <v>15 Stanovanje uz podršku za mlade koji se osamostaljuju 2012.</v>
      </c>
      <c r="D1784" s="5">
        <v>0</v>
      </c>
      <c r="E1784" s="5">
        <v>0</v>
      </c>
      <c r="F1784" s="5">
        <v>0</v>
      </c>
      <c r="G1784" s="5">
        <v>0</v>
      </c>
      <c r="H1784" s="5">
        <v>0</v>
      </c>
      <c r="I1784" s="5">
        <v>0</v>
      </c>
      <c r="J1784" s="5">
        <v>0</v>
      </c>
      <c r="K1784" s="5">
        <v>0</v>
      </c>
      <c r="L1784" s="5">
        <v>0</v>
      </c>
      <c r="M1784" s="5">
        <v>0</v>
      </c>
      <c r="N1784" s="5">
        <v>0</v>
      </c>
      <c r="O1784" s="5">
        <v>0</v>
      </c>
      <c r="P1784" s="5">
        <v>0</v>
      </c>
      <c r="Q1784" s="5">
        <v>0</v>
      </c>
      <c r="R1784" s="5">
        <v>0</v>
      </c>
      <c r="S1784" s="5">
        <v>0</v>
      </c>
      <c r="T1784" s="5">
        <v>0</v>
      </c>
      <c r="U1784" s="5">
        <v>0</v>
      </c>
      <c r="V1784" s="5">
        <v>0</v>
      </c>
      <c r="W1784" s="5">
        <v>0</v>
      </c>
      <c r="X1784" s="5">
        <f t="shared" si="27"/>
        <v>0</v>
      </c>
      <c r="Y1784" s="41">
        <v>0</v>
      </c>
      <c r="Z1784" s="41">
        <v>0</v>
      </c>
    </row>
    <row r="1785" spans="1:26" x14ac:dyDescent="0.25">
      <c r="A1785" s="11" t="s">
        <v>122</v>
      </c>
      <c r="B1785" s="12">
        <v>16</v>
      </c>
      <c r="C1785" s="14" t="str">
        <f>VLOOKUP(B1785,'Spisak usluga'!$A$2:$B$18,2)</f>
        <v>16 Savetovalište 2012.</v>
      </c>
      <c r="D1785" s="16">
        <v>0</v>
      </c>
      <c r="E1785" s="16">
        <v>0</v>
      </c>
      <c r="F1785" s="16">
        <v>0</v>
      </c>
      <c r="G1785" s="16">
        <v>0</v>
      </c>
      <c r="H1785" s="16">
        <v>0</v>
      </c>
      <c r="I1785" s="16">
        <v>0</v>
      </c>
      <c r="J1785" s="16">
        <v>0</v>
      </c>
      <c r="K1785" s="16">
        <v>0</v>
      </c>
      <c r="L1785" s="16">
        <v>0</v>
      </c>
      <c r="M1785" s="16">
        <v>0</v>
      </c>
      <c r="N1785" s="16">
        <v>0</v>
      </c>
      <c r="O1785" s="16">
        <v>0</v>
      </c>
      <c r="P1785" s="16">
        <v>0</v>
      </c>
      <c r="Q1785" s="16">
        <v>0</v>
      </c>
      <c r="R1785" s="16">
        <v>0</v>
      </c>
      <c r="S1785" s="16">
        <v>0</v>
      </c>
      <c r="T1785" s="16">
        <v>0</v>
      </c>
      <c r="U1785" s="16">
        <v>0</v>
      </c>
      <c r="V1785" s="16">
        <v>0</v>
      </c>
      <c r="W1785" s="16">
        <v>0</v>
      </c>
      <c r="X1785" s="5">
        <f t="shared" si="27"/>
        <v>0</v>
      </c>
      <c r="Y1785" s="41">
        <v>0</v>
      </c>
      <c r="Z1785" s="41">
        <v>0</v>
      </c>
    </row>
    <row r="1786" spans="1:26" x14ac:dyDescent="0.25">
      <c r="A1786" s="11" t="s">
        <v>122</v>
      </c>
      <c r="B1786" s="12">
        <v>17</v>
      </c>
      <c r="C1786" s="14" t="str">
        <f>VLOOKUP(B1786,'Spisak usluga'!$A$2:$B$18,2)</f>
        <v>17 Klub 2012.</v>
      </c>
      <c r="D1786" s="12">
        <v>27</v>
      </c>
      <c r="E1786" s="12">
        <v>0</v>
      </c>
      <c r="F1786" s="12">
        <v>3</v>
      </c>
      <c r="G1786" s="12">
        <v>0</v>
      </c>
      <c r="H1786" s="12">
        <v>27</v>
      </c>
      <c r="I1786" s="12">
        <v>0</v>
      </c>
      <c r="J1786" s="12">
        <v>0</v>
      </c>
      <c r="K1786" s="12">
        <v>0</v>
      </c>
      <c r="L1786" s="12">
        <v>0</v>
      </c>
      <c r="M1786" s="12">
        <v>27</v>
      </c>
      <c r="N1786" s="12">
        <v>1.6</v>
      </c>
      <c r="O1786" s="12">
        <v>40000</v>
      </c>
      <c r="P1786" s="12">
        <v>0</v>
      </c>
      <c r="Q1786" s="12">
        <v>0</v>
      </c>
      <c r="R1786" s="12">
        <v>0</v>
      </c>
      <c r="S1786" s="12">
        <v>0</v>
      </c>
      <c r="T1786" s="12">
        <v>40000</v>
      </c>
      <c r="U1786" s="12">
        <v>1</v>
      </c>
      <c r="V1786" s="12">
        <v>1</v>
      </c>
      <c r="W1786" s="12">
        <v>0</v>
      </c>
      <c r="X1786" s="5">
        <f t="shared" si="27"/>
        <v>1</v>
      </c>
      <c r="Y1786" s="41">
        <v>27</v>
      </c>
      <c r="Z1786" s="41">
        <v>0</v>
      </c>
    </row>
    <row r="1787" spans="1:26" x14ac:dyDescent="0.25">
      <c r="A1787" s="11" t="s">
        <v>123</v>
      </c>
      <c r="B1787" s="12">
        <v>1</v>
      </c>
      <c r="C1787" s="14" t="str">
        <f>VLOOKUP(B1787,'Spisak usluga'!$A$2:$B$18,2)</f>
        <v>01 Pomoć u kući za stare 2012.</v>
      </c>
      <c r="D1787" s="12">
        <v>160</v>
      </c>
      <c r="E1787" s="12">
        <v>143</v>
      </c>
      <c r="F1787" s="12">
        <v>123</v>
      </c>
      <c r="G1787" s="12">
        <v>0</v>
      </c>
      <c r="H1787" s="12">
        <v>0</v>
      </c>
      <c r="I1787" s="12">
        <v>0</v>
      </c>
      <c r="J1787" s="12">
        <v>0</v>
      </c>
      <c r="K1787" s="12">
        <v>93</v>
      </c>
      <c r="L1787" s="12">
        <v>67</v>
      </c>
      <c r="M1787" s="12">
        <v>56</v>
      </c>
      <c r="N1787" s="12">
        <v>21.8</v>
      </c>
      <c r="O1787" s="12">
        <v>665338</v>
      </c>
      <c r="P1787" s="12">
        <v>150000</v>
      </c>
      <c r="Q1787" s="12">
        <v>0</v>
      </c>
      <c r="R1787" s="12">
        <v>0</v>
      </c>
      <c r="S1787" s="12">
        <v>0</v>
      </c>
      <c r="T1787" s="12">
        <v>815338</v>
      </c>
      <c r="U1787" s="12">
        <v>1</v>
      </c>
      <c r="V1787" s="12">
        <v>1</v>
      </c>
      <c r="W1787" s="12">
        <v>0</v>
      </c>
      <c r="X1787" s="5">
        <f t="shared" si="27"/>
        <v>1</v>
      </c>
      <c r="Y1787" s="41">
        <v>160</v>
      </c>
      <c r="Z1787" s="41">
        <v>0</v>
      </c>
    </row>
    <row r="1788" spans="1:26" x14ac:dyDescent="0.25">
      <c r="A1788" s="11" t="s">
        <v>123</v>
      </c>
      <c r="B1788" s="12">
        <v>2</v>
      </c>
      <c r="C1788" s="14" t="str">
        <f>VLOOKUP(B1788,'Spisak usluga'!$A$2:$B$18,2)</f>
        <v>02 Pomoć u kući za odrasle OSI 2012.</v>
      </c>
      <c r="D1788" s="5">
        <v>0</v>
      </c>
      <c r="E1788" s="5">
        <v>0</v>
      </c>
      <c r="F1788" s="5">
        <v>0</v>
      </c>
      <c r="G1788" s="5">
        <v>0</v>
      </c>
      <c r="H1788" s="5">
        <v>0</v>
      </c>
      <c r="I1788" s="5">
        <v>0</v>
      </c>
      <c r="J1788" s="5">
        <v>0</v>
      </c>
      <c r="K1788" s="5">
        <v>0</v>
      </c>
      <c r="L1788" s="5">
        <v>0</v>
      </c>
      <c r="M1788" s="5">
        <v>0</v>
      </c>
      <c r="N1788" s="5">
        <v>0</v>
      </c>
      <c r="O1788" s="5">
        <v>0</v>
      </c>
      <c r="P1788" s="5">
        <v>0</v>
      </c>
      <c r="Q1788" s="5">
        <v>0</v>
      </c>
      <c r="R1788" s="5">
        <v>0</v>
      </c>
      <c r="S1788" s="5">
        <v>0</v>
      </c>
      <c r="T1788" s="5">
        <v>0</v>
      </c>
      <c r="U1788" s="5">
        <v>0</v>
      </c>
      <c r="V1788" s="5">
        <v>0</v>
      </c>
      <c r="W1788" s="5">
        <v>0</v>
      </c>
      <c r="X1788" s="5">
        <f t="shared" si="27"/>
        <v>0</v>
      </c>
      <c r="Y1788" s="41">
        <v>0</v>
      </c>
      <c r="Z1788" s="41">
        <v>0</v>
      </c>
    </row>
    <row r="1789" spans="1:26" x14ac:dyDescent="0.25">
      <c r="A1789" s="11" t="s">
        <v>123</v>
      </c>
      <c r="B1789" s="12">
        <v>3</v>
      </c>
      <c r="C1789" s="14" t="str">
        <f>VLOOKUP(B1789,'Spisak usluga'!$A$2:$B$18,2)</f>
        <v>03 Pomoć u kući za decu sa teškoćama u razvoju 2012.</v>
      </c>
      <c r="D1789" s="5">
        <v>0</v>
      </c>
      <c r="E1789" s="5">
        <v>0</v>
      </c>
      <c r="F1789" s="5">
        <v>0</v>
      </c>
      <c r="G1789" s="5">
        <v>0</v>
      </c>
      <c r="H1789" s="5">
        <v>0</v>
      </c>
      <c r="I1789" s="5">
        <v>0</v>
      </c>
      <c r="J1789" s="5">
        <v>0</v>
      </c>
      <c r="K1789" s="5">
        <v>0</v>
      </c>
      <c r="L1789" s="5">
        <v>0</v>
      </c>
      <c r="M1789" s="5">
        <v>0</v>
      </c>
      <c r="N1789" s="5">
        <v>0</v>
      </c>
      <c r="O1789" s="5">
        <v>0</v>
      </c>
      <c r="P1789" s="5">
        <v>0</v>
      </c>
      <c r="Q1789" s="5">
        <v>0</v>
      </c>
      <c r="R1789" s="5">
        <v>0</v>
      </c>
      <c r="S1789" s="5">
        <v>0</v>
      </c>
      <c r="T1789" s="5">
        <v>0</v>
      </c>
      <c r="U1789" s="5">
        <v>0</v>
      </c>
      <c r="V1789" s="5">
        <v>0</v>
      </c>
      <c r="W1789" s="5">
        <v>0</v>
      </c>
      <c r="X1789" s="5">
        <f t="shared" si="27"/>
        <v>0</v>
      </c>
      <c r="Y1789" s="41">
        <v>0</v>
      </c>
      <c r="Z1789" s="41">
        <v>0</v>
      </c>
    </row>
    <row r="1790" spans="1:26" x14ac:dyDescent="0.25">
      <c r="A1790" s="11" t="s">
        <v>123</v>
      </c>
      <c r="B1790" s="12">
        <v>4</v>
      </c>
      <c r="C1790" s="14" t="str">
        <f>VLOOKUP(B1790,'Spisak usluga'!$A$2:$B$18,2)</f>
        <v>04 Dnevni boravak za decu sa teškoćama u razvoju 2012.</v>
      </c>
      <c r="D1790" s="5">
        <v>0</v>
      </c>
      <c r="E1790" s="5">
        <v>0</v>
      </c>
      <c r="F1790" s="5">
        <v>0</v>
      </c>
      <c r="G1790" s="5">
        <v>0</v>
      </c>
      <c r="H1790" s="5">
        <v>0</v>
      </c>
      <c r="I1790" s="5">
        <v>0</v>
      </c>
      <c r="J1790" s="5">
        <v>0</v>
      </c>
      <c r="K1790" s="5">
        <v>0</v>
      </c>
      <c r="L1790" s="5">
        <v>0</v>
      </c>
      <c r="M1790" s="5">
        <v>0</v>
      </c>
      <c r="N1790" s="5">
        <v>0</v>
      </c>
      <c r="O1790" s="5">
        <v>0</v>
      </c>
      <c r="P1790" s="5">
        <v>0</v>
      </c>
      <c r="Q1790" s="5">
        <v>0</v>
      </c>
      <c r="R1790" s="5">
        <v>0</v>
      </c>
      <c r="S1790" s="5">
        <v>0</v>
      </c>
      <c r="T1790" s="5">
        <v>0</v>
      </c>
      <c r="U1790" s="5">
        <v>0</v>
      </c>
      <c r="V1790" s="5">
        <v>0</v>
      </c>
      <c r="W1790" s="5">
        <v>0</v>
      </c>
      <c r="X1790" s="5">
        <f t="shared" si="27"/>
        <v>0</v>
      </c>
      <c r="Y1790" s="41">
        <v>0</v>
      </c>
      <c r="Z1790" s="41">
        <v>0</v>
      </c>
    </row>
    <row r="1791" spans="1:26" x14ac:dyDescent="0.25">
      <c r="A1791" s="11" t="s">
        <v>123</v>
      </c>
      <c r="B1791" s="12">
        <v>5</v>
      </c>
      <c r="C1791" s="14" t="str">
        <f>VLOOKUP(B1791,'Spisak usluga'!$A$2:$B$18,2)</f>
        <v>05 Dnevni boravak za stare  2012.</v>
      </c>
      <c r="D1791" s="5">
        <v>0</v>
      </c>
      <c r="E1791" s="5">
        <v>0</v>
      </c>
      <c r="F1791" s="5">
        <v>0</v>
      </c>
      <c r="G1791" s="5">
        <v>0</v>
      </c>
      <c r="H1791" s="5">
        <v>0</v>
      </c>
      <c r="I1791" s="5">
        <v>0</v>
      </c>
      <c r="J1791" s="5">
        <v>0</v>
      </c>
      <c r="K1791" s="5">
        <v>0</v>
      </c>
      <c r="L1791" s="5">
        <v>0</v>
      </c>
      <c r="M1791" s="5">
        <v>0</v>
      </c>
      <c r="N1791" s="5">
        <v>0</v>
      </c>
      <c r="O1791" s="5">
        <v>0</v>
      </c>
      <c r="P1791" s="5">
        <v>0</v>
      </c>
      <c r="Q1791" s="5">
        <v>0</v>
      </c>
      <c r="R1791" s="5">
        <v>0</v>
      </c>
      <c r="S1791" s="5">
        <v>0</v>
      </c>
      <c r="T1791" s="5">
        <v>0</v>
      </c>
      <c r="U1791" s="5">
        <v>0</v>
      </c>
      <c r="V1791" s="5">
        <v>0</v>
      </c>
      <c r="W1791" s="5">
        <v>0</v>
      </c>
      <c r="X1791" s="5">
        <f t="shared" si="27"/>
        <v>0</v>
      </c>
      <c r="Y1791" s="41">
        <v>0</v>
      </c>
      <c r="Z1791" s="41">
        <v>0</v>
      </c>
    </row>
    <row r="1792" spans="1:26" x14ac:dyDescent="0.25">
      <c r="A1792" s="11" t="s">
        <v>123</v>
      </c>
      <c r="B1792" s="12">
        <v>6</v>
      </c>
      <c r="C1792" s="14" t="str">
        <f>VLOOKUP(B1792,'Spisak usluga'!$A$2:$B$18,2)</f>
        <v>06 Dnevni boravak/centar za decu i mlade sa poremećajima u ponašanju 2012.</v>
      </c>
      <c r="D1792" s="5">
        <v>0</v>
      </c>
      <c r="E1792" s="5">
        <v>0</v>
      </c>
      <c r="F1792" s="5">
        <v>0</v>
      </c>
      <c r="G1792" s="5">
        <v>0</v>
      </c>
      <c r="H1792" s="5">
        <v>0</v>
      </c>
      <c r="I1792" s="5">
        <v>0</v>
      </c>
      <c r="J1792" s="5">
        <v>0</v>
      </c>
      <c r="K1792" s="5">
        <v>0</v>
      </c>
      <c r="L1792" s="5">
        <v>0</v>
      </c>
      <c r="M1792" s="5">
        <v>0</v>
      </c>
      <c r="N1792" s="5">
        <v>0</v>
      </c>
      <c r="O1792" s="5">
        <v>0</v>
      </c>
      <c r="P1792" s="5">
        <v>0</v>
      </c>
      <c r="Q1792" s="5">
        <v>0</v>
      </c>
      <c r="R1792" s="5">
        <v>0</v>
      </c>
      <c r="S1792" s="5">
        <v>0</v>
      </c>
      <c r="T1792" s="5">
        <v>0</v>
      </c>
      <c r="U1792" s="5">
        <v>0</v>
      </c>
      <c r="V1792" s="5">
        <v>0</v>
      </c>
      <c r="W1792" s="5">
        <v>0</v>
      </c>
      <c r="X1792" s="5">
        <f t="shared" si="27"/>
        <v>0</v>
      </c>
      <c r="Y1792" s="41">
        <v>0</v>
      </c>
      <c r="Z1792" s="41">
        <v>0</v>
      </c>
    </row>
    <row r="1793" spans="1:26" x14ac:dyDescent="0.25">
      <c r="A1793" s="11" t="s">
        <v>123</v>
      </c>
      <c r="B1793" s="12">
        <v>7</v>
      </c>
      <c r="C1793" s="14" t="str">
        <f>VLOOKUP(B1793,'Spisak usluga'!$A$2:$B$18,2)</f>
        <v>07 Personalna asistencija za odrasle  2012.</v>
      </c>
      <c r="D1793" s="5">
        <v>0</v>
      </c>
      <c r="E1793" s="5">
        <v>0</v>
      </c>
      <c r="F1793" s="5">
        <v>0</v>
      </c>
      <c r="G1793" s="5">
        <v>0</v>
      </c>
      <c r="H1793" s="5">
        <v>0</v>
      </c>
      <c r="I1793" s="5">
        <v>0</v>
      </c>
      <c r="J1793" s="5">
        <v>0</v>
      </c>
      <c r="K1793" s="5">
        <v>0</v>
      </c>
      <c r="L1793" s="5">
        <v>0</v>
      </c>
      <c r="M1793" s="5">
        <v>0</v>
      </c>
      <c r="N1793" s="5">
        <v>0</v>
      </c>
      <c r="O1793" s="5">
        <v>0</v>
      </c>
      <c r="P1793" s="5">
        <v>0</v>
      </c>
      <c r="Q1793" s="5">
        <v>0</v>
      </c>
      <c r="R1793" s="5">
        <v>0</v>
      </c>
      <c r="S1793" s="5">
        <v>0</v>
      </c>
      <c r="T1793" s="5">
        <v>0</v>
      </c>
      <c r="U1793" s="5">
        <v>0</v>
      </c>
      <c r="V1793" s="5">
        <v>0</v>
      </c>
      <c r="W1793" s="5">
        <v>0</v>
      </c>
      <c r="X1793" s="5">
        <f t="shared" si="27"/>
        <v>0</v>
      </c>
      <c r="Y1793" s="41">
        <v>0</v>
      </c>
      <c r="Z1793" s="41">
        <v>0</v>
      </c>
    </row>
    <row r="1794" spans="1:26" x14ac:dyDescent="0.25">
      <c r="A1794" s="11" t="s">
        <v>123</v>
      </c>
      <c r="B1794" s="12">
        <v>8</v>
      </c>
      <c r="C1794" s="14" t="str">
        <f>VLOOKUP(B1794,'Spisak usluga'!$A$2:$B$18,2)</f>
        <v>08 Svratište  2012.</v>
      </c>
      <c r="D1794" s="5">
        <v>0</v>
      </c>
      <c r="E1794" s="5">
        <v>0</v>
      </c>
      <c r="F1794" s="5">
        <v>0</v>
      </c>
      <c r="G1794" s="5">
        <v>0</v>
      </c>
      <c r="H1794" s="5">
        <v>0</v>
      </c>
      <c r="I1794" s="5">
        <v>0</v>
      </c>
      <c r="J1794" s="5">
        <v>0</v>
      </c>
      <c r="K1794" s="5">
        <v>0</v>
      </c>
      <c r="L1794" s="5">
        <v>0</v>
      </c>
      <c r="M1794" s="5">
        <v>0</v>
      </c>
      <c r="N1794" s="5">
        <v>0</v>
      </c>
      <c r="O1794" s="5">
        <v>0</v>
      </c>
      <c r="P1794" s="5">
        <v>0</v>
      </c>
      <c r="Q1794" s="5">
        <v>0</v>
      </c>
      <c r="R1794" s="5">
        <v>0</v>
      </c>
      <c r="S1794" s="5">
        <v>0</v>
      </c>
      <c r="T1794" s="5">
        <v>0</v>
      </c>
      <c r="U1794" s="5">
        <v>0</v>
      </c>
      <c r="V1794" s="5">
        <v>0</v>
      </c>
      <c r="W1794" s="5">
        <v>0</v>
      </c>
      <c r="X1794" s="5">
        <f t="shared" ref="X1794:X1857" si="28">IF(U1794&gt;0, 1, 0)</f>
        <v>0</v>
      </c>
      <c r="Y1794" s="41">
        <v>0</v>
      </c>
      <c r="Z1794" s="41">
        <v>0</v>
      </c>
    </row>
    <row r="1795" spans="1:26" x14ac:dyDescent="0.25">
      <c r="A1795" s="11" t="s">
        <v>123</v>
      </c>
      <c r="B1795" s="12">
        <v>9</v>
      </c>
      <c r="C1795" s="14" t="str">
        <f>VLOOKUP(B1795,'Spisak usluga'!$A$2:$B$18,2)</f>
        <v>09 Prihvatilište (opšteg tipa) 2012.</v>
      </c>
      <c r="D1795" s="16">
        <v>0</v>
      </c>
      <c r="E1795" s="16">
        <v>0</v>
      </c>
      <c r="F1795" s="16">
        <v>0</v>
      </c>
      <c r="G1795" s="16">
        <v>0</v>
      </c>
      <c r="H1795" s="16">
        <v>0</v>
      </c>
      <c r="I1795" s="16">
        <v>0</v>
      </c>
      <c r="J1795" s="16">
        <v>0</v>
      </c>
      <c r="K1795" s="16">
        <v>0</v>
      </c>
      <c r="L1795" s="16">
        <v>0</v>
      </c>
      <c r="M1795" s="16">
        <v>0</v>
      </c>
      <c r="N1795" s="16">
        <v>0</v>
      </c>
      <c r="O1795" s="16">
        <v>0</v>
      </c>
      <c r="P1795" s="16">
        <v>0</v>
      </c>
      <c r="Q1795" s="16">
        <v>0</v>
      </c>
      <c r="R1795" s="16">
        <v>0</v>
      </c>
      <c r="S1795" s="16">
        <v>0</v>
      </c>
      <c r="T1795" s="16">
        <v>0</v>
      </c>
      <c r="U1795" s="16">
        <v>0</v>
      </c>
      <c r="V1795" s="16">
        <v>0</v>
      </c>
      <c r="W1795" s="16">
        <v>0</v>
      </c>
      <c r="X1795" s="5">
        <f t="shared" si="28"/>
        <v>0</v>
      </c>
      <c r="Y1795" s="41">
        <v>0</v>
      </c>
      <c r="Z1795" s="41">
        <v>0</v>
      </c>
    </row>
    <row r="1796" spans="1:26" x14ac:dyDescent="0.25">
      <c r="A1796" s="11" t="s">
        <v>123</v>
      </c>
      <c r="B1796" s="12">
        <v>10</v>
      </c>
      <c r="C1796" s="14" t="str">
        <f>VLOOKUP(B1796,'Spisak usluga'!$A$2:$B$18,2)</f>
        <v>10 Prihvatilište za decu  2012.</v>
      </c>
      <c r="D1796" s="5">
        <v>0</v>
      </c>
      <c r="E1796" s="5">
        <v>0</v>
      </c>
      <c r="F1796" s="5">
        <v>0</v>
      </c>
      <c r="G1796" s="5">
        <v>0</v>
      </c>
      <c r="H1796" s="5">
        <v>0</v>
      </c>
      <c r="I1796" s="5">
        <v>0</v>
      </c>
      <c r="J1796" s="5">
        <v>0</v>
      </c>
      <c r="K1796" s="5">
        <v>0</v>
      </c>
      <c r="L1796" s="5">
        <v>0</v>
      </c>
      <c r="M1796" s="5">
        <v>0</v>
      </c>
      <c r="N1796" s="5">
        <v>0</v>
      </c>
      <c r="O1796" s="5">
        <v>0</v>
      </c>
      <c r="P1796" s="5">
        <v>0</v>
      </c>
      <c r="Q1796" s="5">
        <v>0</v>
      </c>
      <c r="R1796" s="5">
        <v>0</v>
      </c>
      <c r="S1796" s="5">
        <v>0</v>
      </c>
      <c r="T1796" s="5">
        <v>0</v>
      </c>
      <c r="U1796" s="5">
        <v>0</v>
      </c>
      <c r="V1796" s="5">
        <v>0</v>
      </c>
      <c r="W1796" s="5">
        <v>0</v>
      </c>
      <c r="X1796" s="5">
        <f t="shared" si="28"/>
        <v>0</v>
      </c>
      <c r="Y1796" s="41">
        <v>0</v>
      </c>
      <c r="Z1796" s="41">
        <v>0</v>
      </c>
    </row>
    <row r="1797" spans="1:26" x14ac:dyDescent="0.25">
      <c r="A1797" s="11" t="s">
        <v>123</v>
      </c>
      <c r="B1797" s="12">
        <v>11</v>
      </c>
      <c r="C1797" s="14" t="str">
        <f>VLOOKUP(B1797,'Spisak usluga'!$A$2:$B$18,2)</f>
        <v>11 Prihvatilište za žrtve nasilja u porodici (“sigurna kuća“) 2012.</v>
      </c>
      <c r="D1797" s="5">
        <v>0</v>
      </c>
      <c r="E1797" s="5">
        <v>0</v>
      </c>
      <c r="F1797" s="5">
        <v>0</v>
      </c>
      <c r="G1797" s="5">
        <v>0</v>
      </c>
      <c r="H1797" s="5">
        <v>0</v>
      </c>
      <c r="I1797" s="5">
        <v>0</v>
      </c>
      <c r="J1797" s="5">
        <v>0</v>
      </c>
      <c r="K1797" s="5">
        <v>0</v>
      </c>
      <c r="L1797" s="5">
        <v>0</v>
      </c>
      <c r="M1797" s="5">
        <v>0</v>
      </c>
      <c r="N1797" s="5">
        <v>0</v>
      </c>
      <c r="O1797" s="5">
        <v>0</v>
      </c>
      <c r="P1797" s="5">
        <v>0</v>
      </c>
      <c r="Q1797" s="5">
        <v>0</v>
      </c>
      <c r="R1797" s="5">
        <v>0</v>
      </c>
      <c r="S1797" s="5">
        <v>0</v>
      </c>
      <c r="T1797" s="5">
        <v>0</v>
      </c>
      <c r="U1797" s="5">
        <v>0</v>
      </c>
      <c r="V1797" s="5">
        <v>0</v>
      </c>
      <c r="W1797" s="5">
        <v>0</v>
      </c>
      <c r="X1797" s="5">
        <f t="shared" si="28"/>
        <v>0</v>
      </c>
      <c r="Y1797" s="41">
        <v>0</v>
      </c>
      <c r="Z1797" s="41">
        <v>0</v>
      </c>
    </row>
    <row r="1798" spans="1:26" x14ac:dyDescent="0.25">
      <c r="A1798" s="11" t="s">
        <v>123</v>
      </c>
      <c r="B1798" s="12">
        <v>12</v>
      </c>
      <c r="C1798" s="14" t="str">
        <f>VLOOKUP(B1798,'Spisak usluga'!$A$2:$B$18,2)</f>
        <v>12 Prihvatilište za žrtve trgovine ljudima 2012.</v>
      </c>
      <c r="D1798" s="16">
        <v>0</v>
      </c>
      <c r="E1798" s="16">
        <v>0</v>
      </c>
      <c r="F1798" s="16">
        <v>0</v>
      </c>
      <c r="G1798" s="16">
        <v>0</v>
      </c>
      <c r="H1798" s="16">
        <v>0</v>
      </c>
      <c r="I1798" s="16">
        <v>0</v>
      </c>
      <c r="J1798" s="16">
        <v>0</v>
      </c>
      <c r="K1798" s="16">
        <v>0</v>
      </c>
      <c r="L1798" s="16">
        <v>0</v>
      </c>
      <c r="M1798" s="16">
        <v>0</v>
      </c>
      <c r="N1798" s="16">
        <v>0</v>
      </c>
      <c r="O1798" s="16">
        <v>0</v>
      </c>
      <c r="P1798" s="16">
        <v>0</v>
      </c>
      <c r="Q1798" s="16">
        <v>0</v>
      </c>
      <c r="R1798" s="16">
        <v>0</v>
      </c>
      <c r="S1798" s="16">
        <v>0</v>
      </c>
      <c r="T1798" s="16">
        <v>0</v>
      </c>
      <c r="U1798" s="16">
        <v>0</v>
      </c>
      <c r="V1798" s="16">
        <v>0</v>
      </c>
      <c r="W1798" s="16">
        <v>0</v>
      </c>
      <c r="X1798" s="5">
        <f t="shared" si="28"/>
        <v>0</v>
      </c>
      <c r="Y1798" s="41">
        <v>0</v>
      </c>
      <c r="Z1798" s="41">
        <v>0</v>
      </c>
    </row>
    <row r="1799" spans="1:26" x14ac:dyDescent="0.25">
      <c r="A1799" s="11" t="s">
        <v>123</v>
      </c>
      <c r="B1799" s="12">
        <v>13</v>
      </c>
      <c r="C1799" s="14" t="str">
        <f>VLOOKUP(B1799,'Spisak usluga'!$A$2:$B$18,2)</f>
        <v>13 Predah smeštaj  2012.</v>
      </c>
      <c r="D1799" s="5">
        <v>0</v>
      </c>
      <c r="E1799" s="5">
        <v>0</v>
      </c>
      <c r="F1799" s="5">
        <v>0</v>
      </c>
      <c r="G1799" s="5">
        <v>0</v>
      </c>
      <c r="H1799" s="5">
        <v>0</v>
      </c>
      <c r="I1799" s="5">
        <v>0</v>
      </c>
      <c r="J1799" s="5">
        <v>0</v>
      </c>
      <c r="K1799" s="5">
        <v>0</v>
      </c>
      <c r="L1799" s="5">
        <v>0</v>
      </c>
      <c r="M1799" s="5">
        <v>0</v>
      </c>
      <c r="N1799" s="5">
        <v>0</v>
      </c>
      <c r="O1799" s="5">
        <v>0</v>
      </c>
      <c r="P1799" s="5">
        <v>0</v>
      </c>
      <c r="Q1799" s="5">
        <v>0</v>
      </c>
      <c r="R1799" s="5">
        <v>0</v>
      </c>
      <c r="S1799" s="5">
        <v>0</v>
      </c>
      <c r="T1799" s="5">
        <v>0</v>
      </c>
      <c r="U1799" s="5">
        <v>0</v>
      </c>
      <c r="V1799" s="5">
        <v>0</v>
      </c>
      <c r="W1799" s="5">
        <v>0</v>
      </c>
      <c r="X1799" s="5">
        <f t="shared" si="28"/>
        <v>0</v>
      </c>
      <c r="Y1799" s="41">
        <v>0</v>
      </c>
      <c r="Z1799" s="41">
        <v>0</v>
      </c>
    </row>
    <row r="1800" spans="1:26" x14ac:dyDescent="0.25">
      <c r="A1800" s="11" t="s">
        <v>123</v>
      </c>
      <c r="B1800" s="12">
        <v>14</v>
      </c>
      <c r="C1800" s="14" t="str">
        <f>VLOOKUP(B1800,'Spisak usluga'!$A$2:$B$18,2)</f>
        <v>14 Stanovanje uz podršku osobe sa invaliditetom (OSI) 2012.</v>
      </c>
      <c r="D1800" s="5">
        <v>0</v>
      </c>
      <c r="E1800" s="5">
        <v>0</v>
      </c>
      <c r="F1800" s="5">
        <v>0</v>
      </c>
      <c r="G1800" s="5">
        <v>0</v>
      </c>
      <c r="H1800" s="5">
        <v>0</v>
      </c>
      <c r="I1800" s="5">
        <v>0</v>
      </c>
      <c r="J1800" s="5">
        <v>0</v>
      </c>
      <c r="K1800" s="5">
        <v>0</v>
      </c>
      <c r="L1800" s="5">
        <v>0</v>
      </c>
      <c r="M1800" s="5">
        <v>0</v>
      </c>
      <c r="N1800" s="5">
        <v>0</v>
      </c>
      <c r="O1800" s="5">
        <v>0</v>
      </c>
      <c r="P1800" s="5">
        <v>0</v>
      </c>
      <c r="Q1800" s="5">
        <v>0</v>
      </c>
      <c r="R1800" s="5">
        <v>0</v>
      </c>
      <c r="S1800" s="5">
        <v>0</v>
      </c>
      <c r="T1800" s="5">
        <v>0</v>
      </c>
      <c r="U1800" s="5">
        <v>0</v>
      </c>
      <c r="V1800" s="5">
        <v>0</v>
      </c>
      <c r="W1800" s="5">
        <v>0</v>
      </c>
      <c r="X1800" s="5">
        <f t="shared" si="28"/>
        <v>0</v>
      </c>
      <c r="Y1800" s="41">
        <v>0</v>
      </c>
      <c r="Z1800" s="41">
        <v>0</v>
      </c>
    </row>
    <row r="1801" spans="1:26" x14ac:dyDescent="0.25">
      <c r="A1801" s="11" t="s">
        <v>123</v>
      </c>
      <c r="B1801" s="12">
        <v>15</v>
      </c>
      <c r="C1801" s="14" t="str">
        <f>VLOOKUP(B1801,'Spisak usluga'!$A$2:$B$18,2)</f>
        <v>15 Stanovanje uz podršku za mlade koji se osamostaljuju 2012.</v>
      </c>
      <c r="D1801" s="5">
        <v>0</v>
      </c>
      <c r="E1801" s="5">
        <v>0</v>
      </c>
      <c r="F1801" s="5">
        <v>0</v>
      </c>
      <c r="G1801" s="5">
        <v>0</v>
      </c>
      <c r="H1801" s="5">
        <v>0</v>
      </c>
      <c r="I1801" s="5">
        <v>0</v>
      </c>
      <c r="J1801" s="5">
        <v>0</v>
      </c>
      <c r="K1801" s="5">
        <v>0</v>
      </c>
      <c r="L1801" s="5">
        <v>0</v>
      </c>
      <c r="M1801" s="5">
        <v>0</v>
      </c>
      <c r="N1801" s="5">
        <v>0</v>
      </c>
      <c r="O1801" s="5">
        <v>0</v>
      </c>
      <c r="P1801" s="5">
        <v>0</v>
      </c>
      <c r="Q1801" s="5">
        <v>0</v>
      </c>
      <c r="R1801" s="5">
        <v>0</v>
      </c>
      <c r="S1801" s="5">
        <v>0</v>
      </c>
      <c r="T1801" s="5">
        <v>0</v>
      </c>
      <c r="U1801" s="5">
        <v>0</v>
      </c>
      <c r="V1801" s="5">
        <v>0</v>
      </c>
      <c r="W1801" s="5">
        <v>0</v>
      </c>
      <c r="X1801" s="5">
        <f t="shared" si="28"/>
        <v>0</v>
      </c>
      <c r="Y1801" s="41">
        <v>0</v>
      </c>
      <c r="Z1801" s="41">
        <v>0</v>
      </c>
    </row>
    <row r="1802" spans="1:26" x14ac:dyDescent="0.25">
      <c r="A1802" s="11" t="s">
        <v>123</v>
      </c>
      <c r="B1802" s="12">
        <v>16</v>
      </c>
      <c r="C1802" s="14" t="str">
        <f>VLOOKUP(B1802,'Spisak usluga'!$A$2:$B$18,2)</f>
        <v>16 Savetovalište 2012.</v>
      </c>
      <c r="D1802" s="5">
        <v>0</v>
      </c>
      <c r="E1802" s="5">
        <v>0</v>
      </c>
      <c r="F1802" s="5">
        <v>0</v>
      </c>
      <c r="G1802" s="5">
        <v>0</v>
      </c>
      <c r="H1802" s="5">
        <v>0</v>
      </c>
      <c r="I1802" s="5">
        <v>0</v>
      </c>
      <c r="J1802" s="5">
        <v>0</v>
      </c>
      <c r="K1802" s="5">
        <v>0</v>
      </c>
      <c r="L1802" s="5">
        <v>0</v>
      </c>
      <c r="M1802" s="5">
        <v>0</v>
      </c>
      <c r="N1802" s="5">
        <v>0</v>
      </c>
      <c r="O1802" s="5">
        <v>0</v>
      </c>
      <c r="P1802" s="5">
        <v>0</v>
      </c>
      <c r="Q1802" s="5">
        <v>0</v>
      </c>
      <c r="R1802" s="5">
        <v>0</v>
      </c>
      <c r="S1802" s="5">
        <v>0</v>
      </c>
      <c r="T1802" s="5">
        <v>0</v>
      </c>
      <c r="U1802" s="5">
        <v>0</v>
      </c>
      <c r="V1802" s="5">
        <v>0</v>
      </c>
      <c r="W1802" s="5">
        <v>0</v>
      </c>
      <c r="X1802" s="5">
        <f t="shared" si="28"/>
        <v>0</v>
      </c>
      <c r="Y1802" s="41">
        <v>0</v>
      </c>
      <c r="Z1802" s="41">
        <v>0</v>
      </c>
    </row>
    <row r="1803" spans="1:26" x14ac:dyDescent="0.25">
      <c r="A1803" s="11" t="s">
        <v>123</v>
      </c>
      <c r="B1803" s="12">
        <v>17</v>
      </c>
      <c r="C1803" s="14" t="str">
        <f>VLOOKUP(B1803,'Spisak usluga'!$A$2:$B$18,2)</f>
        <v>17 Klub 2012.</v>
      </c>
      <c r="D1803" s="5">
        <v>0</v>
      </c>
      <c r="E1803" s="5">
        <v>0</v>
      </c>
      <c r="F1803" s="5">
        <v>0</v>
      </c>
      <c r="G1803" s="5">
        <v>0</v>
      </c>
      <c r="H1803" s="5">
        <v>0</v>
      </c>
      <c r="I1803" s="5">
        <v>0</v>
      </c>
      <c r="J1803" s="5">
        <v>0</v>
      </c>
      <c r="K1803" s="5">
        <v>0</v>
      </c>
      <c r="L1803" s="5">
        <v>0</v>
      </c>
      <c r="M1803" s="5">
        <v>0</v>
      </c>
      <c r="N1803" s="5">
        <v>0</v>
      </c>
      <c r="O1803" s="5">
        <v>0</v>
      </c>
      <c r="P1803" s="5">
        <v>0</v>
      </c>
      <c r="Q1803" s="5">
        <v>0</v>
      </c>
      <c r="R1803" s="5">
        <v>0</v>
      </c>
      <c r="S1803" s="5">
        <v>0</v>
      </c>
      <c r="T1803" s="5">
        <v>0</v>
      </c>
      <c r="U1803" s="5">
        <v>0</v>
      </c>
      <c r="V1803" s="5">
        <v>0</v>
      </c>
      <c r="W1803" s="5">
        <v>0</v>
      </c>
      <c r="X1803" s="5">
        <f t="shared" si="28"/>
        <v>0</v>
      </c>
      <c r="Y1803" s="41">
        <v>0</v>
      </c>
      <c r="Z1803" s="41">
        <v>0</v>
      </c>
    </row>
    <row r="1804" spans="1:26" x14ac:dyDescent="0.25">
      <c r="A1804" s="11" t="s">
        <v>124</v>
      </c>
      <c r="B1804" s="12">
        <v>1</v>
      </c>
      <c r="C1804" s="14" t="str">
        <f>VLOOKUP(B1804,'Spisak usluga'!$A$2:$B$18,2)</f>
        <v>01 Pomoć u kući za stare 2012.</v>
      </c>
      <c r="D1804" s="12">
        <v>74</v>
      </c>
      <c r="E1804" s="12">
        <v>50</v>
      </c>
      <c r="F1804" s="12">
        <v>68</v>
      </c>
      <c r="G1804" s="12">
        <v>0</v>
      </c>
      <c r="H1804" s="12">
        <v>0</v>
      </c>
      <c r="I1804" s="12">
        <v>0</v>
      </c>
      <c r="J1804" s="12">
        <v>0</v>
      </c>
      <c r="K1804" s="12">
        <v>65</v>
      </c>
      <c r="L1804" s="12">
        <v>9</v>
      </c>
      <c r="M1804" s="12">
        <v>66</v>
      </c>
      <c r="N1804" s="12">
        <v>4.8</v>
      </c>
      <c r="O1804" s="12">
        <v>0</v>
      </c>
      <c r="P1804" s="12">
        <v>144000</v>
      </c>
      <c r="Q1804" s="12">
        <v>0</v>
      </c>
      <c r="R1804" s="12">
        <v>0</v>
      </c>
      <c r="S1804" s="12">
        <v>0</v>
      </c>
      <c r="T1804" s="12">
        <v>144000</v>
      </c>
      <c r="U1804" s="12">
        <v>1</v>
      </c>
      <c r="V1804" s="12">
        <v>1</v>
      </c>
      <c r="W1804" s="12">
        <v>0</v>
      </c>
      <c r="X1804" s="5">
        <f t="shared" si="28"/>
        <v>1</v>
      </c>
      <c r="Y1804" s="41">
        <v>74</v>
      </c>
      <c r="Z1804" s="41">
        <v>0</v>
      </c>
    </row>
    <row r="1805" spans="1:26" x14ac:dyDescent="0.25">
      <c r="A1805" s="11" t="s">
        <v>124</v>
      </c>
      <c r="B1805" s="12">
        <v>2</v>
      </c>
      <c r="C1805" s="14" t="str">
        <f>VLOOKUP(B1805,'Spisak usluga'!$A$2:$B$18,2)</f>
        <v>02 Pomoć u kući za odrasle OSI 2012.</v>
      </c>
      <c r="D1805" s="12">
        <v>14</v>
      </c>
      <c r="E1805" s="12">
        <v>14</v>
      </c>
      <c r="F1805" s="12">
        <v>10</v>
      </c>
      <c r="G1805" s="12">
        <v>0</v>
      </c>
      <c r="H1805" s="12">
        <v>0</v>
      </c>
      <c r="I1805" s="12">
        <v>0</v>
      </c>
      <c r="J1805" s="12">
        <v>1</v>
      </c>
      <c r="K1805" s="12">
        <v>12</v>
      </c>
      <c r="L1805" s="12">
        <v>1</v>
      </c>
      <c r="M1805" s="12">
        <v>14</v>
      </c>
      <c r="N1805" s="12">
        <v>2.5</v>
      </c>
      <c r="O1805" s="12">
        <v>0</v>
      </c>
      <c r="P1805" s="12">
        <v>105000</v>
      </c>
      <c r="Q1805" s="12">
        <v>0</v>
      </c>
      <c r="R1805" s="12">
        <v>0</v>
      </c>
      <c r="S1805" s="12">
        <v>0</v>
      </c>
      <c r="T1805" s="12">
        <v>105000</v>
      </c>
      <c r="U1805" s="12">
        <v>1</v>
      </c>
      <c r="V1805" s="12">
        <v>0</v>
      </c>
      <c r="W1805" s="12">
        <v>1</v>
      </c>
      <c r="X1805" s="5">
        <f t="shared" si="28"/>
        <v>1</v>
      </c>
      <c r="Y1805" s="41">
        <v>0</v>
      </c>
      <c r="Z1805" s="41">
        <v>14</v>
      </c>
    </row>
    <row r="1806" spans="1:26" x14ac:dyDescent="0.25">
      <c r="A1806" s="11" t="s">
        <v>124</v>
      </c>
      <c r="B1806" s="12">
        <v>3</v>
      </c>
      <c r="C1806" s="14" t="str">
        <f>VLOOKUP(B1806,'Spisak usluga'!$A$2:$B$18,2)</f>
        <v>03 Pomoć u kući za decu sa teškoćama u razvoju 2012.</v>
      </c>
      <c r="D1806" s="12">
        <v>20</v>
      </c>
      <c r="E1806" s="12">
        <v>0</v>
      </c>
      <c r="F1806" s="12">
        <v>16</v>
      </c>
      <c r="G1806" s="12">
        <v>2</v>
      </c>
      <c r="H1806" s="12">
        <v>16</v>
      </c>
      <c r="I1806" s="12">
        <v>2</v>
      </c>
      <c r="J1806" s="12">
        <v>0</v>
      </c>
      <c r="K1806" s="12">
        <v>0</v>
      </c>
      <c r="L1806" s="12">
        <v>0</v>
      </c>
      <c r="M1806" s="12">
        <v>4</v>
      </c>
      <c r="N1806" s="12">
        <v>2.5</v>
      </c>
      <c r="O1806" s="12">
        <v>0</v>
      </c>
      <c r="P1806" s="12">
        <v>105000</v>
      </c>
      <c r="Q1806" s="12">
        <v>0</v>
      </c>
      <c r="R1806" s="12">
        <v>0</v>
      </c>
      <c r="S1806" s="12">
        <v>0</v>
      </c>
      <c r="T1806" s="12">
        <v>105000</v>
      </c>
      <c r="U1806" s="12">
        <v>1</v>
      </c>
      <c r="V1806" s="12">
        <v>0</v>
      </c>
      <c r="W1806" s="12">
        <v>1</v>
      </c>
      <c r="X1806" s="5">
        <f t="shared" si="28"/>
        <v>1</v>
      </c>
      <c r="Y1806" s="41">
        <v>0</v>
      </c>
      <c r="Z1806" s="41">
        <v>20</v>
      </c>
    </row>
    <row r="1807" spans="1:26" x14ac:dyDescent="0.25">
      <c r="A1807" s="11" t="s">
        <v>124</v>
      </c>
      <c r="B1807" s="12">
        <v>4</v>
      </c>
      <c r="C1807" s="14" t="str">
        <f>VLOOKUP(B1807,'Spisak usluga'!$A$2:$B$18,2)</f>
        <v>04 Dnevni boravak za decu sa teškoćama u razvoju 2012.</v>
      </c>
      <c r="D1807" s="12">
        <v>37</v>
      </c>
      <c r="E1807" s="12">
        <v>0</v>
      </c>
      <c r="F1807" s="12">
        <v>19</v>
      </c>
      <c r="G1807" s="12">
        <v>2</v>
      </c>
      <c r="H1807" s="12">
        <v>19</v>
      </c>
      <c r="I1807" s="12">
        <v>15</v>
      </c>
      <c r="J1807" s="12">
        <v>1</v>
      </c>
      <c r="K1807" s="12">
        <v>0</v>
      </c>
      <c r="L1807" s="12">
        <v>0</v>
      </c>
      <c r="M1807" s="12">
        <v>34</v>
      </c>
      <c r="N1807" s="12">
        <v>9.6</v>
      </c>
      <c r="O1807" s="12">
        <v>0</v>
      </c>
      <c r="P1807" s="12">
        <v>0</v>
      </c>
      <c r="Q1807" s="12">
        <v>155000</v>
      </c>
      <c r="R1807" s="12">
        <v>0</v>
      </c>
      <c r="S1807" s="12">
        <v>0</v>
      </c>
      <c r="T1807" s="12">
        <v>155000</v>
      </c>
      <c r="U1807" s="12">
        <v>1</v>
      </c>
      <c r="V1807" s="12">
        <v>0</v>
      </c>
      <c r="W1807" s="12">
        <v>1</v>
      </c>
      <c r="X1807" s="5">
        <f t="shared" si="28"/>
        <v>1</v>
      </c>
      <c r="Y1807" s="41">
        <v>0</v>
      </c>
      <c r="Z1807" s="41">
        <v>37</v>
      </c>
    </row>
    <row r="1808" spans="1:26" x14ac:dyDescent="0.25">
      <c r="A1808" s="11" t="s">
        <v>124</v>
      </c>
      <c r="B1808" s="12">
        <v>5</v>
      </c>
      <c r="C1808" s="14" t="str">
        <f>VLOOKUP(B1808,'Spisak usluga'!$A$2:$B$18,2)</f>
        <v>05 Dnevni boravak za stare  2012.</v>
      </c>
      <c r="D1808" s="5">
        <v>0</v>
      </c>
      <c r="E1808" s="5">
        <v>0</v>
      </c>
      <c r="F1808" s="5">
        <v>0</v>
      </c>
      <c r="G1808" s="5">
        <v>0</v>
      </c>
      <c r="H1808" s="5">
        <v>0</v>
      </c>
      <c r="I1808" s="5">
        <v>0</v>
      </c>
      <c r="J1808" s="5">
        <v>0</v>
      </c>
      <c r="K1808" s="5">
        <v>0</v>
      </c>
      <c r="L1808" s="5">
        <v>0</v>
      </c>
      <c r="M1808" s="5">
        <v>0</v>
      </c>
      <c r="N1808" s="5">
        <v>0</v>
      </c>
      <c r="O1808" s="5">
        <v>0</v>
      </c>
      <c r="P1808" s="5">
        <v>0</v>
      </c>
      <c r="Q1808" s="5">
        <v>0</v>
      </c>
      <c r="R1808" s="5">
        <v>0</v>
      </c>
      <c r="S1808" s="5">
        <v>0</v>
      </c>
      <c r="T1808" s="5">
        <v>0</v>
      </c>
      <c r="U1808" s="5">
        <v>0</v>
      </c>
      <c r="V1808" s="5">
        <v>0</v>
      </c>
      <c r="W1808" s="5">
        <v>0</v>
      </c>
      <c r="X1808" s="5">
        <f t="shared" si="28"/>
        <v>0</v>
      </c>
      <c r="Y1808" s="41">
        <v>0</v>
      </c>
      <c r="Z1808" s="41">
        <v>0</v>
      </c>
    </row>
    <row r="1809" spans="1:26" x14ac:dyDescent="0.25">
      <c r="A1809" s="11" t="s">
        <v>124</v>
      </c>
      <c r="B1809" s="12">
        <v>6</v>
      </c>
      <c r="C1809" s="14" t="str">
        <f>VLOOKUP(B1809,'Spisak usluga'!$A$2:$B$18,2)</f>
        <v>06 Dnevni boravak/centar za decu i mlade sa poremećajima u ponašanju 2012.</v>
      </c>
      <c r="D1809" s="5">
        <v>0</v>
      </c>
      <c r="E1809" s="5">
        <v>0</v>
      </c>
      <c r="F1809" s="5">
        <v>0</v>
      </c>
      <c r="G1809" s="5">
        <v>0</v>
      </c>
      <c r="H1809" s="5">
        <v>0</v>
      </c>
      <c r="I1809" s="5">
        <v>0</v>
      </c>
      <c r="J1809" s="5">
        <v>0</v>
      </c>
      <c r="K1809" s="5">
        <v>0</v>
      </c>
      <c r="L1809" s="5">
        <v>0</v>
      </c>
      <c r="M1809" s="5">
        <v>0</v>
      </c>
      <c r="N1809" s="5">
        <v>0</v>
      </c>
      <c r="O1809" s="5">
        <v>0</v>
      </c>
      <c r="P1809" s="5">
        <v>0</v>
      </c>
      <c r="Q1809" s="5">
        <v>0</v>
      </c>
      <c r="R1809" s="5">
        <v>0</v>
      </c>
      <c r="S1809" s="5">
        <v>0</v>
      </c>
      <c r="T1809" s="5">
        <v>0</v>
      </c>
      <c r="U1809" s="5">
        <v>0</v>
      </c>
      <c r="V1809" s="5">
        <v>0</v>
      </c>
      <c r="W1809" s="5">
        <v>0</v>
      </c>
      <c r="X1809" s="5">
        <f t="shared" si="28"/>
        <v>0</v>
      </c>
      <c r="Y1809" s="41">
        <v>0</v>
      </c>
      <c r="Z1809" s="41">
        <v>0</v>
      </c>
    </row>
    <row r="1810" spans="1:26" x14ac:dyDescent="0.25">
      <c r="A1810" s="11" t="s">
        <v>124</v>
      </c>
      <c r="B1810" s="12">
        <v>7</v>
      </c>
      <c r="C1810" s="14" t="str">
        <f>VLOOKUP(B1810,'Spisak usluga'!$A$2:$B$18,2)</f>
        <v>07 Personalna asistencija za odrasle  2012.</v>
      </c>
      <c r="D1810" s="5">
        <v>0</v>
      </c>
      <c r="E1810" s="5">
        <v>0</v>
      </c>
      <c r="F1810" s="5">
        <v>0</v>
      </c>
      <c r="G1810" s="5">
        <v>0</v>
      </c>
      <c r="H1810" s="5">
        <v>0</v>
      </c>
      <c r="I1810" s="5">
        <v>0</v>
      </c>
      <c r="J1810" s="5">
        <v>0</v>
      </c>
      <c r="K1810" s="5">
        <v>0</v>
      </c>
      <c r="L1810" s="5">
        <v>0</v>
      </c>
      <c r="M1810" s="5">
        <v>0</v>
      </c>
      <c r="N1810" s="5">
        <v>0</v>
      </c>
      <c r="O1810" s="5">
        <v>0</v>
      </c>
      <c r="P1810" s="5">
        <v>0</v>
      </c>
      <c r="Q1810" s="5">
        <v>0</v>
      </c>
      <c r="R1810" s="5">
        <v>0</v>
      </c>
      <c r="S1810" s="5">
        <v>0</v>
      </c>
      <c r="T1810" s="5">
        <v>0</v>
      </c>
      <c r="U1810" s="5">
        <v>0</v>
      </c>
      <c r="V1810" s="5">
        <v>0</v>
      </c>
      <c r="W1810" s="5">
        <v>0</v>
      </c>
      <c r="X1810" s="5">
        <f t="shared" si="28"/>
        <v>0</v>
      </c>
      <c r="Y1810" s="41">
        <v>0</v>
      </c>
      <c r="Z1810" s="41">
        <v>0</v>
      </c>
    </row>
    <row r="1811" spans="1:26" x14ac:dyDescent="0.25">
      <c r="A1811" s="11" t="s">
        <v>124</v>
      </c>
      <c r="B1811" s="12">
        <v>8</v>
      </c>
      <c r="C1811" s="14" t="str">
        <f>VLOOKUP(B1811,'Spisak usluga'!$A$2:$B$18,2)</f>
        <v>08 Svratište  2012.</v>
      </c>
      <c r="D1811" s="16">
        <v>0</v>
      </c>
      <c r="E1811" s="16">
        <v>0</v>
      </c>
      <c r="F1811" s="16">
        <v>0</v>
      </c>
      <c r="G1811" s="16">
        <v>0</v>
      </c>
      <c r="H1811" s="16">
        <v>0</v>
      </c>
      <c r="I1811" s="16">
        <v>0</v>
      </c>
      <c r="J1811" s="16">
        <v>0</v>
      </c>
      <c r="K1811" s="16">
        <v>0</v>
      </c>
      <c r="L1811" s="16">
        <v>0</v>
      </c>
      <c r="M1811" s="16">
        <v>0</v>
      </c>
      <c r="N1811" s="16">
        <v>0</v>
      </c>
      <c r="O1811" s="16">
        <v>0</v>
      </c>
      <c r="P1811" s="16">
        <v>0</v>
      </c>
      <c r="Q1811" s="16">
        <v>0</v>
      </c>
      <c r="R1811" s="16">
        <v>0</v>
      </c>
      <c r="S1811" s="16">
        <v>0</v>
      </c>
      <c r="T1811" s="16">
        <v>0</v>
      </c>
      <c r="U1811" s="16">
        <v>0</v>
      </c>
      <c r="V1811" s="16">
        <v>0</v>
      </c>
      <c r="W1811" s="16">
        <v>0</v>
      </c>
      <c r="X1811" s="5">
        <f t="shared" si="28"/>
        <v>0</v>
      </c>
      <c r="Y1811" s="41">
        <v>0</v>
      </c>
      <c r="Z1811" s="41">
        <v>0</v>
      </c>
    </row>
    <row r="1812" spans="1:26" x14ac:dyDescent="0.25">
      <c r="A1812" s="11" t="s">
        <v>124</v>
      </c>
      <c r="B1812" s="12">
        <v>9</v>
      </c>
      <c r="C1812" s="14" t="str">
        <f>VLOOKUP(B1812,'Spisak usluga'!$A$2:$B$18,2)</f>
        <v>09 Prihvatilište (opšteg tipa) 2012.</v>
      </c>
      <c r="D1812" s="5">
        <v>0</v>
      </c>
      <c r="E1812" s="5">
        <v>0</v>
      </c>
      <c r="F1812" s="5">
        <v>0</v>
      </c>
      <c r="G1812" s="5">
        <v>0</v>
      </c>
      <c r="H1812" s="5">
        <v>0</v>
      </c>
      <c r="I1812" s="5">
        <v>0</v>
      </c>
      <c r="J1812" s="5">
        <v>0</v>
      </c>
      <c r="K1812" s="5">
        <v>0</v>
      </c>
      <c r="L1812" s="5">
        <v>0</v>
      </c>
      <c r="M1812" s="5">
        <v>0</v>
      </c>
      <c r="N1812" s="5">
        <v>0</v>
      </c>
      <c r="O1812" s="5">
        <v>0</v>
      </c>
      <c r="P1812" s="5">
        <v>0</v>
      </c>
      <c r="Q1812" s="5">
        <v>0</v>
      </c>
      <c r="R1812" s="5">
        <v>0</v>
      </c>
      <c r="S1812" s="5">
        <v>0</v>
      </c>
      <c r="T1812" s="5">
        <v>0</v>
      </c>
      <c r="U1812" s="5">
        <v>0</v>
      </c>
      <c r="V1812" s="5">
        <v>0</v>
      </c>
      <c r="W1812" s="5">
        <v>0</v>
      </c>
      <c r="X1812" s="5">
        <f t="shared" si="28"/>
        <v>0</v>
      </c>
      <c r="Y1812" s="41">
        <v>0</v>
      </c>
      <c r="Z1812" s="41">
        <v>0</v>
      </c>
    </row>
    <row r="1813" spans="1:26" x14ac:dyDescent="0.25">
      <c r="A1813" s="11" t="s">
        <v>124</v>
      </c>
      <c r="B1813" s="12">
        <v>10</v>
      </c>
      <c r="C1813" s="14" t="str">
        <f>VLOOKUP(B1813,'Spisak usluga'!$A$2:$B$18,2)</f>
        <v>10 Prihvatilište za decu  2012.</v>
      </c>
      <c r="D1813" s="16">
        <v>0</v>
      </c>
      <c r="E1813" s="16">
        <v>0</v>
      </c>
      <c r="F1813" s="16">
        <v>0</v>
      </c>
      <c r="G1813" s="16">
        <v>0</v>
      </c>
      <c r="H1813" s="16">
        <v>0</v>
      </c>
      <c r="I1813" s="16">
        <v>0</v>
      </c>
      <c r="J1813" s="16">
        <v>0</v>
      </c>
      <c r="K1813" s="16">
        <v>0</v>
      </c>
      <c r="L1813" s="16">
        <v>0</v>
      </c>
      <c r="M1813" s="16">
        <v>0</v>
      </c>
      <c r="N1813" s="16">
        <v>0</v>
      </c>
      <c r="O1813" s="16">
        <v>0</v>
      </c>
      <c r="P1813" s="16">
        <v>0</v>
      </c>
      <c r="Q1813" s="16">
        <v>0</v>
      </c>
      <c r="R1813" s="16">
        <v>0</v>
      </c>
      <c r="S1813" s="16">
        <v>0</v>
      </c>
      <c r="T1813" s="16">
        <v>0</v>
      </c>
      <c r="U1813" s="16">
        <v>0</v>
      </c>
      <c r="V1813" s="16">
        <v>0</v>
      </c>
      <c r="W1813" s="16">
        <v>0</v>
      </c>
      <c r="X1813" s="5">
        <f t="shared" si="28"/>
        <v>0</v>
      </c>
      <c r="Y1813" s="41">
        <v>0</v>
      </c>
      <c r="Z1813" s="41">
        <v>0</v>
      </c>
    </row>
    <row r="1814" spans="1:26" x14ac:dyDescent="0.25">
      <c r="A1814" s="11" t="s">
        <v>124</v>
      </c>
      <c r="B1814" s="12">
        <v>11</v>
      </c>
      <c r="C1814" s="14" t="str">
        <f>VLOOKUP(B1814,'Spisak usluga'!$A$2:$B$18,2)</f>
        <v>11 Prihvatilište za žrtve nasilja u porodici (“sigurna kuća“) 2012.</v>
      </c>
      <c r="D1814" s="5">
        <v>0</v>
      </c>
      <c r="E1814" s="5">
        <v>0</v>
      </c>
      <c r="F1814" s="5">
        <v>0</v>
      </c>
      <c r="G1814" s="5">
        <v>0</v>
      </c>
      <c r="H1814" s="5">
        <v>0</v>
      </c>
      <c r="I1814" s="5">
        <v>0</v>
      </c>
      <c r="J1814" s="5">
        <v>0</v>
      </c>
      <c r="K1814" s="5">
        <v>0</v>
      </c>
      <c r="L1814" s="5">
        <v>0</v>
      </c>
      <c r="M1814" s="5">
        <v>0</v>
      </c>
      <c r="N1814" s="5">
        <v>0</v>
      </c>
      <c r="O1814" s="5">
        <v>0</v>
      </c>
      <c r="P1814" s="5">
        <v>0</v>
      </c>
      <c r="Q1814" s="5">
        <v>0</v>
      </c>
      <c r="R1814" s="5">
        <v>0</v>
      </c>
      <c r="S1814" s="5">
        <v>0</v>
      </c>
      <c r="T1814" s="5">
        <v>0</v>
      </c>
      <c r="U1814" s="5">
        <v>0</v>
      </c>
      <c r="V1814" s="5">
        <v>0</v>
      </c>
      <c r="W1814" s="5">
        <v>0</v>
      </c>
      <c r="X1814" s="5">
        <f t="shared" si="28"/>
        <v>0</v>
      </c>
      <c r="Y1814" s="41">
        <v>0</v>
      </c>
      <c r="Z1814" s="41">
        <v>0</v>
      </c>
    </row>
    <row r="1815" spans="1:26" x14ac:dyDescent="0.25">
      <c r="A1815" s="11" t="s">
        <v>124</v>
      </c>
      <c r="B1815" s="12">
        <v>12</v>
      </c>
      <c r="C1815" s="14" t="str">
        <f>VLOOKUP(B1815,'Spisak usluga'!$A$2:$B$18,2)</f>
        <v>12 Prihvatilište za žrtve trgovine ljudima 2012.</v>
      </c>
      <c r="D1815" s="5">
        <v>0</v>
      </c>
      <c r="E1815" s="5">
        <v>0</v>
      </c>
      <c r="F1815" s="5">
        <v>0</v>
      </c>
      <c r="G1815" s="5">
        <v>0</v>
      </c>
      <c r="H1815" s="5">
        <v>0</v>
      </c>
      <c r="I1815" s="5">
        <v>0</v>
      </c>
      <c r="J1815" s="5">
        <v>0</v>
      </c>
      <c r="K1815" s="5">
        <v>0</v>
      </c>
      <c r="L1815" s="5">
        <v>0</v>
      </c>
      <c r="M1815" s="5">
        <v>0</v>
      </c>
      <c r="N1815" s="5">
        <v>0</v>
      </c>
      <c r="O1815" s="5">
        <v>0</v>
      </c>
      <c r="P1815" s="5">
        <v>0</v>
      </c>
      <c r="Q1815" s="5">
        <v>0</v>
      </c>
      <c r="R1815" s="5">
        <v>0</v>
      </c>
      <c r="S1815" s="5">
        <v>0</v>
      </c>
      <c r="T1815" s="5">
        <v>0</v>
      </c>
      <c r="U1815" s="5">
        <v>0</v>
      </c>
      <c r="V1815" s="5">
        <v>0</v>
      </c>
      <c r="W1815" s="5">
        <v>0</v>
      </c>
      <c r="X1815" s="5">
        <f t="shared" si="28"/>
        <v>0</v>
      </c>
      <c r="Y1815" s="41">
        <v>0</v>
      </c>
      <c r="Z1815" s="41">
        <v>0</v>
      </c>
    </row>
    <row r="1816" spans="1:26" x14ac:dyDescent="0.25">
      <c r="A1816" s="11" t="s">
        <v>124</v>
      </c>
      <c r="B1816" s="12">
        <v>13</v>
      </c>
      <c r="C1816" s="14" t="str">
        <f>VLOOKUP(B1816,'Spisak usluga'!$A$2:$B$18,2)</f>
        <v>13 Predah smeštaj  2012.</v>
      </c>
      <c r="D1816" s="5">
        <v>0</v>
      </c>
      <c r="E1816" s="5">
        <v>0</v>
      </c>
      <c r="F1816" s="5">
        <v>0</v>
      </c>
      <c r="G1816" s="5">
        <v>0</v>
      </c>
      <c r="H1816" s="5">
        <v>0</v>
      </c>
      <c r="I1816" s="5">
        <v>0</v>
      </c>
      <c r="J1816" s="5">
        <v>0</v>
      </c>
      <c r="K1816" s="5">
        <v>0</v>
      </c>
      <c r="L1816" s="5">
        <v>0</v>
      </c>
      <c r="M1816" s="5">
        <v>0</v>
      </c>
      <c r="N1816" s="5">
        <v>0</v>
      </c>
      <c r="O1816" s="5">
        <v>0</v>
      </c>
      <c r="P1816" s="5">
        <v>0</v>
      </c>
      <c r="Q1816" s="5">
        <v>0</v>
      </c>
      <c r="R1816" s="5">
        <v>0</v>
      </c>
      <c r="S1816" s="5">
        <v>0</v>
      </c>
      <c r="T1816" s="5">
        <v>0</v>
      </c>
      <c r="U1816" s="5">
        <v>0</v>
      </c>
      <c r="V1816" s="5">
        <v>0</v>
      </c>
      <c r="W1816" s="5">
        <v>0</v>
      </c>
      <c r="X1816" s="5">
        <f t="shared" si="28"/>
        <v>0</v>
      </c>
      <c r="Y1816" s="41">
        <v>0</v>
      </c>
      <c r="Z1816" s="41">
        <v>0</v>
      </c>
    </row>
    <row r="1817" spans="1:26" x14ac:dyDescent="0.25">
      <c r="A1817" s="11" t="s">
        <v>124</v>
      </c>
      <c r="B1817" s="12">
        <v>14</v>
      </c>
      <c r="C1817" s="14" t="str">
        <f>VLOOKUP(B1817,'Spisak usluga'!$A$2:$B$18,2)</f>
        <v>14 Stanovanje uz podršku osobe sa invaliditetom (OSI) 2012.</v>
      </c>
      <c r="D1817" s="16">
        <v>0</v>
      </c>
      <c r="E1817" s="16">
        <v>0</v>
      </c>
      <c r="F1817" s="16">
        <v>0</v>
      </c>
      <c r="G1817" s="16">
        <v>0</v>
      </c>
      <c r="H1817" s="16">
        <v>0</v>
      </c>
      <c r="I1817" s="16">
        <v>0</v>
      </c>
      <c r="J1817" s="16">
        <v>0</v>
      </c>
      <c r="K1817" s="16">
        <v>0</v>
      </c>
      <c r="L1817" s="16">
        <v>0</v>
      </c>
      <c r="M1817" s="16">
        <v>0</v>
      </c>
      <c r="N1817" s="16">
        <v>0</v>
      </c>
      <c r="O1817" s="16">
        <v>0</v>
      </c>
      <c r="P1817" s="16">
        <v>0</v>
      </c>
      <c r="Q1817" s="16">
        <v>0</v>
      </c>
      <c r="R1817" s="16">
        <v>0</v>
      </c>
      <c r="S1817" s="16">
        <v>0</v>
      </c>
      <c r="T1817" s="16">
        <v>0</v>
      </c>
      <c r="U1817" s="16">
        <v>0</v>
      </c>
      <c r="V1817" s="16">
        <v>0</v>
      </c>
      <c r="W1817" s="16">
        <v>0</v>
      </c>
      <c r="X1817" s="5">
        <f t="shared" si="28"/>
        <v>0</v>
      </c>
      <c r="Y1817" s="41">
        <v>0</v>
      </c>
      <c r="Z1817" s="41">
        <v>0</v>
      </c>
    </row>
    <row r="1818" spans="1:26" x14ac:dyDescent="0.25">
      <c r="A1818" s="11" t="s">
        <v>124</v>
      </c>
      <c r="B1818" s="12">
        <v>15</v>
      </c>
      <c r="C1818" s="14" t="str">
        <f>VLOOKUP(B1818,'Spisak usluga'!$A$2:$B$18,2)</f>
        <v>15 Stanovanje uz podršku za mlade koji se osamostaljuju 2012.</v>
      </c>
      <c r="D1818" s="5">
        <v>0</v>
      </c>
      <c r="E1818" s="5">
        <v>0</v>
      </c>
      <c r="F1818" s="5">
        <v>0</v>
      </c>
      <c r="G1818" s="5">
        <v>0</v>
      </c>
      <c r="H1818" s="5">
        <v>0</v>
      </c>
      <c r="I1818" s="5">
        <v>0</v>
      </c>
      <c r="J1818" s="5">
        <v>0</v>
      </c>
      <c r="K1818" s="5">
        <v>0</v>
      </c>
      <c r="L1818" s="5">
        <v>0</v>
      </c>
      <c r="M1818" s="5">
        <v>0</v>
      </c>
      <c r="N1818" s="5">
        <v>0</v>
      </c>
      <c r="O1818" s="5">
        <v>0</v>
      </c>
      <c r="P1818" s="5">
        <v>0</v>
      </c>
      <c r="Q1818" s="5">
        <v>0</v>
      </c>
      <c r="R1818" s="5">
        <v>0</v>
      </c>
      <c r="S1818" s="5">
        <v>0</v>
      </c>
      <c r="T1818" s="5">
        <v>0</v>
      </c>
      <c r="U1818" s="5">
        <v>0</v>
      </c>
      <c r="V1818" s="5">
        <v>0</v>
      </c>
      <c r="W1818" s="5">
        <v>0</v>
      </c>
      <c r="X1818" s="5">
        <f t="shared" si="28"/>
        <v>0</v>
      </c>
      <c r="Y1818" s="41">
        <v>0</v>
      </c>
      <c r="Z1818" s="41">
        <v>0</v>
      </c>
    </row>
    <row r="1819" spans="1:26" x14ac:dyDescent="0.25">
      <c r="A1819" s="11" t="s">
        <v>124</v>
      </c>
      <c r="B1819" s="12">
        <v>16</v>
      </c>
      <c r="C1819" s="14" t="str">
        <f>VLOOKUP(B1819,'Spisak usluga'!$A$2:$B$18,2)</f>
        <v>16 Savetovalište 2012.</v>
      </c>
      <c r="D1819" s="16">
        <v>0</v>
      </c>
      <c r="E1819" s="16">
        <v>0</v>
      </c>
      <c r="F1819" s="16">
        <v>0</v>
      </c>
      <c r="G1819" s="16">
        <v>0</v>
      </c>
      <c r="H1819" s="16">
        <v>0</v>
      </c>
      <c r="I1819" s="16">
        <v>0</v>
      </c>
      <c r="J1819" s="16">
        <v>0</v>
      </c>
      <c r="K1819" s="16">
        <v>0</v>
      </c>
      <c r="L1819" s="16">
        <v>0</v>
      </c>
      <c r="M1819" s="16">
        <v>0</v>
      </c>
      <c r="N1819" s="16">
        <v>0</v>
      </c>
      <c r="O1819" s="16">
        <v>0</v>
      </c>
      <c r="P1819" s="16">
        <v>0</v>
      </c>
      <c r="Q1819" s="16">
        <v>0</v>
      </c>
      <c r="R1819" s="16">
        <v>0</v>
      </c>
      <c r="S1819" s="16">
        <v>0</v>
      </c>
      <c r="T1819" s="16">
        <v>0</v>
      </c>
      <c r="U1819" s="16">
        <v>0</v>
      </c>
      <c r="V1819" s="16">
        <v>0</v>
      </c>
      <c r="W1819" s="16">
        <v>0</v>
      </c>
      <c r="X1819" s="5">
        <f t="shared" si="28"/>
        <v>0</v>
      </c>
      <c r="Y1819" s="41">
        <v>0</v>
      </c>
      <c r="Z1819" s="41">
        <v>0</v>
      </c>
    </row>
    <row r="1820" spans="1:26" x14ac:dyDescent="0.25">
      <c r="A1820" s="11" t="s">
        <v>124</v>
      </c>
      <c r="B1820" s="12">
        <v>17</v>
      </c>
      <c r="C1820" s="14" t="str">
        <f>VLOOKUP(B1820,'Spisak usluga'!$A$2:$B$18,2)</f>
        <v>17 Klub 2012.</v>
      </c>
      <c r="D1820" s="5">
        <v>0</v>
      </c>
      <c r="E1820" s="5">
        <v>0</v>
      </c>
      <c r="F1820" s="5">
        <v>0</v>
      </c>
      <c r="G1820" s="5">
        <v>0</v>
      </c>
      <c r="H1820" s="5">
        <v>0</v>
      </c>
      <c r="I1820" s="5">
        <v>0</v>
      </c>
      <c r="J1820" s="5">
        <v>0</v>
      </c>
      <c r="K1820" s="5">
        <v>0</v>
      </c>
      <c r="L1820" s="5">
        <v>0</v>
      </c>
      <c r="M1820" s="5">
        <v>0</v>
      </c>
      <c r="N1820" s="5">
        <v>0</v>
      </c>
      <c r="O1820" s="5">
        <v>0</v>
      </c>
      <c r="P1820" s="5">
        <v>0</v>
      </c>
      <c r="Q1820" s="5">
        <v>0</v>
      </c>
      <c r="R1820" s="5">
        <v>0</v>
      </c>
      <c r="S1820" s="5">
        <v>0</v>
      </c>
      <c r="T1820" s="5">
        <v>0</v>
      </c>
      <c r="U1820" s="5">
        <v>0</v>
      </c>
      <c r="V1820" s="5">
        <v>0</v>
      </c>
      <c r="W1820" s="5">
        <v>0</v>
      </c>
      <c r="X1820" s="5">
        <f t="shared" si="28"/>
        <v>0</v>
      </c>
      <c r="Y1820" s="41">
        <v>0</v>
      </c>
      <c r="Z1820" s="41">
        <v>0</v>
      </c>
    </row>
    <row r="1821" spans="1:26" x14ac:dyDescent="0.25">
      <c r="A1821" s="11" t="s">
        <v>125</v>
      </c>
      <c r="B1821" s="12">
        <v>1</v>
      </c>
      <c r="C1821" s="14" t="str">
        <f>VLOOKUP(B1821,'Spisak usluga'!$A$2:$B$18,2)</f>
        <v>01 Pomoć u kući za stare 2012.</v>
      </c>
      <c r="D1821" s="5">
        <v>0</v>
      </c>
      <c r="E1821" s="5">
        <v>0</v>
      </c>
      <c r="F1821" s="5">
        <v>0</v>
      </c>
      <c r="G1821" s="5">
        <v>0</v>
      </c>
      <c r="H1821" s="5">
        <v>0</v>
      </c>
      <c r="I1821" s="5">
        <v>0</v>
      </c>
      <c r="J1821" s="5">
        <v>0</v>
      </c>
      <c r="K1821" s="5">
        <v>0</v>
      </c>
      <c r="L1821" s="5">
        <v>0</v>
      </c>
      <c r="M1821" s="5">
        <v>0</v>
      </c>
      <c r="N1821" s="5">
        <v>0</v>
      </c>
      <c r="O1821" s="5">
        <v>0</v>
      </c>
      <c r="P1821" s="5">
        <v>0</v>
      </c>
      <c r="Q1821" s="5">
        <v>0</v>
      </c>
      <c r="R1821" s="5">
        <v>0</v>
      </c>
      <c r="S1821" s="5">
        <v>0</v>
      </c>
      <c r="T1821" s="5">
        <v>0</v>
      </c>
      <c r="U1821" s="5">
        <v>0</v>
      </c>
      <c r="V1821" s="5">
        <v>0</v>
      </c>
      <c r="W1821" s="5">
        <v>0</v>
      </c>
      <c r="X1821" s="5">
        <f t="shared" si="28"/>
        <v>0</v>
      </c>
      <c r="Y1821" s="41">
        <v>0</v>
      </c>
      <c r="Z1821" s="41">
        <v>0</v>
      </c>
    </row>
    <row r="1822" spans="1:26" x14ac:dyDescent="0.25">
      <c r="A1822" s="11" t="s">
        <v>125</v>
      </c>
      <c r="B1822" s="12">
        <v>2</v>
      </c>
      <c r="C1822" s="14" t="str">
        <f>VLOOKUP(B1822,'Spisak usluga'!$A$2:$B$18,2)</f>
        <v>02 Pomoć u kući za odrasle OSI 2012.</v>
      </c>
      <c r="D1822" s="12">
        <v>17</v>
      </c>
      <c r="E1822" s="12">
        <v>17</v>
      </c>
      <c r="F1822" s="12">
        <v>15</v>
      </c>
      <c r="G1822" s="12">
        <v>1</v>
      </c>
      <c r="H1822" s="12">
        <v>0</v>
      </c>
      <c r="I1822" s="12">
        <v>1</v>
      </c>
      <c r="J1822" s="12">
        <v>12</v>
      </c>
      <c r="K1822" s="12">
        <v>3</v>
      </c>
      <c r="L1822" s="12">
        <v>0</v>
      </c>
      <c r="M1822" s="12">
        <v>16</v>
      </c>
      <c r="N1822" s="12">
        <v>5</v>
      </c>
      <c r="O1822" s="12">
        <v>101550</v>
      </c>
      <c r="P1822" s="12">
        <v>88845.5</v>
      </c>
      <c r="Q1822" s="12">
        <v>0</v>
      </c>
      <c r="R1822" s="12">
        <v>0</v>
      </c>
      <c r="S1822" s="12">
        <v>0</v>
      </c>
      <c r="T1822" s="12">
        <v>190395.5</v>
      </c>
      <c r="U1822" s="12">
        <v>1</v>
      </c>
      <c r="V1822" s="12">
        <v>0</v>
      </c>
      <c r="W1822" s="12">
        <v>1</v>
      </c>
      <c r="X1822" s="5">
        <f t="shared" si="28"/>
        <v>1</v>
      </c>
      <c r="Y1822" s="41">
        <v>0</v>
      </c>
      <c r="Z1822" s="41">
        <v>17</v>
      </c>
    </row>
    <row r="1823" spans="1:26" x14ac:dyDescent="0.25">
      <c r="A1823" s="11" t="s">
        <v>125</v>
      </c>
      <c r="B1823" s="12">
        <v>3</v>
      </c>
      <c r="C1823" s="14" t="str">
        <f>VLOOKUP(B1823,'Spisak usluga'!$A$2:$B$18,2)</f>
        <v>03 Pomoć u kući za decu sa teškoćama u razvoju 2012.</v>
      </c>
      <c r="D1823" s="5">
        <v>0</v>
      </c>
      <c r="E1823" s="5">
        <v>0</v>
      </c>
      <c r="F1823" s="5">
        <v>0</v>
      </c>
      <c r="G1823" s="5">
        <v>0</v>
      </c>
      <c r="H1823" s="5">
        <v>0</v>
      </c>
      <c r="I1823" s="5">
        <v>0</v>
      </c>
      <c r="J1823" s="5">
        <v>0</v>
      </c>
      <c r="K1823" s="5">
        <v>0</v>
      </c>
      <c r="L1823" s="5">
        <v>0</v>
      </c>
      <c r="M1823" s="5">
        <v>0</v>
      </c>
      <c r="N1823" s="5">
        <v>0</v>
      </c>
      <c r="O1823" s="5">
        <v>0</v>
      </c>
      <c r="P1823" s="5">
        <v>0</v>
      </c>
      <c r="Q1823" s="5">
        <v>0</v>
      </c>
      <c r="R1823" s="5">
        <v>0</v>
      </c>
      <c r="S1823" s="5">
        <v>0</v>
      </c>
      <c r="T1823" s="5">
        <v>0</v>
      </c>
      <c r="U1823" s="5">
        <v>0</v>
      </c>
      <c r="V1823" s="5">
        <v>0</v>
      </c>
      <c r="W1823" s="5">
        <v>0</v>
      </c>
      <c r="X1823" s="5">
        <f t="shared" si="28"/>
        <v>0</v>
      </c>
      <c r="Y1823" s="41">
        <v>0</v>
      </c>
      <c r="Z1823" s="41">
        <v>0</v>
      </c>
    </row>
    <row r="1824" spans="1:26" x14ac:dyDescent="0.25">
      <c r="A1824" s="11" t="s">
        <v>125</v>
      </c>
      <c r="B1824" s="12">
        <v>4</v>
      </c>
      <c r="C1824" s="14" t="str">
        <f>VLOOKUP(B1824,'Spisak usluga'!$A$2:$B$18,2)</f>
        <v>04 Dnevni boravak za decu sa teškoćama u razvoju 2012.</v>
      </c>
      <c r="D1824" s="12">
        <v>20</v>
      </c>
      <c r="E1824" s="12">
        <v>0</v>
      </c>
      <c r="F1824" s="12">
        <v>7</v>
      </c>
      <c r="G1824" s="12">
        <v>0</v>
      </c>
      <c r="H1824" s="12">
        <v>5</v>
      </c>
      <c r="I1824" s="12">
        <v>6</v>
      </c>
      <c r="J1824" s="12">
        <v>9</v>
      </c>
      <c r="K1824" s="12">
        <v>0</v>
      </c>
      <c r="L1824" s="12">
        <v>0</v>
      </c>
      <c r="M1824" s="12">
        <v>17</v>
      </c>
      <c r="N1824" s="12">
        <v>8</v>
      </c>
      <c r="O1824" s="12">
        <v>240226</v>
      </c>
      <c r="P1824" s="12">
        <v>0</v>
      </c>
      <c r="Q1824" s="12">
        <v>0</v>
      </c>
      <c r="R1824" s="12">
        <v>30000</v>
      </c>
      <c r="S1824" s="12">
        <v>0</v>
      </c>
      <c r="T1824" s="12">
        <v>270226</v>
      </c>
      <c r="U1824" s="12">
        <v>1</v>
      </c>
      <c r="V1824" s="12">
        <v>0</v>
      </c>
      <c r="W1824" s="12">
        <v>1</v>
      </c>
      <c r="X1824" s="5">
        <f t="shared" si="28"/>
        <v>1</v>
      </c>
      <c r="Y1824" s="41">
        <v>0</v>
      </c>
      <c r="Z1824" s="41">
        <v>20</v>
      </c>
    </row>
    <row r="1825" spans="1:26" x14ac:dyDescent="0.25">
      <c r="A1825" s="11" t="s">
        <v>125</v>
      </c>
      <c r="B1825" s="12">
        <v>5</v>
      </c>
      <c r="C1825" s="14" t="str">
        <f>VLOOKUP(B1825,'Spisak usluga'!$A$2:$B$18,2)</f>
        <v>05 Dnevni boravak za stare  2012.</v>
      </c>
      <c r="D1825" s="5">
        <v>0</v>
      </c>
      <c r="E1825" s="5">
        <v>0</v>
      </c>
      <c r="F1825" s="5">
        <v>0</v>
      </c>
      <c r="G1825" s="5">
        <v>0</v>
      </c>
      <c r="H1825" s="5">
        <v>0</v>
      </c>
      <c r="I1825" s="5">
        <v>0</v>
      </c>
      <c r="J1825" s="5">
        <v>0</v>
      </c>
      <c r="K1825" s="5">
        <v>0</v>
      </c>
      <c r="L1825" s="5">
        <v>0</v>
      </c>
      <c r="M1825" s="5">
        <v>0</v>
      </c>
      <c r="N1825" s="5">
        <v>0</v>
      </c>
      <c r="O1825" s="5">
        <v>0</v>
      </c>
      <c r="P1825" s="5">
        <v>0</v>
      </c>
      <c r="Q1825" s="5">
        <v>0</v>
      </c>
      <c r="R1825" s="5">
        <v>0</v>
      </c>
      <c r="S1825" s="5">
        <v>0</v>
      </c>
      <c r="T1825" s="5">
        <v>0</v>
      </c>
      <c r="U1825" s="5">
        <v>0</v>
      </c>
      <c r="V1825" s="5">
        <v>0</v>
      </c>
      <c r="W1825" s="5">
        <v>0</v>
      </c>
      <c r="X1825" s="5">
        <f t="shared" si="28"/>
        <v>0</v>
      </c>
      <c r="Y1825" s="41">
        <v>0</v>
      </c>
      <c r="Z1825" s="41">
        <v>0</v>
      </c>
    </row>
    <row r="1826" spans="1:26" x14ac:dyDescent="0.25">
      <c r="A1826" s="11" t="s">
        <v>125</v>
      </c>
      <c r="B1826" s="12">
        <v>6</v>
      </c>
      <c r="C1826" s="14" t="str">
        <f>VLOOKUP(B1826,'Spisak usluga'!$A$2:$B$18,2)</f>
        <v>06 Dnevni boravak/centar za decu i mlade sa poremećajima u ponašanju 2012.</v>
      </c>
      <c r="D1826" s="5">
        <v>0</v>
      </c>
      <c r="E1826" s="5">
        <v>0</v>
      </c>
      <c r="F1826" s="5">
        <v>0</v>
      </c>
      <c r="G1826" s="5">
        <v>0</v>
      </c>
      <c r="H1826" s="5">
        <v>0</v>
      </c>
      <c r="I1826" s="5">
        <v>0</v>
      </c>
      <c r="J1826" s="5">
        <v>0</v>
      </c>
      <c r="K1826" s="5">
        <v>0</v>
      </c>
      <c r="L1826" s="5">
        <v>0</v>
      </c>
      <c r="M1826" s="5">
        <v>0</v>
      </c>
      <c r="N1826" s="5">
        <v>0</v>
      </c>
      <c r="O1826" s="5">
        <v>0</v>
      </c>
      <c r="P1826" s="5">
        <v>0</v>
      </c>
      <c r="Q1826" s="5">
        <v>0</v>
      </c>
      <c r="R1826" s="5">
        <v>0</v>
      </c>
      <c r="S1826" s="5">
        <v>0</v>
      </c>
      <c r="T1826" s="5">
        <v>0</v>
      </c>
      <c r="U1826" s="5">
        <v>0</v>
      </c>
      <c r="V1826" s="5">
        <v>0</v>
      </c>
      <c r="W1826" s="5">
        <v>0</v>
      </c>
      <c r="X1826" s="5">
        <f t="shared" si="28"/>
        <v>0</v>
      </c>
      <c r="Y1826" s="41">
        <v>0</v>
      </c>
      <c r="Z1826" s="41">
        <v>0</v>
      </c>
    </row>
    <row r="1827" spans="1:26" x14ac:dyDescent="0.25">
      <c r="A1827" s="11" t="s">
        <v>125</v>
      </c>
      <c r="B1827" s="12">
        <v>7</v>
      </c>
      <c r="C1827" s="14" t="str">
        <f>VLOOKUP(B1827,'Spisak usluga'!$A$2:$B$18,2)</f>
        <v>07 Personalna asistencija za odrasle  2012.</v>
      </c>
      <c r="D1827" s="12">
        <v>5</v>
      </c>
      <c r="E1827" s="12">
        <v>0</v>
      </c>
      <c r="F1827" s="12">
        <v>1</v>
      </c>
      <c r="G1827" s="12">
        <v>0</v>
      </c>
      <c r="H1827" s="12">
        <v>0</v>
      </c>
      <c r="I1827" s="12">
        <v>0</v>
      </c>
      <c r="J1827" s="12">
        <v>5</v>
      </c>
      <c r="K1827" s="12">
        <v>0</v>
      </c>
      <c r="L1827" s="12">
        <v>0</v>
      </c>
      <c r="M1827" s="12">
        <v>5</v>
      </c>
      <c r="N1827" s="12">
        <v>2.5</v>
      </c>
      <c r="O1827" s="12">
        <v>108000</v>
      </c>
      <c r="P1827" s="12">
        <v>87178.79</v>
      </c>
      <c r="Q1827" s="12">
        <v>0</v>
      </c>
      <c r="R1827" s="12">
        <v>0</v>
      </c>
      <c r="S1827" s="12">
        <v>0</v>
      </c>
      <c r="T1827" s="12">
        <v>195178.79</v>
      </c>
      <c r="U1827" s="12">
        <v>1</v>
      </c>
      <c r="V1827" s="12">
        <v>0</v>
      </c>
      <c r="W1827" s="12">
        <v>1</v>
      </c>
      <c r="X1827" s="5">
        <f t="shared" si="28"/>
        <v>1</v>
      </c>
      <c r="Y1827" s="41">
        <v>0</v>
      </c>
      <c r="Z1827" s="41">
        <v>5</v>
      </c>
    </row>
    <row r="1828" spans="1:26" x14ac:dyDescent="0.25">
      <c r="A1828" s="11" t="s">
        <v>125</v>
      </c>
      <c r="B1828" s="12">
        <v>8</v>
      </c>
      <c r="C1828" s="14" t="str">
        <f>VLOOKUP(B1828,'Spisak usluga'!$A$2:$B$18,2)</f>
        <v>08 Svratište  2012.</v>
      </c>
      <c r="D1828" s="5">
        <v>0</v>
      </c>
      <c r="E1828" s="5">
        <v>0</v>
      </c>
      <c r="F1828" s="5">
        <v>0</v>
      </c>
      <c r="G1828" s="5">
        <v>0</v>
      </c>
      <c r="H1828" s="5">
        <v>0</v>
      </c>
      <c r="I1828" s="5">
        <v>0</v>
      </c>
      <c r="J1828" s="5">
        <v>0</v>
      </c>
      <c r="K1828" s="5">
        <v>0</v>
      </c>
      <c r="L1828" s="5">
        <v>0</v>
      </c>
      <c r="M1828" s="5">
        <v>0</v>
      </c>
      <c r="N1828" s="5">
        <v>0</v>
      </c>
      <c r="O1828" s="5">
        <v>0</v>
      </c>
      <c r="P1828" s="5">
        <v>0</v>
      </c>
      <c r="Q1828" s="5">
        <v>0</v>
      </c>
      <c r="R1828" s="5">
        <v>0</v>
      </c>
      <c r="S1828" s="5">
        <v>0</v>
      </c>
      <c r="T1828" s="5">
        <v>0</v>
      </c>
      <c r="U1828" s="5">
        <v>0</v>
      </c>
      <c r="V1828" s="5">
        <v>0</v>
      </c>
      <c r="W1828" s="5">
        <v>0</v>
      </c>
      <c r="X1828" s="5">
        <f t="shared" si="28"/>
        <v>0</v>
      </c>
      <c r="Y1828" s="41">
        <v>0</v>
      </c>
      <c r="Z1828" s="41">
        <v>0</v>
      </c>
    </row>
    <row r="1829" spans="1:26" x14ac:dyDescent="0.25">
      <c r="A1829" s="11" t="s">
        <v>125</v>
      </c>
      <c r="B1829" s="12">
        <v>9</v>
      </c>
      <c r="C1829" s="14" t="str">
        <f>VLOOKUP(B1829,'Spisak usluga'!$A$2:$B$18,2)</f>
        <v>09 Prihvatilište (opšteg tipa) 2012.</v>
      </c>
      <c r="D1829" s="12">
        <v>22</v>
      </c>
      <c r="E1829" s="12">
        <v>0</v>
      </c>
      <c r="F1829" s="12">
        <v>11</v>
      </c>
      <c r="G1829" s="12">
        <v>0</v>
      </c>
      <c r="H1829" s="12">
        <v>1</v>
      </c>
      <c r="I1829" s="12">
        <v>2</v>
      </c>
      <c r="J1829" s="12">
        <v>19</v>
      </c>
      <c r="K1829" s="12">
        <v>0</v>
      </c>
      <c r="L1829" s="12">
        <v>0</v>
      </c>
      <c r="M1829" s="12">
        <v>10</v>
      </c>
      <c r="N1829" s="12">
        <v>6</v>
      </c>
      <c r="O1829" s="12">
        <v>193600</v>
      </c>
      <c r="P1829" s="12">
        <v>0</v>
      </c>
      <c r="Q1829" s="12">
        <v>0</v>
      </c>
      <c r="R1829" s="12">
        <v>0</v>
      </c>
      <c r="S1829" s="12">
        <v>0</v>
      </c>
      <c r="T1829" s="12">
        <v>193600</v>
      </c>
      <c r="U1829" s="12">
        <v>1</v>
      </c>
      <c r="V1829" s="12">
        <v>1</v>
      </c>
      <c r="W1829" s="12">
        <v>0</v>
      </c>
      <c r="X1829" s="5">
        <f t="shared" si="28"/>
        <v>1</v>
      </c>
      <c r="Y1829" s="41">
        <v>22</v>
      </c>
      <c r="Z1829" s="41">
        <v>0</v>
      </c>
    </row>
    <row r="1830" spans="1:26" x14ac:dyDescent="0.25">
      <c r="A1830" s="11" t="s">
        <v>125</v>
      </c>
      <c r="B1830" s="12">
        <v>10</v>
      </c>
      <c r="C1830" s="14" t="str">
        <f>VLOOKUP(B1830,'Spisak usluga'!$A$2:$B$18,2)</f>
        <v>10 Prihvatilište za decu  2012.</v>
      </c>
      <c r="D1830" s="5">
        <v>0</v>
      </c>
      <c r="E1830" s="5">
        <v>0</v>
      </c>
      <c r="F1830" s="5">
        <v>0</v>
      </c>
      <c r="G1830" s="5">
        <v>0</v>
      </c>
      <c r="H1830" s="5">
        <v>0</v>
      </c>
      <c r="I1830" s="5">
        <v>0</v>
      </c>
      <c r="J1830" s="5">
        <v>0</v>
      </c>
      <c r="K1830" s="5">
        <v>0</v>
      </c>
      <c r="L1830" s="5">
        <v>0</v>
      </c>
      <c r="M1830" s="5">
        <v>0</v>
      </c>
      <c r="N1830" s="5">
        <v>0</v>
      </c>
      <c r="O1830" s="5">
        <v>0</v>
      </c>
      <c r="P1830" s="5">
        <v>0</v>
      </c>
      <c r="Q1830" s="5">
        <v>0</v>
      </c>
      <c r="R1830" s="5">
        <v>0</v>
      </c>
      <c r="S1830" s="5">
        <v>0</v>
      </c>
      <c r="T1830" s="5">
        <v>0</v>
      </c>
      <c r="U1830" s="5">
        <v>0</v>
      </c>
      <c r="V1830" s="5">
        <v>0</v>
      </c>
      <c r="W1830" s="5">
        <v>0</v>
      </c>
      <c r="X1830" s="5">
        <f t="shared" si="28"/>
        <v>0</v>
      </c>
      <c r="Y1830" s="41">
        <v>0</v>
      </c>
      <c r="Z1830" s="41">
        <v>0</v>
      </c>
    </row>
    <row r="1831" spans="1:26" x14ac:dyDescent="0.25">
      <c r="A1831" s="11" t="s">
        <v>125</v>
      </c>
      <c r="B1831" s="12">
        <v>11</v>
      </c>
      <c r="C1831" s="14" t="str">
        <f>VLOOKUP(B1831,'Spisak usluga'!$A$2:$B$18,2)</f>
        <v>11 Prihvatilište za žrtve nasilja u porodici (“sigurna kuća“) 2012.</v>
      </c>
      <c r="D1831" s="12">
        <v>20</v>
      </c>
      <c r="E1831" s="12">
        <v>0</v>
      </c>
      <c r="F1831" s="12">
        <v>15</v>
      </c>
      <c r="G1831" s="12">
        <v>5</v>
      </c>
      <c r="H1831" s="12">
        <v>6</v>
      </c>
      <c r="I1831" s="12">
        <v>1</v>
      </c>
      <c r="J1831" s="12">
        <v>8</v>
      </c>
      <c r="K1831" s="12">
        <v>0</v>
      </c>
      <c r="L1831" s="12">
        <v>0</v>
      </c>
      <c r="M1831" s="12">
        <v>18</v>
      </c>
      <c r="N1831" s="12">
        <v>5.0999999999999996</v>
      </c>
      <c r="O1831" s="12">
        <v>0</v>
      </c>
      <c r="P1831" s="12">
        <v>0</v>
      </c>
      <c r="Q1831" s="12">
        <v>367010</v>
      </c>
      <c r="R1831" s="12">
        <v>0</v>
      </c>
      <c r="S1831" s="12">
        <v>0</v>
      </c>
      <c r="T1831" s="12">
        <v>367010</v>
      </c>
      <c r="U1831" s="12">
        <v>1</v>
      </c>
      <c r="V1831" s="12">
        <v>1</v>
      </c>
      <c r="W1831" s="12">
        <v>0</v>
      </c>
      <c r="X1831" s="5">
        <f t="shared" si="28"/>
        <v>1</v>
      </c>
      <c r="Y1831" s="41">
        <v>20</v>
      </c>
      <c r="Z1831" s="41">
        <v>0</v>
      </c>
    </row>
    <row r="1832" spans="1:26" x14ac:dyDescent="0.25">
      <c r="A1832" s="11" t="s">
        <v>125</v>
      </c>
      <c r="B1832" s="12">
        <v>12</v>
      </c>
      <c r="C1832" s="14" t="str">
        <f>VLOOKUP(B1832,'Spisak usluga'!$A$2:$B$18,2)</f>
        <v>12 Prihvatilište za žrtve trgovine ljudima 2012.</v>
      </c>
      <c r="D1832" s="16">
        <v>0</v>
      </c>
      <c r="E1832" s="16">
        <v>0</v>
      </c>
      <c r="F1832" s="16">
        <v>0</v>
      </c>
      <c r="G1832" s="16">
        <v>0</v>
      </c>
      <c r="H1832" s="16">
        <v>0</v>
      </c>
      <c r="I1832" s="16">
        <v>0</v>
      </c>
      <c r="J1832" s="16">
        <v>0</v>
      </c>
      <c r="K1832" s="16">
        <v>0</v>
      </c>
      <c r="L1832" s="16">
        <v>0</v>
      </c>
      <c r="M1832" s="16">
        <v>0</v>
      </c>
      <c r="N1832" s="16">
        <v>0</v>
      </c>
      <c r="O1832" s="16">
        <v>0</v>
      </c>
      <c r="P1832" s="16">
        <v>0</v>
      </c>
      <c r="Q1832" s="16">
        <v>0</v>
      </c>
      <c r="R1832" s="16">
        <v>0</v>
      </c>
      <c r="S1832" s="16">
        <v>0</v>
      </c>
      <c r="T1832" s="16">
        <v>0</v>
      </c>
      <c r="U1832" s="16">
        <v>0</v>
      </c>
      <c r="V1832" s="16">
        <v>0</v>
      </c>
      <c r="W1832" s="16">
        <v>0</v>
      </c>
      <c r="X1832" s="5">
        <f t="shared" si="28"/>
        <v>0</v>
      </c>
      <c r="Y1832" s="41">
        <v>0</v>
      </c>
      <c r="Z1832" s="41">
        <v>0</v>
      </c>
    </row>
    <row r="1833" spans="1:26" x14ac:dyDescent="0.25">
      <c r="A1833" s="11" t="s">
        <v>125</v>
      </c>
      <c r="B1833" s="12">
        <v>13</v>
      </c>
      <c r="C1833" s="14" t="str">
        <f>VLOOKUP(B1833,'Spisak usluga'!$A$2:$B$18,2)</f>
        <v>13 Predah smeštaj  2012.</v>
      </c>
      <c r="D1833" s="5">
        <v>0</v>
      </c>
      <c r="E1833" s="5">
        <v>0</v>
      </c>
      <c r="F1833" s="5">
        <v>0</v>
      </c>
      <c r="G1833" s="5">
        <v>0</v>
      </c>
      <c r="H1833" s="5">
        <v>0</v>
      </c>
      <c r="I1833" s="5">
        <v>0</v>
      </c>
      <c r="J1833" s="5">
        <v>0</v>
      </c>
      <c r="K1833" s="5">
        <v>0</v>
      </c>
      <c r="L1833" s="5">
        <v>0</v>
      </c>
      <c r="M1833" s="5">
        <v>0</v>
      </c>
      <c r="N1833" s="5">
        <v>0</v>
      </c>
      <c r="O1833" s="5">
        <v>0</v>
      </c>
      <c r="P1833" s="5">
        <v>0</v>
      </c>
      <c r="Q1833" s="5">
        <v>0</v>
      </c>
      <c r="R1833" s="5">
        <v>0</v>
      </c>
      <c r="S1833" s="5">
        <v>0</v>
      </c>
      <c r="T1833" s="5">
        <v>0</v>
      </c>
      <c r="U1833" s="5">
        <v>0</v>
      </c>
      <c r="V1833" s="5">
        <v>0</v>
      </c>
      <c r="W1833" s="5">
        <v>0</v>
      </c>
      <c r="X1833" s="5">
        <f t="shared" si="28"/>
        <v>0</v>
      </c>
      <c r="Y1833" s="41">
        <v>0</v>
      </c>
      <c r="Z1833" s="41">
        <v>0</v>
      </c>
    </row>
    <row r="1834" spans="1:26" x14ac:dyDescent="0.25">
      <c r="A1834" s="11" t="s">
        <v>125</v>
      </c>
      <c r="B1834" s="12">
        <v>14</v>
      </c>
      <c r="C1834" s="14" t="str">
        <f>VLOOKUP(B1834,'Spisak usluga'!$A$2:$B$18,2)</f>
        <v>14 Stanovanje uz podršku osobe sa invaliditetom (OSI) 2012.</v>
      </c>
      <c r="D1834" s="16">
        <v>0</v>
      </c>
      <c r="E1834" s="16">
        <v>0</v>
      </c>
      <c r="F1834" s="16">
        <v>0</v>
      </c>
      <c r="G1834" s="16">
        <v>0</v>
      </c>
      <c r="H1834" s="16">
        <v>0</v>
      </c>
      <c r="I1834" s="16">
        <v>0</v>
      </c>
      <c r="J1834" s="16">
        <v>0</v>
      </c>
      <c r="K1834" s="16">
        <v>0</v>
      </c>
      <c r="L1834" s="16">
        <v>0</v>
      </c>
      <c r="M1834" s="16">
        <v>0</v>
      </c>
      <c r="N1834" s="16">
        <v>0</v>
      </c>
      <c r="O1834" s="16">
        <v>0</v>
      </c>
      <c r="P1834" s="16">
        <v>0</v>
      </c>
      <c r="Q1834" s="16">
        <v>0</v>
      </c>
      <c r="R1834" s="16">
        <v>0</v>
      </c>
      <c r="S1834" s="16">
        <v>0</v>
      </c>
      <c r="T1834" s="16">
        <v>0</v>
      </c>
      <c r="U1834" s="16">
        <v>0</v>
      </c>
      <c r="V1834" s="16">
        <v>0</v>
      </c>
      <c r="W1834" s="16">
        <v>0</v>
      </c>
      <c r="X1834" s="5">
        <f t="shared" si="28"/>
        <v>0</v>
      </c>
      <c r="Y1834" s="41">
        <v>0</v>
      </c>
      <c r="Z1834" s="41">
        <v>0</v>
      </c>
    </row>
    <row r="1835" spans="1:26" x14ac:dyDescent="0.25">
      <c r="A1835" s="11" t="s">
        <v>125</v>
      </c>
      <c r="B1835" s="12">
        <v>15</v>
      </c>
      <c r="C1835" s="14" t="str">
        <f>VLOOKUP(B1835,'Spisak usluga'!$A$2:$B$18,2)</f>
        <v>15 Stanovanje uz podršku za mlade koji se osamostaljuju 2012.</v>
      </c>
      <c r="D1835" s="5">
        <v>0</v>
      </c>
      <c r="E1835" s="5">
        <v>0</v>
      </c>
      <c r="F1835" s="5">
        <v>0</v>
      </c>
      <c r="G1835" s="5">
        <v>0</v>
      </c>
      <c r="H1835" s="5">
        <v>0</v>
      </c>
      <c r="I1835" s="5">
        <v>0</v>
      </c>
      <c r="J1835" s="5">
        <v>0</v>
      </c>
      <c r="K1835" s="5">
        <v>0</v>
      </c>
      <c r="L1835" s="5">
        <v>0</v>
      </c>
      <c r="M1835" s="5">
        <v>0</v>
      </c>
      <c r="N1835" s="5">
        <v>0</v>
      </c>
      <c r="O1835" s="5">
        <v>0</v>
      </c>
      <c r="P1835" s="5">
        <v>0</v>
      </c>
      <c r="Q1835" s="5">
        <v>0</v>
      </c>
      <c r="R1835" s="5">
        <v>0</v>
      </c>
      <c r="S1835" s="5">
        <v>0</v>
      </c>
      <c r="T1835" s="5">
        <v>0</v>
      </c>
      <c r="U1835" s="5">
        <v>0</v>
      </c>
      <c r="V1835" s="5">
        <v>0</v>
      </c>
      <c r="W1835" s="5">
        <v>0</v>
      </c>
      <c r="X1835" s="5">
        <f t="shared" si="28"/>
        <v>0</v>
      </c>
      <c r="Y1835" s="41">
        <v>0</v>
      </c>
      <c r="Z1835" s="41">
        <v>0</v>
      </c>
    </row>
    <row r="1836" spans="1:26" x14ac:dyDescent="0.25">
      <c r="A1836" s="11" t="s">
        <v>125</v>
      </c>
      <c r="B1836" s="12">
        <v>16</v>
      </c>
      <c r="C1836" s="14" t="str">
        <f>VLOOKUP(B1836,'Spisak usluga'!$A$2:$B$18,2)</f>
        <v>16 Savetovalište 2012.</v>
      </c>
      <c r="D1836" s="16">
        <v>0</v>
      </c>
      <c r="E1836" s="16">
        <v>0</v>
      </c>
      <c r="F1836" s="16">
        <v>0</v>
      </c>
      <c r="G1836" s="16">
        <v>0</v>
      </c>
      <c r="H1836" s="16">
        <v>0</v>
      </c>
      <c r="I1836" s="16">
        <v>0</v>
      </c>
      <c r="J1836" s="16">
        <v>0</v>
      </c>
      <c r="K1836" s="16">
        <v>0</v>
      </c>
      <c r="L1836" s="16">
        <v>0</v>
      </c>
      <c r="M1836" s="16">
        <v>0</v>
      </c>
      <c r="N1836" s="16">
        <v>0</v>
      </c>
      <c r="O1836" s="16">
        <v>0</v>
      </c>
      <c r="P1836" s="16">
        <v>0</v>
      </c>
      <c r="Q1836" s="16">
        <v>0</v>
      </c>
      <c r="R1836" s="16">
        <v>0</v>
      </c>
      <c r="S1836" s="16">
        <v>0</v>
      </c>
      <c r="T1836" s="16">
        <v>0</v>
      </c>
      <c r="U1836" s="16">
        <v>0</v>
      </c>
      <c r="V1836" s="16">
        <v>0</v>
      </c>
      <c r="W1836" s="16">
        <v>0</v>
      </c>
      <c r="X1836" s="5">
        <f t="shared" si="28"/>
        <v>0</v>
      </c>
      <c r="Y1836" s="41">
        <v>0</v>
      </c>
      <c r="Z1836" s="41">
        <v>0</v>
      </c>
    </row>
    <row r="1837" spans="1:26" x14ac:dyDescent="0.25">
      <c r="A1837" s="11" t="s">
        <v>125</v>
      </c>
      <c r="B1837" s="12">
        <v>17</v>
      </c>
      <c r="C1837" s="14" t="str">
        <f>VLOOKUP(B1837,'Spisak usluga'!$A$2:$B$18,2)</f>
        <v>17 Klub 2012.</v>
      </c>
      <c r="D1837" s="5">
        <v>0</v>
      </c>
      <c r="E1837" s="5">
        <v>0</v>
      </c>
      <c r="F1837" s="5">
        <v>0</v>
      </c>
      <c r="G1837" s="5">
        <v>0</v>
      </c>
      <c r="H1837" s="5">
        <v>0</v>
      </c>
      <c r="I1837" s="5">
        <v>0</v>
      </c>
      <c r="J1837" s="5">
        <v>0</v>
      </c>
      <c r="K1837" s="5">
        <v>0</v>
      </c>
      <c r="L1837" s="5">
        <v>0</v>
      </c>
      <c r="M1837" s="5">
        <v>0</v>
      </c>
      <c r="N1837" s="5">
        <v>0</v>
      </c>
      <c r="O1837" s="5">
        <v>0</v>
      </c>
      <c r="P1837" s="5">
        <v>0</v>
      </c>
      <c r="Q1837" s="5">
        <v>0</v>
      </c>
      <c r="R1837" s="5">
        <v>0</v>
      </c>
      <c r="S1837" s="5">
        <v>0</v>
      </c>
      <c r="T1837" s="5">
        <v>0</v>
      </c>
      <c r="U1837" s="5">
        <v>0</v>
      </c>
      <c r="V1837" s="5">
        <v>0</v>
      </c>
      <c r="W1837" s="5">
        <v>0</v>
      </c>
      <c r="X1837" s="5">
        <f t="shared" si="28"/>
        <v>0</v>
      </c>
      <c r="Y1837" s="41">
        <v>0</v>
      </c>
      <c r="Z1837" s="41">
        <v>0</v>
      </c>
    </row>
    <row r="1838" spans="1:26" x14ac:dyDescent="0.25">
      <c r="A1838" s="11" t="s">
        <v>126</v>
      </c>
      <c r="B1838" s="12">
        <v>1</v>
      </c>
      <c r="C1838" s="14" t="str">
        <f>VLOOKUP(B1838,'Spisak usluga'!$A$2:$B$18,2)</f>
        <v>01 Pomoć u kući za stare 2012.</v>
      </c>
      <c r="D1838" s="5">
        <v>0</v>
      </c>
      <c r="E1838" s="5">
        <v>0</v>
      </c>
      <c r="F1838" s="5">
        <v>0</v>
      </c>
      <c r="G1838" s="5">
        <v>0</v>
      </c>
      <c r="H1838" s="5">
        <v>0</v>
      </c>
      <c r="I1838" s="5">
        <v>0</v>
      </c>
      <c r="J1838" s="5">
        <v>0</v>
      </c>
      <c r="K1838" s="5">
        <v>0</v>
      </c>
      <c r="L1838" s="5">
        <v>0</v>
      </c>
      <c r="M1838" s="5">
        <v>0</v>
      </c>
      <c r="N1838" s="5">
        <v>0</v>
      </c>
      <c r="O1838" s="5">
        <v>0</v>
      </c>
      <c r="P1838" s="5">
        <v>0</v>
      </c>
      <c r="Q1838" s="5">
        <v>0</v>
      </c>
      <c r="R1838" s="5">
        <v>0</v>
      </c>
      <c r="S1838" s="5">
        <v>0</v>
      </c>
      <c r="T1838" s="5">
        <v>0</v>
      </c>
      <c r="U1838" s="5">
        <v>0</v>
      </c>
      <c r="V1838" s="5">
        <v>0</v>
      </c>
      <c r="W1838" s="5">
        <v>0</v>
      </c>
      <c r="X1838" s="5">
        <f t="shared" si="28"/>
        <v>0</v>
      </c>
      <c r="Y1838" s="41">
        <v>0</v>
      </c>
      <c r="Z1838" s="41">
        <v>0</v>
      </c>
    </row>
    <row r="1839" spans="1:26" x14ac:dyDescent="0.25">
      <c r="A1839" s="11" t="s">
        <v>126</v>
      </c>
      <c r="B1839" s="12">
        <v>2</v>
      </c>
      <c r="C1839" s="14" t="str">
        <f>VLOOKUP(B1839,'Spisak usluga'!$A$2:$B$18,2)</f>
        <v>02 Pomoć u kući za odrasle OSI 2012.</v>
      </c>
      <c r="D1839" s="5">
        <v>0</v>
      </c>
      <c r="E1839" s="5">
        <v>0</v>
      </c>
      <c r="F1839" s="5">
        <v>0</v>
      </c>
      <c r="G1839" s="5">
        <v>0</v>
      </c>
      <c r="H1839" s="5">
        <v>0</v>
      </c>
      <c r="I1839" s="5">
        <v>0</v>
      </c>
      <c r="J1839" s="5">
        <v>0</v>
      </c>
      <c r="K1839" s="5">
        <v>0</v>
      </c>
      <c r="L1839" s="5">
        <v>0</v>
      </c>
      <c r="M1839" s="5">
        <v>0</v>
      </c>
      <c r="N1839" s="5">
        <v>0</v>
      </c>
      <c r="O1839" s="5">
        <v>0</v>
      </c>
      <c r="P1839" s="5">
        <v>0</v>
      </c>
      <c r="Q1839" s="5">
        <v>0</v>
      </c>
      <c r="R1839" s="5">
        <v>0</v>
      </c>
      <c r="S1839" s="5">
        <v>0</v>
      </c>
      <c r="T1839" s="5">
        <v>0</v>
      </c>
      <c r="U1839" s="5">
        <v>0</v>
      </c>
      <c r="V1839" s="5">
        <v>0</v>
      </c>
      <c r="W1839" s="5">
        <v>0</v>
      </c>
      <c r="X1839" s="5">
        <f t="shared" si="28"/>
        <v>0</v>
      </c>
      <c r="Y1839" s="41">
        <v>0</v>
      </c>
      <c r="Z1839" s="41">
        <v>0</v>
      </c>
    </row>
    <row r="1840" spans="1:26" x14ac:dyDescent="0.25">
      <c r="A1840" s="11" t="s">
        <v>126</v>
      </c>
      <c r="B1840" s="12">
        <v>3</v>
      </c>
      <c r="C1840" s="14" t="str">
        <f>VLOOKUP(B1840,'Spisak usluga'!$A$2:$B$18,2)</f>
        <v>03 Pomoć u kući za decu sa teškoćama u razvoju 2012.</v>
      </c>
      <c r="D1840" s="5">
        <v>0</v>
      </c>
      <c r="E1840" s="5">
        <v>0</v>
      </c>
      <c r="F1840" s="5">
        <v>0</v>
      </c>
      <c r="G1840" s="5">
        <v>0</v>
      </c>
      <c r="H1840" s="5">
        <v>0</v>
      </c>
      <c r="I1840" s="5">
        <v>0</v>
      </c>
      <c r="J1840" s="5">
        <v>0</v>
      </c>
      <c r="K1840" s="5">
        <v>0</v>
      </c>
      <c r="L1840" s="5">
        <v>0</v>
      </c>
      <c r="M1840" s="5">
        <v>0</v>
      </c>
      <c r="N1840" s="5">
        <v>0</v>
      </c>
      <c r="O1840" s="5">
        <v>0</v>
      </c>
      <c r="P1840" s="5">
        <v>0</v>
      </c>
      <c r="Q1840" s="5">
        <v>0</v>
      </c>
      <c r="R1840" s="5">
        <v>0</v>
      </c>
      <c r="S1840" s="5">
        <v>0</v>
      </c>
      <c r="T1840" s="5">
        <v>0</v>
      </c>
      <c r="U1840" s="5">
        <v>0</v>
      </c>
      <c r="V1840" s="5">
        <v>0</v>
      </c>
      <c r="W1840" s="5">
        <v>0</v>
      </c>
      <c r="X1840" s="5">
        <f t="shared" si="28"/>
        <v>0</v>
      </c>
      <c r="Y1840" s="41">
        <v>0</v>
      </c>
      <c r="Z1840" s="41">
        <v>0</v>
      </c>
    </row>
    <row r="1841" spans="1:26" x14ac:dyDescent="0.25">
      <c r="A1841" s="11" t="s">
        <v>126</v>
      </c>
      <c r="B1841" s="12">
        <v>4</v>
      </c>
      <c r="C1841" s="14" t="str">
        <f>VLOOKUP(B1841,'Spisak usluga'!$A$2:$B$18,2)</f>
        <v>04 Dnevni boravak za decu sa teškoćama u razvoju 2012.</v>
      </c>
      <c r="D1841" s="12">
        <v>17</v>
      </c>
      <c r="E1841" s="12">
        <v>0</v>
      </c>
      <c r="F1841" s="12">
        <v>4</v>
      </c>
      <c r="G1841" s="12">
        <v>0</v>
      </c>
      <c r="H1841" s="12">
        <v>0</v>
      </c>
      <c r="I1841" s="12">
        <v>15</v>
      </c>
      <c r="J1841" s="12">
        <v>2</v>
      </c>
      <c r="K1841" s="12">
        <v>0</v>
      </c>
      <c r="L1841" s="12">
        <v>0</v>
      </c>
      <c r="M1841" s="12">
        <v>14</v>
      </c>
      <c r="N1841" s="12">
        <v>6</v>
      </c>
      <c r="O1841" s="12">
        <v>459521</v>
      </c>
      <c r="P1841" s="12">
        <v>0</v>
      </c>
      <c r="Q1841" s="12">
        <v>10000</v>
      </c>
      <c r="R1841" s="12">
        <v>19000</v>
      </c>
      <c r="S1841" s="12">
        <v>0</v>
      </c>
      <c r="T1841" s="12">
        <v>488521</v>
      </c>
      <c r="U1841" s="12">
        <v>1</v>
      </c>
      <c r="V1841" s="12">
        <v>1</v>
      </c>
      <c r="W1841" s="12">
        <v>0</v>
      </c>
      <c r="X1841" s="5">
        <f t="shared" si="28"/>
        <v>1</v>
      </c>
      <c r="Y1841" s="41">
        <v>17</v>
      </c>
      <c r="Z1841" s="41">
        <v>0</v>
      </c>
    </row>
    <row r="1842" spans="1:26" x14ac:dyDescent="0.25">
      <c r="A1842" s="11" t="s">
        <v>126</v>
      </c>
      <c r="B1842" s="12">
        <v>5</v>
      </c>
      <c r="C1842" s="14" t="str">
        <f>VLOOKUP(B1842,'Spisak usluga'!$A$2:$B$18,2)</f>
        <v>05 Dnevni boravak za stare  2012.</v>
      </c>
      <c r="D1842" s="5">
        <v>0</v>
      </c>
      <c r="E1842" s="5">
        <v>0</v>
      </c>
      <c r="F1842" s="5">
        <v>0</v>
      </c>
      <c r="G1842" s="5">
        <v>0</v>
      </c>
      <c r="H1842" s="5">
        <v>0</v>
      </c>
      <c r="I1842" s="5">
        <v>0</v>
      </c>
      <c r="J1842" s="5">
        <v>0</v>
      </c>
      <c r="K1842" s="5">
        <v>0</v>
      </c>
      <c r="L1842" s="5">
        <v>0</v>
      </c>
      <c r="M1842" s="5">
        <v>0</v>
      </c>
      <c r="N1842" s="5">
        <v>0</v>
      </c>
      <c r="O1842" s="5">
        <v>0</v>
      </c>
      <c r="P1842" s="5">
        <v>0</v>
      </c>
      <c r="Q1842" s="5">
        <v>0</v>
      </c>
      <c r="R1842" s="5">
        <v>0</v>
      </c>
      <c r="S1842" s="5">
        <v>0</v>
      </c>
      <c r="T1842" s="5">
        <v>0</v>
      </c>
      <c r="U1842" s="5">
        <v>0</v>
      </c>
      <c r="V1842" s="5">
        <v>0</v>
      </c>
      <c r="W1842" s="5">
        <v>0</v>
      </c>
      <c r="X1842" s="5">
        <f t="shared" si="28"/>
        <v>0</v>
      </c>
      <c r="Y1842" s="41">
        <v>0</v>
      </c>
      <c r="Z1842" s="41">
        <v>0</v>
      </c>
    </row>
    <row r="1843" spans="1:26" x14ac:dyDescent="0.25">
      <c r="A1843" s="11" t="s">
        <v>126</v>
      </c>
      <c r="B1843" s="12">
        <v>6</v>
      </c>
      <c r="C1843" s="14" t="str">
        <f>VLOOKUP(B1843,'Spisak usluga'!$A$2:$B$18,2)</f>
        <v>06 Dnevni boravak/centar za decu i mlade sa poremećajima u ponašanju 2012.</v>
      </c>
      <c r="D1843" s="16">
        <v>0</v>
      </c>
      <c r="E1843" s="16">
        <v>0</v>
      </c>
      <c r="F1843" s="16">
        <v>0</v>
      </c>
      <c r="G1843" s="16">
        <v>0</v>
      </c>
      <c r="H1843" s="16">
        <v>0</v>
      </c>
      <c r="I1843" s="16">
        <v>0</v>
      </c>
      <c r="J1843" s="16">
        <v>0</v>
      </c>
      <c r="K1843" s="16">
        <v>0</v>
      </c>
      <c r="L1843" s="16">
        <v>0</v>
      </c>
      <c r="M1843" s="16">
        <v>0</v>
      </c>
      <c r="N1843" s="16">
        <v>0</v>
      </c>
      <c r="O1843" s="16">
        <v>0</v>
      </c>
      <c r="P1843" s="16">
        <v>0</v>
      </c>
      <c r="Q1843" s="16">
        <v>0</v>
      </c>
      <c r="R1843" s="16">
        <v>0</v>
      </c>
      <c r="S1843" s="16">
        <v>0</v>
      </c>
      <c r="T1843" s="16">
        <v>0</v>
      </c>
      <c r="U1843" s="16">
        <v>0</v>
      </c>
      <c r="V1843" s="16">
        <v>0</v>
      </c>
      <c r="W1843" s="16">
        <v>0</v>
      </c>
      <c r="X1843" s="5">
        <f t="shared" si="28"/>
        <v>0</v>
      </c>
      <c r="Y1843" s="41">
        <v>0</v>
      </c>
      <c r="Z1843" s="41">
        <v>0</v>
      </c>
    </row>
    <row r="1844" spans="1:26" x14ac:dyDescent="0.25">
      <c r="A1844" s="11" t="s">
        <v>126</v>
      </c>
      <c r="B1844" s="12">
        <v>7</v>
      </c>
      <c r="C1844" s="14" t="str">
        <f>VLOOKUP(B1844,'Spisak usluga'!$A$2:$B$18,2)</f>
        <v>07 Personalna asistencija za odrasle  2012.</v>
      </c>
      <c r="D1844" s="5">
        <v>0</v>
      </c>
      <c r="E1844" s="5">
        <v>0</v>
      </c>
      <c r="F1844" s="5">
        <v>0</v>
      </c>
      <c r="G1844" s="5">
        <v>0</v>
      </c>
      <c r="H1844" s="5">
        <v>0</v>
      </c>
      <c r="I1844" s="5">
        <v>0</v>
      </c>
      <c r="J1844" s="5">
        <v>0</v>
      </c>
      <c r="K1844" s="5">
        <v>0</v>
      </c>
      <c r="L1844" s="5">
        <v>0</v>
      </c>
      <c r="M1844" s="5">
        <v>0</v>
      </c>
      <c r="N1844" s="5">
        <v>0</v>
      </c>
      <c r="O1844" s="5">
        <v>0</v>
      </c>
      <c r="P1844" s="5">
        <v>0</v>
      </c>
      <c r="Q1844" s="5">
        <v>0</v>
      </c>
      <c r="R1844" s="5">
        <v>0</v>
      </c>
      <c r="S1844" s="5">
        <v>0</v>
      </c>
      <c r="T1844" s="5">
        <v>0</v>
      </c>
      <c r="U1844" s="5">
        <v>0</v>
      </c>
      <c r="V1844" s="5">
        <v>0</v>
      </c>
      <c r="W1844" s="5">
        <v>0</v>
      </c>
      <c r="X1844" s="5">
        <f t="shared" si="28"/>
        <v>0</v>
      </c>
      <c r="Y1844" s="41">
        <v>0</v>
      </c>
      <c r="Z1844" s="41">
        <v>0</v>
      </c>
    </row>
    <row r="1845" spans="1:26" x14ac:dyDescent="0.25">
      <c r="A1845" s="11" t="s">
        <v>126</v>
      </c>
      <c r="B1845" s="12">
        <v>8</v>
      </c>
      <c r="C1845" s="14" t="str">
        <f>VLOOKUP(B1845,'Spisak usluga'!$A$2:$B$18,2)</f>
        <v>08 Svratište  2012.</v>
      </c>
      <c r="D1845" s="5">
        <v>0</v>
      </c>
      <c r="E1845" s="5">
        <v>0</v>
      </c>
      <c r="F1845" s="5">
        <v>0</v>
      </c>
      <c r="G1845" s="5">
        <v>0</v>
      </c>
      <c r="H1845" s="5">
        <v>0</v>
      </c>
      <c r="I1845" s="5">
        <v>0</v>
      </c>
      <c r="J1845" s="5">
        <v>0</v>
      </c>
      <c r="K1845" s="5">
        <v>0</v>
      </c>
      <c r="L1845" s="5">
        <v>0</v>
      </c>
      <c r="M1845" s="5">
        <v>0</v>
      </c>
      <c r="N1845" s="5">
        <v>0</v>
      </c>
      <c r="O1845" s="5">
        <v>0</v>
      </c>
      <c r="P1845" s="5">
        <v>0</v>
      </c>
      <c r="Q1845" s="5">
        <v>0</v>
      </c>
      <c r="R1845" s="5">
        <v>0</v>
      </c>
      <c r="S1845" s="5">
        <v>0</v>
      </c>
      <c r="T1845" s="5">
        <v>0</v>
      </c>
      <c r="U1845" s="5">
        <v>0</v>
      </c>
      <c r="V1845" s="5">
        <v>0</v>
      </c>
      <c r="W1845" s="5">
        <v>0</v>
      </c>
      <c r="X1845" s="5">
        <f t="shared" si="28"/>
        <v>0</v>
      </c>
      <c r="Y1845" s="41">
        <v>0</v>
      </c>
      <c r="Z1845" s="41">
        <v>0</v>
      </c>
    </row>
    <row r="1846" spans="1:26" x14ac:dyDescent="0.25">
      <c r="A1846" s="11" t="s">
        <v>126</v>
      </c>
      <c r="B1846" s="12">
        <v>9</v>
      </c>
      <c r="C1846" s="14" t="str">
        <f>VLOOKUP(B1846,'Spisak usluga'!$A$2:$B$18,2)</f>
        <v>09 Prihvatilište (opšteg tipa) 2012.</v>
      </c>
      <c r="D1846" s="5">
        <v>0</v>
      </c>
      <c r="E1846" s="5">
        <v>0</v>
      </c>
      <c r="F1846" s="5">
        <v>0</v>
      </c>
      <c r="G1846" s="5">
        <v>0</v>
      </c>
      <c r="H1846" s="5">
        <v>0</v>
      </c>
      <c r="I1846" s="5">
        <v>0</v>
      </c>
      <c r="J1846" s="5">
        <v>0</v>
      </c>
      <c r="K1846" s="5">
        <v>0</v>
      </c>
      <c r="L1846" s="5">
        <v>0</v>
      </c>
      <c r="M1846" s="5">
        <v>0</v>
      </c>
      <c r="N1846" s="5">
        <v>0</v>
      </c>
      <c r="O1846" s="5">
        <v>0</v>
      </c>
      <c r="P1846" s="5">
        <v>0</v>
      </c>
      <c r="Q1846" s="5">
        <v>0</v>
      </c>
      <c r="R1846" s="5">
        <v>0</v>
      </c>
      <c r="S1846" s="5">
        <v>0</v>
      </c>
      <c r="T1846" s="5">
        <v>0</v>
      </c>
      <c r="U1846" s="5">
        <v>0</v>
      </c>
      <c r="V1846" s="5">
        <v>0</v>
      </c>
      <c r="W1846" s="5">
        <v>0</v>
      </c>
      <c r="X1846" s="5">
        <f t="shared" si="28"/>
        <v>0</v>
      </c>
      <c r="Y1846" s="41">
        <v>0</v>
      </c>
      <c r="Z1846" s="41">
        <v>0</v>
      </c>
    </row>
    <row r="1847" spans="1:26" x14ac:dyDescent="0.25">
      <c r="A1847" s="11" t="s">
        <v>126</v>
      </c>
      <c r="B1847" s="12">
        <v>10</v>
      </c>
      <c r="C1847" s="14" t="str">
        <f>VLOOKUP(B1847,'Spisak usluga'!$A$2:$B$18,2)</f>
        <v>10 Prihvatilište za decu  2012.</v>
      </c>
      <c r="D1847" s="5">
        <v>0</v>
      </c>
      <c r="E1847" s="5">
        <v>0</v>
      </c>
      <c r="F1847" s="5">
        <v>0</v>
      </c>
      <c r="G1847" s="5">
        <v>0</v>
      </c>
      <c r="H1847" s="5">
        <v>0</v>
      </c>
      <c r="I1847" s="5">
        <v>0</v>
      </c>
      <c r="J1847" s="5">
        <v>0</v>
      </c>
      <c r="K1847" s="5">
        <v>0</v>
      </c>
      <c r="L1847" s="5">
        <v>0</v>
      </c>
      <c r="M1847" s="5">
        <v>0</v>
      </c>
      <c r="N1847" s="5">
        <v>0</v>
      </c>
      <c r="O1847" s="5">
        <v>0</v>
      </c>
      <c r="P1847" s="5">
        <v>0</v>
      </c>
      <c r="Q1847" s="5">
        <v>0</v>
      </c>
      <c r="R1847" s="5">
        <v>0</v>
      </c>
      <c r="S1847" s="5">
        <v>0</v>
      </c>
      <c r="T1847" s="5">
        <v>0</v>
      </c>
      <c r="U1847" s="5">
        <v>0</v>
      </c>
      <c r="V1847" s="5">
        <v>0</v>
      </c>
      <c r="W1847" s="5">
        <v>0</v>
      </c>
      <c r="X1847" s="5">
        <f t="shared" si="28"/>
        <v>0</v>
      </c>
      <c r="Y1847" s="41">
        <v>0</v>
      </c>
      <c r="Z1847" s="41">
        <v>0</v>
      </c>
    </row>
    <row r="1848" spans="1:26" x14ac:dyDescent="0.25">
      <c r="A1848" s="11" t="s">
        <v>126</v>
      </c>
      <c r="B1848" s="12">
        <v>11</v>
      </c>
      <c r="C1848" s="14" t="str">
        <f>VLOOKUP(B1848,'Spisak usluga'!$A$2:$B$18,2)</f>
        <v>11 Prihvatilište za žrtve nasilja u porodici (“sigurna kuća“) 2012.</v>
      </c>
      <c r="D1848" s="5">
        <v>0</v>
      </c>
      <c r="E1848" s="5">
        <v>0</v>
      </c>
      <c r="F1848" s="5">
        <v>0</v>
      </c>
      <c r="G1848" s="5">
        <v>0</v>
      </c>
      <c r="H1848" s="5">
        <v>0</v>
      </c>
      <c r="I1848" s="5">
        <v>0</v>
      </c>
      <c r="J1848" s="5">
        <v>0</v>
      </c>
      <c r="K1848" s="5">
        <v>0</v>
      </c>
      <c r="L1848" s="5">
        <v>0</v>
      </c>
      <c r="M1848" s="5">
        <v>0</v>
      </c>
      <c r="N1848" s="5">
        <v>0</v>
      </c>
      <c r="O1848" s="5">
        <v>0</v>
      </c>
      <c r="P1848" s="5">
        <v>0</v>
      </c>
      <c r="Q1848" s="5">
        <v>0</v>
      </c>
      <c r="R1848" s="5">
        <v>0</v>
      </c>
      <c r="S1848" s="5">
        <v>0</v>
      </c>
      <c r="T1848" s="5">
        <v>0</v>
      </c>
      <c r="U1848" s="5">
        <v>0</v>
      </c>
      <c r="V1848" s="5">
        <v>0</v>
      </c>
      <c r="W1848" s="5">
        <v>0</v>
      </c>
      <c r="X1848" s="5">
        <f t="shared" si="28"/>
        <v>0</v>
      </c>
      <c r="Y1848" s="41">
        <v>0</v>
      </c>
      <c r="Z1848" s="41">
        <v>0</v>
      </c>
    </row>
    <row r="1849" spans="1:26" x14ac:dyDescent="0.25">
      <c r="A1849" s="11" t="s">
        <v>126</v>
      </c>
      <c r="B1849" s="12">
        <v>12</v>
      </c>
      <c r="C1849" s="14" t="str">
        <f>VLOOKUP(B1849,'Spisak usluga'!$A$2:$B$18,2)</f>
        <v>12 Prihvatilište za žrtve trgovine ljudima 2012.</v>
      </c>
      <c r="D1849" s="5">
        <v>0</v>
      </c>
      <c r="E1849" s="5">
        <v>0</v>
      </c>
      <c r="F1849" s="5">
        <v>0</v>
      </c>
      <c r="G1849" s="5">
        <v>0</v>
      </c>
      <c r="H1849" s="5">
        <v>0</v>
      </c>
      <c r="I1849" s="5">
        <v>0</v>
      </c>
      <c r="J1849" s="5">
        <v>0</v>
      </c>
      <c r="K1849" s="5">
        <v>0</v>
      </c>
      <c r="L1849" s="5">
        <v>0</v>
      </c>
      <c r="M1849" s="5">
        <v>0</v>
      </c>
      <c r="N1849" s="5">
        <v>0</v>
      </c>
      <c r="O1849" s="5">
        <v>0</v>
      </c>
      <c r="P1849" s="5">
        <v>0</v>
      </c>
      <c r="Q1849" s="5">
        <v>0</v>
      </c>
      <c r="R1849" s="5">
        <v>0</v>
      </c>
      <c r="S1849" s="5">
        <v>0</v>
      </c>
      <c r="T1849" s="5">
        <v>0</v>
      </c>
      <c r="U1849" s="5">
        <v>0</v>
      </c>
      <c r="V1849" s="5">
        <v>0</v>
      </c>
      <c r="W1849" s="5">
        <v>0</v>
      </c>
      <c r="X1849" s="5">
        <f t="shared" si="28"/>
        <v>0</v>
      </c>
      <c r="Y1849" s="41">
        <v>0</v>
      </c>
      <c r="Z1849" s="41">
        <v>0</v>
      </c>
    </row>
    <row r="1850" spans="1:26" x14ac:dyDescent="0.25">
      <c r="A1850" s="11" t="s">
        <v>126</v>
      </c>
      <c r="B1850" s="12">
        <v>13</v>
      </c>
      <c r="C1850" s="14" t="str">
        <f>VLOOKUP(B1850,'Spisak usluga'!$A$2:$B$18,2)</f>
        <v>13 Predah smeštaj  2012.</v>
      </c>
      <c r="D1850" s="5">
        <v>0</v>
      </c>
      <c r="E1850" s="5">
        <v>0</v>
      </c>
      <c r="F1850" s="5">
        <v>0</v>
      </c>
      <c r="G1850" s="5">
        <v>0</v>
      </c>
      <c r="H1850" s="5">
        <v>0</v>
      </c>
      <c r="I1850" s="5">
        <v>0</v>
      </c>
      <c r="J1850" s="5">
        <v>0</v>
      </c>
      <c r="K1850" s="5">
        <v>0</v>
      </c>
      <c r="L1850" s="5">
        <v>0</v>
      </c>
      <c r="M1850" s="5">
        <v>0</v>
      </c>
      <c r="N1850" s="5">
        <v>0</v>
      </c>
      <c r="O1850" s="5">
        <v>0</v>
      </c>
      <c r="P1850" s="5">
        <v>0</v>
      </c>
      <c r="Q1850" s="5">
        <v>0</v>
      </c>
      <c r="R1850" s="5">
        <v>0</v>
      </c>
      <c r="S1850" s="5">
        <v>0</v>
      </c>
      <c r="T1850" s="5">
        <v>0</v>
      </c>
      <c r="U1850" s="5">
        <v>0</v>
      </c>
      <c r="V1850" s="5">
        <v>0</v>
      </c>
      <c r="W1850" s="5">
        <v>0</v>
      </c>
      <c r="X1850" s="5">
        <f t="shared" si="28"/>
        <v>0</v>
      </c>
      <c r="Y1850" s="41">
        <v>0</v>
      </c>
      <c r="Z1850" s="41">
        <v>0</v>
      </c>
    </row>
    <row r="1851" spans="1:26" x14ac:dyDescent="0.25">
      <c r="A1851" s="11" t="s">
        <v>126</v>
      </c>
      <c r="B1851" s="12">
        <v>14</v>
      </c>
      <c r="C1851" s="14" t="str">
        <f>VLOOKUP(B1851,'Spisak usluga'!$A$2:$B$18,2)</f>
        <v>14 Stanovanje uz podršku osobe sa invaliditetom (OSI) 2012.</v>
      </c>
      <c r="D1851" s="5">
        <v>0</v>
      </c>
      <c r="E1851" s="5">
        <v>0</v>
      </c>
      <c r="F1851" s="5">
        <v>0</v>
      </c>
      <c r="G1851" s="5">
        <v>0</v>
      </c>
      <c r="H1851" s="5">
        <v>0</v>
      </c>
      <c r="I1851" s="5">
        <v>0</v>
      </c>
      <c r="J1851" s="5">
        <v>0</v>
      </c>
      <c r="K1851" s="5">
        <v>0</v>
      </c>
      <c r="L1851" s="5">
        <v>0</v>
      </c>
      <c r="M1851" s="5">
        <v>0</v>
      </c>
      <c r="N1851" s="5">
        <v>0</v>
      </c>
      <c r="O1851" s="5">
        <v>0</v>
      </c>
      <c r="P1851" s="5">
        <v>0</v>
      </c>
      <c r="Q1851" s="5">
        <v>0</v>
      </c>
      <c r="R1851" s="5">
        <v>0</v>
      </c>
      <c r="S1851" s="5">
        <v>0</v>
      </c>
      <c r="T1851" s="5">
        <v>0</v>
      </c>
      <c r="U1851" s="5">
        <v>0</v>
      </c>
      <c r="V1851" s="5">
        <v>0</v>
      </c>
      <c r="W1851" s="5">
        <v>0</v>
      </c>
      <c r="X1851" s="5">
        <f t="shared" si="28"/>
        <v>0</v>
      </c>
      <c r="Y1851" s="41">
        <v>0</v>
      </c>
      <c r="Z1851" s="41">
        <v>0</v>
      </c>
    </row>
    <row r="1852" spans="1:26" x14ac:dyDescent="0.25">
      <c r="A1852" s="11" t="s">
        <v>126</v>
      </c>
      <c r="B1852" s="12">
        <v>15</v>
      </c>
      <c r="C1852" s="14" t="str">
        <f>VLOOKUP(B1852,'Spisak usluga'!$A$2:$B$18,2)</f>
        <v>15 Stanovanje uz podršku za mlade koji se osamostaljuju 2012.</v>
      </c>
      <c r="D1852" s="5">
        <v>0</v>
      </c>
      <c r="E1852" s="5">
        <v>0</v>
      </c>
      <c r="F1852" s="5">
        <v>0</v>
      </c>
      <c r="G1852" s="5">
        <v>0</v>
      </c>
      <c r="H1852" s="5">
        <v>0</v>
      </c>
      <c r="I1852" s="5">
        <v>0</v>
      </c>
      <c r="J1852" s="5">
        <v>0</v>
      </c>
      <c r="K1852" s="5">
        <v>0</v>
      </c>
      <c r="L1852" s="5">
        <v>0</v>
      </c>
      <c r="M1852" s="5">
        <v>0</v>
      </c>
      <c r="N1852" s="5">
        <v>0</v>
      </c>
      <c r="O1852" s="5">
        <v>0</v>
      </c>
      <c r="P1852" s="5">
        <v>0</v>
      </c>
      <c r="Q1852" s="5">
        <v>0</v>
      </c>
      <c r="R1852" s="5">
        <v>0</v>
      </c>
      <c r="S1852" s="5">
        <v>0</v>
      </c>
      <c r="T1852" s="5">
        <v>0</v>
      </c>
      <c r="U1852" s="5">
        <v>0</v>
      </c>
      <c r="V1852" s="5">
        <v>0</v>
      </c>
      <c r="W1852" s="5">
        <v>0</v>
      </c>
      <c r="X1852" s="5">
        <f t="shared" si="28"/>
        <v>0</v>
      </c>
      <c r="Y1852" s="41">
        <v>0</v>
      </c>
      <c r="Z1852" s="41">
        <v>0</v>
      </c>
    </row>
    <row r="1853" spans="1:26" x14ac:dyDescent="0.25">
      <c r="A1853" s="11" t="s">
        <v>126</v>
      </c>
      <c r="B1853" s="12">
        <v>16</v>
      </c>
      <c r="C1853" s="14" t="str">
        <f>VLOOKUP(B1853,'Spisak usluga'!$A$2:$B$18,2)</f>
        <v>16 Savetovalište 2012.</v>
      </c>
      <c r="D1853" s="5">
        <v>0</v>
      </c>
      <c r="E1853" s="5">
        <v>0</v>
      </c>
      <c r="F1853" s="5">
        <v>0</v>
      </c>
      <c r="G1853" s="5">
        <v>0</v>
      </c>
      <c r="H1853" s="5">
        <v>0</v>
      </c>
      <c r="I1853" s="5">
        <v>0</v>
      </c>
      <c r="J1853" s="5">
        <v>0</v>
      </c>
      <c r="K1853" s="5">
        <v>0</v>
      </c>
      <c r="L1853" s="5">
        <v>0</v>
      </c>
      <c r="M1853" s="5">
        <v>0</v>
      </c>
      <c r="N1853" s="5">
        <v>0</v>
      </c>
      <c r="O1853" s="5">
        <v>0</v>
      </c>
      <c r="P1853" s="5">
        <v>0</v>
      </c>
      <c r="Q1853" s="5">
        <v>0</v>
      </c>
      <c r="R1853" s="5">
        <v>0</v>
      </c>
      <c r="S1853" s="5">
        <v>0</v>
      </c>
      <c r="T1853" s="5">
        <v>0</v>
      </c>
      <c r="U1853" s="5">
        <v>0</v>
      </c>
      <c r="V1853" s="5">
        <v>0</v>
      </c>
      <c r="W1853" s="5">
        <v>0</v>
      </c>
      <c r="X1853" s="5">
        <f t="shared" si="28"/>
        <v>0</v>
      </c>
      <c r="Y1853" s="41">
        <v>0</v>
      </c>
      <c r="Z1853" s="41">
        <v>0</v>
      </c>
    </row>
    <row r="1854" spans="1:26" x14ac:dyDescent="0.25">
      <c r="A1854" s="11" t="s">
        <v>126</v>
      </c>
      <c r="B1854" s="12">
        <v>17</v>
      </c>
      <c r="C1854" s="14" t="str">
        <f>VLOOKUP(B1854,'Spisak usluga'!$A$2:$B$18,2)</f>
        <v>17 Klub 2012.</v>
      </c>
      <c r="D1854" s="5">
        <v>0</v>
      </c>
      <c r="E1854" s="5">
        <v>0</v>
      </c>
      <c r="F1854" s="5">
        <v>0</v>
      </c>
      <c r="G1854" s="5">
        <v>0</v>
      </c>
      <c r="H1854" s="5">
        <v>0</v>
      </c>
      <c r="I1854" s="5">
        <v>0</v>
      </c>
      <c r="J1854" s="5">
        <v>0</v>
      </c>
      <c r="K1854" s="5">
        <v>0</v>
      </c>
      <c r="L1854" s="5">
        <v>0</v>
      </c>
      <c r="M1854" s="5">
        <v>0</v>
      </c>
      <c r="N1854" s="5">
        <v>0</v>
      </c>
      <c r="O1854" s="5">
        <v>0</v>
      </c>
      <c r="P1854" s="5">
        <v>0</v>
      </c>
      <c r="Q1854" s="5">
        <v>0</v>
      </c>
      <c r="R1854" s="5">
        <v>0</v>
      </c>
      <c r="S1854" s="5">
        <v>0</v>
      </c>
      <c r="T1854" s="5">
        <v>0</v>
      </c>
      <c r="U1854" s="5">
        <v>0</v>
      </c>
      <c r="V1854" s="5">
        <v>0</v>
      </c>
      <c r="W1854" s="5">
        <v>0</v>
      </c>
      <c r="X1854" s="5">
        <f t="shared" si="28"/>
        <v>0</v>
      </c>
      <c r="Y1854" s="41">
        <v>0</v>
      </c>
      <c r="Z1854" s="41">
        <v>0</v>
      </c>
    </row>
    <row r="1855" spans="1:26" x14ac:dyDescent="0.25">
      <c r="A1855" s="11" t="s">
        <v>127</v>
      </c>
      <c r="B1855" s="12">
        <v>1</v>
      </c>
      <c r="C1855" s="14" t="str">
        <f>VLOOKUP(B1855,'Spisak usluga'!$A$2:$B$18,2)</f>
        <v>01 Pomoć u kući za stare 2012.</v>
      </c>
      <c r="D1855" s="12">
        <v>12</v>
      </c>
      <c r="E1855" s="12">
        <v>12</v>
      </c>
      <c r="F1855" s="12">
        <v>7</v>
      </c>
      <c r="G1855" s="12">
        <v>0</v>
      </c>
      <c r="H1855" s="12">
        <v>0</v>
      </c>
      <c r="I1855" s="12">
        <v>0</v>
      </c>
      <c r="J1855" s="12">
        <v>0</v>
      </c>
      <c r="K1855" s="12">
        <v>10</v>
      </c>
      <c r="L1855" s="12">
        <v>2</v>
      </c>
      <c r="M1855" s="12">
        <v>12</v>
      </c>
      <c r="N1855" s="12">
        <v>3.3</v>
      </c>
      <c r="O1855" s="12">
        <v>30000</v>
      </c>
      <c r="P1855" s="12">
        <v>60000</v>
      </c>
      <c r="Q1855" s="12">
        <v>0</v>
      </c>
      <c r="R1855" s="12">
        <v>0</v>
      </c>
      <c r="S1855" s="12">
        <v>0</v>
      </c>
      <c r="T1855" s="12">
        <v>90000</v>
      </c>
      <c r="U1855" s="12">
        <v>1</v>
      </c>
      <c r="V1855" s="12">
        <v>1</v>
      </c>
      <c r="W1855" s="12">
        <v>0</v>
      </c>
      <c r="X1855" s="5">
        <f t="shared" si="28"/>
        <v>1</v>
      </c>
      <c r="Y1855" s="41">
        <v>12</v>
      </c>
      <c r="Z1855" s="41">
        <v>0</v>
      </c>
    </row>
    <row r="1856" spans="1:26" x14ac:dyDescent="0.25">
      <c r="A1856" s="11" t="s">
        <v>127</v>
      </c>
      <c r="B1856" s="12">
        <v>2</v>
      </c>
      <c r="C1856" s="14" t="str">
        <f>VLOOKUP(B1856,'Spisak usluga'!$A$2:$B$18,2)</f>
        <v>02 Pomoć u kući za odrasle OSI 2012.</v>
      </c>
      <c r="D1856" s="5">
        <v>0</v>
      </c>
      <c r="E1856" s="5">
        <v>0</v>
      </c>
      <c r="F1856" s="5">
        <v>0</v>
      </c>
      <c r="G1856" s="5">
        <v>0</v>
      </c>
      <c r="H1856" s="5">
        <v>0</v>
      </c>
      <c r="I1856" s="5">
        <v>0</v>
      </c>
      <c r="J1856" s="5">
        <v>0</v>
      </c>
      <c r="K1856" s="5">
        <v>0</v>
      </c>
      <c r="L1856" s="5">
        <v>0</v>
      </c>
      <c r="M1856" s="5">
        <v>0</v>
      </c>
      <c r="N1856" s="5">
        <v>0</v>
      </c>
      <c r="O1856" s="5">
        <v>0</v>
      </c>
      <c r="P1856" s="5">
        <v>0</v>
      </c>
      <c r="Q1856" s="5">
        <v>0</v>
      </c>
      <c r="R1856" s="5">
        <v>0</v>
      </c>
      <c r="S1856" s="5">
        <v>0</v>
      </c>
      <c r="T1856" s="5">
        <v>0</v>
      </c>
      <c r="U1856" s="5">
        <v>0</v>
      </c>
      <c r="V1856" s="5">
        <v>0</v>
      </c>
      <c r="W1856" s="5">
        <v>0</v>
      </c>
      <c r="X1856" s="5">
        <f t="shared" si="28"/>
        <v>0</v>
      </c>
      <c r="Y1856" s="41">
        <v>0</v>
      </c>
      <c r="Z1856" s="41">
        <v>0</v>
      </c>
    </row>
    <row r="1857" spans="1:26" x14ac:dyDescent="0.25">
      <c r="A1857" s="11" t="s">
        <v>127</v>
      </c>
      <c r="B1857" s="12">
        <v>3</v>
      </c>
      <c r="C1857" s="14" t="str">
        <f>VLOOKUP(B1857,'Spisak usluga'!$A$2:$B$18,2)</f>
        <v>03 Pomoć u kući za decu sa teškoćama u razvoju 2012.</v>
      </c>
      <c r="D1857" s="5">
        <v>0</v>
      </c>
      <c r="E1857" s="5">
        <v>0</v>
      </c>
      <c r="F1857" s="5">
        <v>0</v>
      </c>
      <c r="G1857" s="5">
        <v>0</v>
      </c>
      <c r="H1857" s="5">
        <v>0</v>
      </c>
      <c r="I1857" s="5">
        <v>0</v>
      </c>
      <c r="J1857" s="5">
        <v>0</v>
      </c>
      <c r="K1857" s="5">
        <v>0</v>
      </c>
      <c r="L1857" s="5">
        <v>0</v>
      </c>
      <c r="M1857" s="5">
        <v>0</v>
      </c>
      <c r="N1857" s="5">
        <v>0</v>
      </c>
      <c r="O1857" s="5">
        <v>0</v>
      </c>
      <c r="P1857" s="5">
        <v>0</v>
      </c>
      <c r="Q1857" s="5">
        <v>0</v>
      </c>
      <c r="R1857" s="5">
        <v>0</v>
      </c>
      <c r="S1857" s="5">
        <v>0</v>
      </c>
      <c r="T1857" s="5">
        <v>0</v>
      </c>
      <c r="U1857" s="5">
        <v>0</v>
      </c>
      <c r="V1857" s="5">
        <v>0</v>
      </c>
      <c r="W1857" s="5">
        <v>0</v>
      </c>
      <c r="X1857" s="5">
        <f t="shared" si="28"/>
        <v>0</v>
      </c>
      <c r="Y1857" s="41">
        <v>0</v>
      </c>
      <c r="Z1857" s="41">
        <v>0</v>
      </c>
    </row>
    <row r="1858" spans="1:26" x14ac:dyDescent="0.25">
      <c r="A1858" s="11" t="s">
        <v>127</v>
      </c>
      <c r="B1858" s="12">
        <v>4</v>
      </c>
      <c r="C1858" s="14" t="str">
        <f>VLOOKUP(B1858,'Spisak usluga'!$A$2:$B$18,2)</f>
        <v>04 Dnevni boravak za decu sa teškoćama u razvoju 2012.</v>
      </c>
      <c r="D1858" s="16">
        <v>0</v>
      </c>
      <c r="E1858" s="16">
        <v>0</v>
      </c>
      <c r="F1858" s="16">
        <v>0</v>
      </c>
      <c r="G1858" s="16">
        <v>0</v>
      </c>
      <c r="H1858" s="16">
        <v>0</v>
      </c>
      <c r="I1858" s="16">
        <v>0</v>
      </c>
      <c r="J1858" s="16">
        <v>0</v>
      </c>
      <c r="K1858" s="16">
        <v>0</v>
      </c>
      <c r="L1858" s="16">
        <v>0</v>
      </c>
      <c r="M1858" s="16">
        <v>0</v>
      </c>
      <c r="N1858" s="16">
        <v>0</v>
      </c>
      <c r="O1858" s="16">
        <v>0</v>
      </c>
      <c r="P1858" s="16">
        <v>0</v>
      </c>
      <c r="Q1858" s="16">
        <v>0</v>
      </c>
      <c r="R1858" s="16">
        <v>0</v>
      </c>
      <c r="S1858" s="16">
        <v>0</v>
      </c>
      <c r="T1858" s="16">
        <v>0</v>
      </c>
      <c r="U1858" s="16">
        <v>0</v>
      </c>
      <c r="V1858" s="16">
        <v>0</v>
      </c>
      <c r="W1858" s="16">
        <v>0</v>
      </c>
      <c r="X1858" s="5">
        <f t="shared" ref="X1858:X1921" si="29">IF(U1858&gt;0, 1, 0)</f>
        <v>0</v>
      </c>
      <c r="Y1858" s="41">
        <v>0</v>
      </c>
      <c r="Z1858" s="41">
        <v>0</v>
      </c>
    </row>
    <row r="1859" spans="1:26" x14ac:dyDescent="0.25">
      <c r="A1859" s="11" t="s">
        <v>127</v>
      </c>
      <c r="B1859" s="12">
        <v>5</v>
      </c>
      <c r="C1859" s="14" t="str">
        <f>VLOOKUP(B1859,'Spisak usluga'!$A$2:$B$18,2)</f>
        <v>05 Dnevni boravak za stare  2012.</v>
      </c>
      <c r="D1859" s="16">
        <v>0</v>
      </c>
      <c r="E1859" s="16">
        <v>0</v>
      </c>
      <c r="F1859" s="16">
        <v>0</v>
      </c>
      <c r="G1859" s="16">
        <v>0</v>
      </c>
      <c r="H1859" s="16">
        <v>0</v>
      </c>
      <c r="I1859" s="16">
        <v>0</v>
      </c>
      <c r="J1859" s="16">
        <v>0</v>
      </c>
      <c r="K1859" s="16">
        <v>0</v>
      </c>
      <c r="L1859" s="16">
        <v>0</v>
      </c>
      <c r="M1859" s="16">
        <v>0</v>
      </c>
      <c r="N1859" s="16">
        <v>0</v>
      </c>
      <c r="O1859" s="16">
        <v>0</v>
      </c>
      <c r="P1859" s="16">
        <v>0</v>
      </c>
      <c r="Q1859" s="16">
        <v>0</v>
      </c>
      <c r="R1859" s="16">
        <v>0</v>
      </c>
      <c r="S1859" s="16">
        <v>0</v>
      </c>
      <c r="T1859" s="16">
        <v>0</v>
      </c>
      <c r="U1859" s="16">
        <v>0</v>
      </c>
      <c r="V1859" s="16">
        <v>0</v>
      </c>
      <c r="W1859" s="16">
        <v>0</v>
      </c>
      <c r="X1859" s="5">
        <f t="shared" si="29"/>
        <v>0</v>
      </c>
      <c r="Y1859" s="41">
        <v>0</v>
      </c>
      <c r="Z1859" s="41">
        <v>0</v>
      </c>
    </row>
    <row r="1860" spans="1:26" x14ac:dyDescent="0.25">
      <c r="A1860" s="11" t="s">
        <v>127</v>
      </c>
      <c r="B1860" s="12">
        <v>6</v>
      </c>
      <c r="C1860" s="14" t="str">
        <f>VLOOKUP(B1860,'Spisak usluga'!$A$2:$B$18,2)</f>
        <v>06 Dnevni boravak/centar za decu i mlade sa poremećajima u ponašanju 2012.</v>
      </c>
      <c r="D1860" s="5">
        <v>0</v>
      </c>
      <c r="E1860" s="5">
        <v>0</v>
      </c>
      <c r="F1860" s="5">
        <v>0</v>
      </c>
      <c r="G1860" s="5">
        <v>0</v>
      </c>
      <c r="H1860" s="5">
        <v>0</v>
      </c>
      <c r="I1860" s="5">
        <v>0</v>
      </c>
      <c r="J1860" s="5">
        <v>0</v>
      </c>
      <c r="K1860" s="5">
        <v>0</v>
      </c>
      <c r="L1860" s="5">
        <v>0</v>
      </c>
      <c r="M1860" s="5">
        <v>0</v>
      </c>
      <c r="N1860" s="5">
        <v>0</v>
      </c>
      <c r="O1860" s="5">
        <v>0</v>
      </c>
      <c r="P1860" s="5">
        <v>0</v>
      </c>
      <c r="Q1860" s="5">
        <v>0</v>
      </c>
      <c r="R1860" s="5">
        <v>0</v>
      </c>
      <c r="S1860" s="5">
        <v>0</v>
      </c>
      <c r="T1860" s="5">
        <v>0</v>
      </c>
      <c r="U1860" s="5">
        <v>0</v>
      </c>
      <c r="V1860" s="5">
        <v>0</v>
      </c>
      <c r="W1860" s="5">
        <v>0</v>
      </c>
      <c r="X1860" s="5">
        <f t="shared" si="29"/>
        <v>0</v>
      </c>
      <c r="Y1860" s="41">
        <v>0</v>
      </c>
      <c r="Z1860" s="41">
        <v>0</v>
      </c>
    </row>
    <row r="1861" spans="1:26" x14ac:dyDescent="0.25">
      <c r="A1861" s="11" t="s">
        <v>127</v>
      </c>
      <c r="B1861" s="12">
        <v>7</v>
      </c>
      <c r="C1861" s="14" t="str">
        <f>VLOOKUP(B1861,'Spisak usluga'!$A$2:$B$18,2)</f>
        <v>07 Personalna asistencija za odrasle  2012.</v>
      </c>
      <c r="D1861" s="5">
        <v>0</v>
      </c>
      <c r="E1861" s="5">
        <v>0</v>
      </c>
      <c r="F1861" s="5">
        <v>0</v>
      </c>
      <c r="G1861" s="5">
        <v>0</v>
      </c>
      <c r="H1861" s="5">
        <v>0</v>
      </c>
      <c r="I1861" s="5">
        <v>0</v>
      </c>
      <c r="J1861" s="5">
        <v>0</v>
      </c>
      <c r="K1861" s="5">
        <v>0</v>
      </c>
      <c r="L1861" s="5">
        <v>0</v>
      </c>
      <c r="M1861" s="5">
        <v>0</v>
      </c>
      <c r="N1861" s="5">
        <v>0</v>
      </c>
      <c r="O1861" s="5">
        <v>0</v>
      </c>
      <c r="P1861" s="5">
        <v>0</v>
      </c>
      <c r="Q1861" s="5">
        <v>0</v>
      </c>
      <c r="R1861" s="5">
        <v>0</v>
      </c>
      <c r="S1861" s="5">
        <v>0</v>
      </c>
      <c r="T1861" s="5">
        <v>0</v>
      </c>
      <c r="U1861" s="5">
        <v>0</v>
      </c>
      <c r="V1861" s="5">
        <v>0</v>
      </c>
      <c r="W1861" s="5">
        <v>0</v>
      </c>
      <c r="X1861" s="5">
        <f t="shared" si="29"/>
        <v>0</v>
      </c>
      <c r="Y1861" s="41">
        <v>0</v>
      </c>
      <c r="Z1861" s="41">
        <v>0</v>
      </c>
    </row>
    <row r="1862" spans="1:26" x14ac:dyDescent="0.25">
      <c r="A1862" s="11" t="s">
        <v>127</v>
      </c>
      <c r="B1862" s="12">
        <v>8</v>
      </c>
      <c r="C1862" s="14" t="str">
        <f>VLOOKUP(B1862,'Spisak usluga'!$A$2:$B$18,2)</f>
        <v>08 Svratište  2012.</v>
      </c>
      <c r="D1862" s="5">
        <v>0</v>
      </c>
      <c r="E1862" s="5">
        <v>0</v>
      </c>
      <c r="F1862" s="5">
        <v>0</v>
      </c>
      <c r="G1862" s="5">
        <v>0</v>
      </c>
      <c r="H1862" s="5">
        <v>0</v>
      </c>
      <c r="I1862" s="5">
        <v>0</v>
      </c>
      <c r="J1862" s="5">
        <v>0</v>
      </c>
      <c r="K1862" s="5">
        <v>0</v>
      </c>
      <c r="L1862" s="5">
        <v>0</v>
      </c>
      <c r="M1862" s="5">
        <v>0</v>
      </c>
      <c r="N1862" s="5">
        <v>0</v>
      </c>
      <c r="O1862" s="5">
        <v>0</v>
      </c>
      <c r="P1862" s="5">
        <v>0</v>
      </c>
      <c r="Q1862" s="5">
        <v>0</v>
      </c>
      <c r="R1862" s="5">
        <v>0</v>
      </c>
      <c r="S1862" s="5">
        <v>0</v>
      </c>
      <c r="T1862" s="5">
        <v>0</v>
      </c>
      <c r="U1862" s="5">
        <v>0</v>
      </c>
      <c r="V1862" s="5">
        <v>0</v>
      </c>
      <c r="W1862" s="5">
        <v>0</v>
      </c>
      <c r="X1862" s="5">
        <f t="shared" si="29"/>
        <v>0</v>
      </c>
      <c r="Y1862" s="41">
        <v>0</v>
      </c>
      <c r="Z1862" s="41">
        <v>0</v>
      </c>
    </row>
    <row r="1863" spans="1:26" x14ac:dyDescent="0.25">
      <c r="A1863" s="11" t="s">
        <v>127</v>
      </c>
      <c r="B1863" s="12">
        <v>9</v>
      </c>
      <c r="C1863" s="14" t="str">
        <f>VLOOKUP(B1863,'Spisak usluga'!$A$2:$B$18,2)</f>
        <v>09 Prihvatilište (opšteg tipa) 2012.</v>
      </c>
      <c r="D1863" s="5">
        <v>0</v>
      </c>
      <c r="E1863" s="5">
        <v>0</v>
      </c>
      <c r="F1863" s="5">
        <v>0</v>
      </c>
      <c r="G1863" s="5">
        <v>0</v>
      </c>
      <c r="H1863" s="5">
        <v>0</v>
      </c>
      <c r="I1863" s="5">
        <v>0</v>
      </c>
      <c r="J1863" s="5">
        <v>0</v>
      </c>
      <c r="K1863" s="5">
        <v>0</v>
      </c>
      <c r="L1863" s="5">
        <v>0</v>
      </c>
      <c r="M1863" s="5">
        <v>0</v>
      </c>
      <c r="N1863" s="5">
        <v>0</v>
      </c>
      <c r="O1863" s="5">
        <v>0</v>
      </c>
      <c r="P1863" s="5">
        <v>0</v>
      </c>
      <c r="Q1863" s="5">
        <v>0</v>
      </c>
      <c r="R1863" s="5">
        <v>0</v>
      </c>
      <c r="S1863" s="5">
        <v>0</v>
      </c>
      <c r="T1863" s="5">
        <v>0</v>
      </c>
      <c r="U1863" s="5">
        <v>0</v>
      </c>
      <c r="V1863" s="5">
        <v>0</v>
      </c>
      <c r="W1863" s="5">
        <v>0</v>
      </c>
      <c r="X1863" s="5">
        <f t="shared" si="29"/>
        <v>0</v>
      </c>
      <c r="Y1863" s="41">
        <v>0</v>
      </c>
      <c r="Z1863" s="41">
        <v>0</v>
      </c>
    </row>
    <row r="1864" spans="1:26" x14ac:dyDescent="0.25">
      <c r="A1864" s="11" t="s">
        <v>127</v>
      </c>
      <c r="B1864" s="12">
        <v>10</v>
      </c>
      <c r="C1864" s="14" t="str">
        <f>VLOOKUP(B1864,'Spisak usluga'!$A$2:$B$18,2)</f>
        <v>10 Prihvatilište za decu  2012.</v>
      </c>
      <c r="D1864" s="5">
        <v>0</v>
      </c>
      <c r="E1864" s="5">
        <v>0</v>
      </c>
      <c r="F1864" s="5">
        <v>0</v>
      </c>
      <c r="G1864" s="5">
        <v>0</v>
      </c>
      <c r="H1864" s="5">
        <v>0</v>
      </c>
      <c r="I1864" s="5">
        <v>0</v>
      </c>
      <c r="J1864" s="5">
        <v>0</v>
      </c>
      <c r="K1864" s="5">
        <v>0</v>
      </c>
      <c r="L1864" s="5">
        <v>0</v>
      </c>
      <c r="M1864" s="5">
        <v>0</v>
      </c>
      <c r="N1864" s="5">
        <v>0</v>
      </c>
      <c r="O1864" s="5">
        <v>0</v>
      </c>
      <c r="P1864" s="5">
        <v>0</v>
      </c>
      <c r="Q1864" s="5">
        <v>0</v>
      </c>
      <c r="R1864" s="5">
        <v>0</v>
      </c>
      <c r="S1864" s="5">
        <v>0</v>
      </c>
      <c r="T1864" s="5">
        <v>0</v>
      </c>
      <c r="U1864" s="5">
        <v>0</v>
      </c>
      <c r="V1864" s="5">
        <v>0</v>
      </c>
      <c r="W1864" s="5">
        <v>0</v>
      </c>
      <c r="X1864" s="5">
        <f t="shared" si="29"/>
        <v>0</v>
      </c>
      <c r="Y1864" s="41">
        <v>0</v>
      </c>
      <c r="Z1864" s="41">
        <v>0</v>
      </c>
    </row>
    <row r="1865" spans="1:26" x14ac:dyDescent="0.25">
      <c r="A1865" s="11" t="s">
        <v>127</v>
      </c>
      <c r="B1865" s="12">
        <v>11</v>
      </c>
      <c r="C1865" s="14" t="str">
        <f>VLOOKUP(B1865,'Spisak usluga'!$A$2:$B$18,2)</f>
        <v>11 Prihvatilište za žrtve nasilja u porodici (“sigurna kuća“) 2012.</v>
      </c>
      <c r="D1865" s="5">
        <v>0</v>
      </c>
      <c r="E1865" s="5">
        <v>0</v>
      </c>
      <c r="F1865" s="5">
        <v>0</v>
      </c>
      <c r="G1865" s="5">
        <v>0</v>
      </c>
      <c r="H1865" s="5">
        <v>0</v>
      </c>
      <c r="I1865" s="5">
        <v>0</v>
      </c>
      <c r="J1865" s="5">
        <v>0</v>
      </c>
      <c r="K1865" s="5">
        <v>0</v>
      </c>
      <c r="L1865" s="5">
        <v>0</v>
      </c>
      <c r="M1865" s="5">
        <v>0</v>
      </c>
      <c r="N1865" s="5">
        <v>0</v>
      </c>
      <c r="O1865" s="5">
        <v>0</v>
      </c>
      <c r="P1865" s="5">
        <v>0</v>
      </c>
      <c r="Q1865" s="5">
        <v>0</v>
      </c>
      <c r="R1865" s="5">
        <v>0</v>
      </c>
      <c r="S1865" s="5">
        <v>0</v>
      </c>
      <c r="T1865" s="5">
        <v>0</v>
      </c>
      <c r="U1865" s="5">
        <v>0</v>
      </c>
      <c r="V1865" s="5">
        <v>0</v>
      </c>
      <c r="W1865" s="5">
        <v>0</v>
      </c>
      <c r="X1865" s="5">
        <f t="shared" si="29"/>
        <v>0</v>
      </c>
      <c r="Y1865" s="41">
        <v>0</v>
      </c>
      <c r="Z1865" s="41">
        <v>0</v>
      </c>
    </row>
    <row r="1866" spans="1:26" x14ac:dyDescent="0.25">
      <c r="A1866" s="11" t="s">
        <v>127</v>
      </c>
      <c r="B1866" s="12">
        <v>12</v>
      </c>
      <c r="C1866" s="14" t="str">
        <f>VLOOKUP(B1866,'Spisak usluga'!$A$2:$B$18,2)</f>
        <v>12 Prihvatilište za žrtve trgovine ljudima 2012.</v>
      </c>
      <c r="D1866" s="16">
        <v>0</v>
      </c>
      <c r="E1866" s="16">
        <v>0</v>
      </c>
      <c r="F1866" s="16">
        <v>0</v>
      </c>
      <c r="G1866" s="16">
        <v>0</v>
      </c>
      <c r="H1866" s="16">
        <v>0</v>
      </c>
      <c r="I1866" s="16">
        <v>0</v>
      </c>
      <c r="J1866" s="16">
        <v>0</v>
      </c>
      <c r="K1866" s="16">
        <v>0</v>
      </c>
      <c r="L1866" s="16">
        <v>0</v>
      </c>
      <c r="M1866" s="16">
        <v>0</v>
      </c>
      <c r="N1866" s="16">
        <v>0</v>
      </c>
      <c r="O1866" s="16">
        <v>0</v>
      </c>
      <c r="P1866" s="16">
        <v>0</v>
      </c>
      <c r="Q1866" s="16">
        <v>0</v>
      </c>
      <c r="R1866" s="16">
        <v>0</v>
      </c>
      <c r="S1866" s="16">
        <v>0</v>
      </c>
      <c r="T1866" s="16">
        <v>0</v>
      </c>
      <c r="U1866" s="16">
        <v>0</v>
      </c>
      <c r="V1866" s="16">
        <v>0</v>
      </c>
      <c r="W1866" s="16">
        <v>0</v>
      </c>
      <c r="X1866" s="5">
        <f t="shared" si="29"/>
        <v>0</v>
      </c>
      <c r="Y1866" s="41">
        <v>0</v>
      </c>
      <c r="Z1866" s="41">
        <v>0</v>
      </c>
    </row>
    <row r="1867" spans="1:26" x14ac:dyDescent="0.25">
      <c r="A1867" s="11" t="s">
        <v>127</v>
      </c>
      <c r="B1867" s="12">
        <v>13</v>
      </c>
      <c r="C1867" s="14" t="str">
        <f>VLOOKUP(B1867,'Spisak usluga'!$A$2:$B$18,2)</f>
        <v>13 Predah smeštaj  2012.</v>
      </c>
      <c r="D1867" s="5">
        <v>0</v>
      </c>
      <c r="E1867" s="5">
        <v>0</v>
      </c>
      <c r="F1867" s="5">
        <v>0</v>
      </c>
      <c r="G1867" s="5">
        <v>0</v>
      </c>
      <c r="H1867" s="5">
        <v>0</v>
      </c>
      <c r="I1867" s="5">
        <v>0</v>
      </c>
      <c r="J1867" s="5">
        <v>0</v>
      </c>
      <c r="K1867" s="5">
        <v>0</v>
      </c>
      <c r="L1867" s="5">
        <v>0</v>
      </c>
      <c r="M1867" s="5">
        <v>0</v>
      </c>
      <c r="N1867" s="5">
        <v>0</v>
      </c>
      <c r="O1867" s="5">
        <v>0</v>
      </c>
      <c r="P1867" s="5">
        <v>0</v>
      </c>
      <c r="Q1867" s="5">
        <v>0</v>
      </c>
      <c r="R1867" s="5">
        <v>0</v>
      </c>
      <c r="S1867" s="5">
        <v>0</v>
      </c>
      <c r="T1867" s="5">
        <v>0</v>
      </c>
      <c r="U1867" s="5">
        <v>0</v>
      </c>
      <c r="V1867" s="5">
        <v>0</v>
      </c>
      <c r="W1867" s="5">
        <v>0</v>
      </c>
      <c r="X1867" s="5">
        <f t="shared" si="29"/>
        <v>0</v>
      </c>
      <c r="Y1867" s="41">
        <v>0</v>
      </c>
      <c r="Z1867" s="41">
        <v>0</v>
      </c>
    </row>
    <row r="1868" spans="1:26" x14ac:dyDescent="0.25">
      <c r="A1868" s="11" t="s">
        <v>127</v>
      </c>
      <c r="B1868" s="12">
        <v>14</v>
      </c>
      <c r="C1868" s="14" t="str">
        <f>VLOOKUP(B1868,'Spisak usluga'!$A$2:$B$18,2)</f>
        <v>14 Stanovanje uz podršku osobe sa invaliditetom (OSI) 2012.</v>
      </c>
      <c r="D1868" s="16">
        <v>0</v>
      </c>
      <c r="E1868" s="16">
        <v>0</v>
      </c>
      <c r="F1868" s="16">
        <v>0</v>
      </c>
      <c r="G1868" s="16">
        <v>0</v>
      </c>
      <c r="H1868" s="16">
        <v>0</v>
      </c>
      <c r="I1868" s="16">
        <v>0</v>
      </c>
      <c r="J1868" s="16">
        <v>0</v>
      </c>
      <c r="K1868" s="16">
        <v>0</v>
      </c>
      <c r="L1868" s="16">
        <v>0</v>
      </c>
      <c r="M1868" s="16">
        <v>0</v>
      </c>
      <c r="N1868" s="16">
        <v>0</v>
      </c>
      <c r="O1868" s="16">
        <v>0</v>
      </c>
      <c r="P1868" s="16">
        <v>0</v>
      </c>
      <c r="Q1868" s="16">
        <v>0</v>
      </c>
      <c r="R1868" s="16">
        <v>0</v>
      </c>
      <c r="S1868" s="16">
        <v>0</v>
      </c>
      <c r="T1868" s="16">
        <v>0</v>
      </c>
      <c r="U1868" s="16">
        <v>0</v>
      </c>
      <c r="V1868" s="16">
        <v>0</v>
      </c>
      <c r="W1868" s="16">
        <v>0</v>
      </c>
      <c r="X1868" s="5">
        <f t="shared" si="29"/>
        <v>0</v>
      </c>
      <c r="Y1868" s="41">
        <v>0</v>
      </c>
      <c r="Z1868" s="41">
        <v>0</v>
      </c>
    </row>
    <row r="1869" spans="1:26" x14ac:dyDescent="0.25">
      <c r="A1869" s="11" t="s">
        <v>127</v>
      </c>
      <c r="B1869" s="12">
        <v>15</v>
      </c>
      <c r="C1869" s="14" t="str">
        <f>VLOOKUP(B1869,'Spisak usluga'!$A$2:$B$18,2)</f>
        <v>15 Stanovanje uz podršku za mlade koji se osamostaljuju 2012.</v>
      </c>
      <c r="D1869" s="5">
        <v>0</v>
      </c>
      <c r="E1869" s="5">
        <v>0</v>
      </c>
      <c r="F1869" s="5">
        <v>0</v>
      </c>
      <c r="G1869" s="5">
        <v>0</v>
      </c>
      <c r="H1869" s="5">
        <v>0</v>
      </c>
      <c r="I1869" s="5">
        <v>0</v>
      </c>
      <c r="J1869" s="5">
        <v>0</v>
      </c>
      <c r="K1869" s="5">
        <v>0</v>
      </c>
      <c r="L1869" s="5">
        <v>0</v>
      </c>
      <c r="M1869" s="5">
        <v>0</v>
      </c>
      <c r="N1869" s="5">
        <v>0</v>
      </c>
      <c r="O1869" s="5">
        <v>0</v>
      </c>
      <c r="P1869" s="5">
        <v>0</v>
      </c>
      <c r="Q1869" s="5">
        <v>0</v>
      </c>
      <c r="R1869" s="5">
        <v>0</v>
      </c>
      <c r="S1869" s="5">
        <v>0</v>
      </c>
      <c r="T1869" s="5">
        <v>0</v>
      </c>
      <c r="U1869" s="5">
        <v>0</v>
      </c>
      <c r="V1869" s="5">
        <v>0</v>
      </c>
      <c r="W1869" s="5">
        <v>0</v>
      </c>
      <c r="X1869" s="5">
        <f t="shared" si="29"/>
        <v>0</v>
      </c>
      <c r="Y1869" s="41">
        <v>0</v>
      </c>
      <c r="Z1869" s="41">
        <v>0</v>
      </c>
    </row>
    <row r="1870" spans="1:26" x14ac:dyDescent="0.25">
      <c r="A1870" s="11" t="s">
        <v>127</v>
      </c>
      <c r="B1870" s="12">
        <v>16</v>
      </c>
      <c r="C1870" s="14" t="str">
        <f>VLOOKUP(B1870,'Spisak usluga'!$A$2:$B$18,2)</f>
        <v>16 Savetovalište 2012.</v>
      </c>
      <c r="D1870" s="5">
        <v>0</v>
      </c>
      <c r="E1870" s="5">
        <v>0</v>
      </c>
      <c r="F1870" s="5">
        <v>0</v>
      </c>
      <c r="G1870" s="5">
        <v>0</v>
      </c>
      <c r="H1870" s="5">
        <v>0</v>
      </c>
      <c r="I1870" s="5">
        <v>0</v>
      </c>
      <c r="J1870" s="5">
        <v>0</v>
      </c>
      <c r="K1870" s="5">
        <v>0</v>
      </c>
      <c r="L1870" s="5">
        <v>0</v>
      </c>
      <c r="M1870" s="5">
        <v>0</v>
      </c>
      <c r="N1870" s="5">
        <v>0</v>
      </c>
      <c r="O1870" s="5">
        <v>0</v>
      </c>
      <c r="P1870" s="5">
        <v>0</v>
      </c>
      <c r="Q1870" s="5">
        <v>0</v>
      </c>
      <c r="R1870" s="5">
        <v>0</v>
      </c>
      <c r="S1870" s="5">
        <v>0</v>
      </c>
      <c r="T1870" s="5">
        <v>0</v>
      </c>
      <c r="U1870" s="5">
        <v>0</v>
      </c>
      <c r="V1870" s="5">
        <v>0</v>
      </c>
      <c r="W1870" s="5">
        <v>0</v>
      </c>
      <c r="X1870" s="5">
        <f t="shared" si="29"/>
        <v>0</v>
      </c>
      <c r="Y1870" s="41">
        <v>0</v>
      </c>
      <c r="Z1870" s="41">
        <v>0</v>
      </c>
    </row>
    <row r="1871" spans="1:26" x14ac:dyDescent="0.25">
      <c r="A1871" s="11" t="s">
        <v>127</v>
      </c>
      <c r="B1871" s="12">
        <v>17</v>
      </c>
      <c r="C1871" s="14" t="str">
        <f>VLOOKUP(B1871,'Spisak usluga'!$A$2:$B$18,2)</f>
        <v>17 Klub 2012.</v>
      </c>
      <c r="D1871" s="5">
        <v>0</v>
      </c>
      <c r="E1871" s="5">
        <v>0</v>
      </c>
      <c r="F1871" s="5">
        <v>0</v>
      </c>
      <c r="G1871" s="5">
        <v>0</v>
      </c>
      <c r="H1871" s="5">
        <v>0</v>
      </c>
      <c r="I1871" s="5">
        <v>0</v>
      </c>
      <c r="J1871" s="5">
        <v>0</v>
      </c>
      <c r="K1871" s="5">
        <v>0</v>
      </c>
      <c r="L1871" s="5">
        <v>0</v>
      </c>
      <c r="M1871" s="5">
        <v>0</v>
      </c>
      <c r="N1871" s="5">
        <v>0</v>
      </c>
      <c r="O1871" s="5">
        <v>0</v>
      </c>
      <c r="P1871" s="5">
        <v>0</v>
      </c>
      <c r="Q1871" s="5">
        <v>0</v>
      </c>
      <c r="R1871" s="5">
        <v>0</v>
      </c>
      <c r="S1871" s="5">
        <v>0</v>
      </c>
      <c r="T1871" s="5">
        <v>0</v>
      </c>
      <c r="U1871" s="5">
        <v>0</v>
      </c>
      <c r="V1871" s="5">
        <v>0</v>
      </c>
      <c r="W1871" s="5">
        <v>0</v>
      </c>
      <c r="X1871" s="5">
        <f t="shared" si="29"/>
        <v>0</v>
      </c>
      <c r="Y1871" s="41">
        <v>0</v>
      </c>
      <c r="Z1871" s="41">
        <v>0</v>
      </c>
    </row>
    <row r="1872" spans="1:26" x14ac:dyDescent="0.25">
      <c r="A1872" s="11" t="s">
        <v>128</v>
      </c>
      <c r="B1872" s="12">
        <v>1</v>
      </c>
      <c r="C1872" s="14" t="str">
        <f>VLOOKUP(B1872,'Spisak usluga'!$A$2:$B$18,2)</f>
        <v>01 Pomoć u kući za stare 2012.</v>
      </c>
      <c r="D1872" s="5">
        <v>0</v>
      </c>
      <c r="E1872" s="5">
        <v>0</v>
      </c>
      <c r="F1872" s="5">
        <v>0</v>
      </c>
      <c r="G1872" s="5">
        <v>0</v>
      </c>
      <c r="H1872" s="5">
        <v>0</v>
      </c>
      <c r="I1872" s="5">
        <v>0</v>
      </c>
      <c r="J1872" s="5">
        <v>0</v>
      </c>
      <c r="K1872" s="5">
        <v>0</v>
      </c>
      <c r="L1872" s="5">
        <v>0</v>
      </c>
      <c r="M1872" s="5">
        <v>0</v>
      </c>
      <c r="N1872" s="5">
        <v>0</v>
      </c>
      <c r="O1872" s="5">
        <v>0</v>
      </c>
      <c r="P1872" s="5">
        <v>0</v>
      </c>
      <c r="Q1872" s="5">
        <v>0</v>
      </c>
      <c r="R1872" s="5">
        <v>0</v>
      </c>
      <c r="S1872" s="5">
        <v>0</v>
      </c>
      <c r="T1872" s="5">
        <v>0</v>
      </c>
      <c r="U1872" s="5">
        <v>0</v>
      </c>
      <c r="V1872" s="5">
        <v>0</v>
      </c>
      <c r="W1872" s="5">
        <v>0</v>
      </c>
      <c r="X1872" s="5">
        <f t="shared" si="29"/>
        <v>0</v>
      </c>
      <c r="Y1872" s="41">
        <v>0</v>
      </c>
      <c r="Z1872" s="41">
        <v>0</v>
      </c>
    </row>
    <row r="1873" spans="1:26" x14ac:dyDescent="0.25">
      <c r="A1873" s="11" t="s">
        <v>128</v>
      </c>
      <c r="B1873" s="12">
        <v>2</v>
      </c>
      <c r="C1873" s="14" t="str">
        <f>VLOOKUP(B1873,'Spisak usluga'!$A$2:$B$18,2)</f>
        <v>02 Pomoć u kući za odrasle OSI 2012.</v>
      </c>
      <c r="D1873" s="5">
        <v>0</v>
      </c>
      <c r="E1873" s="5">
        <v>0</v>
      </c>
      <c r="F1873" s="5">
        <v>0</v>
      </c>
      <c r="G1873" s="5">
        <v>0</v>
      </c>
      <c r="H1873" s="5">
        <v>0</v>
      </c>
      <c r="I1873" s="5">
        <v>0</v>
      </c>
      <c r="J1873" s="5">
        <v>0</v>
      </c>
      <c r="K1873" s="5">
        <v>0</v>
      </c>
      <c r="L1873" s="5">
        <v>0</v>
      </c>
      <c r="M1873" s="5">
        <v>0</v>
      </c>
      <c r="N1873" s="5">
        <v>0</v>
      </c>
      <c r="O1873" s="5">
        <v>0</v>
      </c>
      <c r="P1873" s="5">
        <v>0</v>
      </c>
      <c r="Q1873" s="5">
        <v>0</v>
      </c>
      <c r="R1873" s="5">
        <v>0</v>
      </c>
      <c r="S1873" s="5">
        <v>0</v>
      </c>
      <c r="T1873" s="5">
        <v>0</v>
      </c>
      <c r="U1873" s="5">
        <v>0</v>
      </c>
      <c r="V1873" s="5">
        <v>0</v>
      </c>
      <c r="W1873" s="5">
        <v>0</v>
      </c>
      <c r="X1873" s="5">
        <f t="shared" si="29"/>
        <v>0</v>
      </c>
      <c r="Y1873" s="41">
        <v>0</v>
      </c>
      <c r="Z1873" s="41">
        <v>0</v>
      </c>
    </row>
    <row r="1874" spans="1:26" x14ac:dyDescent="0.25">
      <c r="A1874" s="11" t="s">
        <v>128</v>
      </c>
      <c r="B1874" s="12">
        <v>3</v>
      </c>
      <c r="C1874" s="14" t="str">
        <f>VLOOKUP(B1874,'Spisak usluga'!$A$2:$B$18,2)</f>
        <v>03 Pomoć u kući za decu sa teškoćama u razvoju 2012.</v>
      </c>
      <c r="D1874" s="16">
        <v>0</v>
      </c>
      <c r="E1874" s="16">
        <v>0</v>
      </c>
      <c r="F1874" s="16">
        <v>0</v>
      </c>
      <c r="G1874" s="16">
        <v>0</v>
      </c>
      <c r="H1874" s="16">
        <v>0</v>
      </c>
      <c r="I1874" s="16">
        <v>0</v>
      </c>
      <c r="J1874" s="16">
        <v>0</v>
      </c>
      <c r="K1874" s="16">
        <v>0</v>
      </c>
      <c r="L1874" s="16">
        <v>0</v>
      </c>
      <c r="M1874" s="16">
        <v>0</v>
      </c>
      <c r="N1874" s="16">
        <v>0</v>
      </c>
      <c r="O1874" s="16">
        <v>0</v>
      </c>
      <c r="P1874" s="16">
        <v>0</v>
      </c>
      <c r="Q1874" s="16">
        <v>0</v>
      </c>
      <c r="R1874" s="16">
        <v>0</v>
      </c>
      <c r="S1874" s="16">
        <v>0</v>
      </c>
      <c r="T1874" s="16">
        <v>0</v>
      </c>
      <c r="U1874" s="16">
        <v>0</v>
      </c>
      <c r="V1874" s="16">
        <v>0</v>
      </c>
      <c r="W1874" s="16">
        <v>0</v>
      </c>
      <c r="X1874" s="5">
        <f t="shared" si="29"/>
        <v>0</v>
      </c>
      <c r="Y1874" s="41">
        <v>0</v>
      </c>
      <c r="Z1874" s="41">
        <v>0</v>
      </c>
    </row>
    <row r="1875" spans="1:26" x14ac:dyDescent="0.25">
      <c r="A1875" s="11" t="s">
        <v>128</v>
      </c>
      <c r="B1875" s="12">
        <v>4</v>
      </c>
      <c r="C1875" s="14" t="str">
        <f>VLOOKUP(B1875,'Spisak usluga'!$A$2:$B$18,2)</f>
        <v>04 Dnevni boravak za decu sa teškoćama u razvoju 2012.</v>
      </c>
      <c r="D1875" s="12">
        <v>15</v>
      </c>
      <c r="E1875" s="12">
        <v>0</v>
      </c>
      <c r="F1875" s="12">
        <v>7</v>
      </c>
      <c r="G1875" s="12">
        <v>0</v>
      </c>
      <c r="H1875" s="12">
        <v>5</v>
      </c>
      <c r="I1875" s="12">
        <v>10</v>
      </c>
      <c r="J1875" s="12">
        <v>0</v>
      </c>
      <c r="K1875" s="12">
        <v>0</v>
      </c>
      <c r="L1875" s="12">
        <v>0</v>
      </c>
      <c r="M1875" s="12">
        <v>15</v>
      </c>
      <c r="N1875" s="12">
        <v>1.9</v>
      </c>
      <c r="O1875" s="12">
        <v>179900</v>
      </c>
      <c r="P1875" s="12">
        <v>0</v>
      </c>
      <c r="Q1875" s="12">
        <v>0</v>
      </c>
      <c r="R1875" s="12">
        <v>0</v>
      </c>
      <c r="S1875" s="12">
        <v>0</v>
      </c>
      <c r="T1875" s="12">
        <v>179900</v>
      </c>
      <c r="U1875" s="12">
        <v>1</v>
      </c>
      <c r="V1875" s="12">
        <v>1</v>
      </c>
      <c r="W1875" s="12">
        <v>0</v>
      </c>
      <c r="X1875" s="5">
        <f t="shared" si="29"/>
        <v>1</v>
      </c>
      <c r="Y1875" s="41">
        <v>15</v>
      </c>
      <c r="Z1875" s="41">
        <v>0</v>
      </c>
    </row>
    <row r="1876" spans="1:26" x14ac:dyDescent="0.25">
      <c r="A1876" s="11" t="s">
        <v>128</v>
      </c>
      <c r="B1876" s="12">
        <v>5</v>
      </c>
      <c r="C1876" s="14" t="str">
        <f>VLOOKUP(B1876,'Spisak usluga'!$A$2:$B$18,2)</f>
        <v>05 Dnevni boravak za stare  2012.</v>
      </c>
      <c r="D1876" s="5">
        <v>0</v>
      </c>
      <c r="E1876" s="5">
        <v>0</v>
      </c>
      <c r="F1876" s="5">
        <v>0</v>
      </c>
      <c r="G1876" s="5">
        <v>0</v>
      </c>
      <c r="H1876" s="5">
        <v>0</v>
      </c>
      <c r="I1876" s="5">
        <v>0</v>
      </c>
      <c r="J1876" s="5">
        <v>0</v>
      </c>
      <c r="K1876" s="5">
        <v>0</v>
      </c>
      <c r="L1876" s="5">
        <v>0</v>
      </c>
      <c r="M1876" s="5">
        <v>0</v>
      </c>
      <c r="N1876" s="5">
        <v>0</v>
      </c>
      <c r="O1876" s="5">
        <v>0</v>
      </c>
      <c r="P1876" s="5">
        <v>0</v>
      </c>
      <c r="Q1876" s="5">
        <v>0</v>
      </c>
      <c r="R1876" s="5">
        <v>0</v>
      </c>
      <c r="S1876" s="5">
        <v>0</v>
      </c>
      <c r="T1876" s="5">
        <v>0</v>
      </c>
      <c r="U1876" s="5">
        <v>0</v>
      </c>
      <c r="V1876" s="5">
        <v>0</v>
      </c>
      <c r="W1876" s="5">
        <v>0</v>
      </c>
      <c r="X1876" s="5">
        <f t="shared" si="29"/>
        <v>0</v>
      </c>
      <c r="Y1876" s="41">
        <v>0</v>
      </c>
      <c r="Z1876" s="41">
        <v>0</v>
      </c>
    </row>
    <row r="1877" spans="1:26" x14ac:dyDescent="0.25">
      <c r="A1877" s="11" t="s">
        <v>128</v>
      </c>
      <c r="B1877" s="12">
        <v>6</v>
      </c>
      <c r="C1877" s="14" t="str">
        <f>VLOOKUP(B1877,'Spisak usluga'!$A$2:$B$18,2)</f>
        <v>06 Dnevni boravak/centar za decu i mlade sa poremećajima u ponašanju 2012.</v>
      </c>
      <c r="D1877" s="5">
        <v>0</v>
      </c>
      <c r="E1877" s="5">
        <v>0</v>
      </c>
      <c r="F1877" s="5">
        <v>0</v>
      </c>
      <c r="G1877" s="5">
        <v>0</v>
      </c>
      <c r="H1877" s="5">
        <v>0</v>
      </c>
      <c r="I1877" s="5">
        <v>0</v>
      </c>
      <c r="J1877" s="5">
        <v>0</v>
      </c>
      <c r="K1877" s="5">
        <v>0</v>
      </c>
      <c r="L1877" s="5">
        <v>0</v>
      </c>
      <c r="M1877" s="5">
        <v>0</v>
      </c>
      <c r="N1877" s="5">
        <v>0</v>
      </c>
      <c r="O1877" s="5">
        <v>0</v>
      </c>
      <c r="P1877" s="5">
        <v>0</v>
      </c>
      <c r="Q1877" s="5">
        <v>0</v>
      </c>
      <c r="R1877" s="5">
        <v>0</v>
      </c>
      <c r="S1877" s="5">
        <v>0</v>
      </c>
      <c r="T1877" s="5">
        <v>0</v>
      </c>
      <c r="U1877" s="5">
        <v>0</v>
      </c>
      <c r="V1877" s="5">
        <v>0</v>
      </c>
      <c r="W1877" s="5">
        <v>0</v>
      </c>
      <c r="X1877" s="5">
        <f t="shared" si="29"/>
        <v>0</v>
      </c>
      <c r="Y1877" s="41">
        <v>0</v>
      </c>
      <c r="Z1877" s="41">
        <v>0</v>
      </c>
    </row>
    <row r="1878" spans="1:26" x14ac:dyDescent="0.25">
      <c r="A1878" s="11" t="s">
        <v>128</v>
      </c>
      <c r="B1878" s="12">
        <v>7</v>
      </c>
      <c r="C1878" s="14" t="str">
        <f>VLOOKUP(B1878,'Spisak usluga'!$A$2:$B$18,2)</f>
        <v>07 Personalna asistencija za odrasle  2012.</v>
      </c>
      <c r="D1878" s="12">
        <v>5</v>
      </c>
      <c r="E1878" s="12">
        <v>0</v>
      </c>
      <c r="F1878" s="12">
        <v>2</v>
      </c>
      <c r="G1878" s="12">
        <v>0</v>
      </c>
      <c r="H1878" s="12">
        <v>0</v>
      </c>
      <c r="I1878" s="12">
        <v>0</v>
      </c>
      <c r="J1878" s="12">
        <v>5</v>
      </c>
      <c r="K1878" s="12">
        <v>0</v>
      </c>
      <c r="L1878" s="12">
        <v>0</v>
      </c>
      <c r="M1878" s="12">
        <v>5</v>
      </c>
      <c r="N1878" s="12">
        <v>5</v>
      </c>
      <c r="O1878" s="12">
        <v>191660</v>
      </c>
      <c r="P1878" s="12">
        <v>0</v>
      </c>
      <c r="Q1878" s="12">
        <v>0</v>
      </c>
      <c r="R1878" s="12">
        <v>0</v>
      </c>
      <c r="S1878" s="12">
        <v>0</v>
      </c>
      <c r="T1878" s="12">
        <v>191660</v>
      </c>
      <c r="U1878" s="12">
        <v>1</v>
      </c>
      <c r="V1878" s="12">
        <v>0</v>
      </c>
      <c r="W1878" s="12">
        <v>1</v>
      </c>
      <c r="X1878" s="5">
        <f t="shared" si="29"/>
        <v>1</v>
      </c>
      <c r="Y1878" s="41">
        <v>0</v>
      </c>
      <c r="Z1878" s="41">
        <v>5</v>
      </c>
    </row>
    <row r="1879" spans="1:26" x14ac:dyDescent="0.25">
      <c r="A1879" s="11" t="s">
        <v>128</v>
      </c>
      <c r="B1879" s="12">
        <v>8</v>
      </c>
      <c r="C1879" s="14" t="str">
        <f>VLOOKUP(B1879,'Spisak usluga'!$A$2:$B$18,2)</f>
        <v>08 Svratište  2012.</v>
      </c>
      <c r="D1879" s="5">
        <v>0</v>
      </c>
      <c r="E1879" s="5">
        <v>0</v>
      </c>
      <c r="F1879" s="5">
        <v>0</v>
      </c>
      <c r="G1879" s="5">
        <v>0</v>
      </c>
      <c r="H1879" s="5">
        <v>0</v>
      </c>
      <c r="I1879" s="5">
        <v>0</v>
      </c>
      <c r="J1879" s="5">
        <v>0</v>
      </c>
      <c r="K1879" s="5">
        <v>0</v>
      </c>
      <c r="L1879" s="5">
        <v>0</v>
      </c>
      <c r="M1879" s="5">
        <v>0</v>
      </c>
      <c r="N1879" s="5">
        <v>0</v>
      </c>
      <c r="O1879" s="5">
        <v>0</v>
      </c>
      <c r="P1879" s="5">
        <v>0</v>
      </c>
      <c r="Q1879" s="5">
        <v>0</v>
      </c>
      <c r="R1879" s="5">
        <v>0</v>
      </c>
      <c r="S1879" s="5">
        <v>0</v>
      </c>
      <c r="T1879" s="5">
        <v>0</v>
      </c>
      <c r="U1879" s="5">
        <v>0</v>
      </c>
      <c r="V1879" s="5">
        <v>0</v>
      </c>
      <c r="W1879" s="5">
        <v>0</v>
      </c>
      <c r="X1879" s="5">
        <f t="shared" si="29"/>
        <v>0</v>
      </c>
      <c r="Y1879" s="41">
        <v>0</v>
      </c>
      <c r="Z1879" s="41">
        <v>0</v>
      </c>
    </row>
    <row r="1880" spans="1:26" x14ac:dyDescent="0.25">
      <c r="A1880" s="11" t="s">
        <v>128</v>
      </c>
      <c r="B1880" s="12">
        <v>9</v>
      </c>
      <c r="C1880" s="14" t="str">
        <f>VLOOKUP(B1880,'Spisak usluga'!$A$2:$B$18,2)</f>
        <v>09 Prihvatilište (opšteg tipa) 2012.</v>
      </c>
      <c r="D1880" s="5">
        <v>0</v>
      </c>
      <c r="E1880" s="5">
        <v>0</v>
      </c>
      <c r="F1880" s="5">
        <v>0</v>
      </c>
      <c r="G1880" s="5">
        <v>0</v>
      </c>
      <c r="H1880" s="5">
        <v>0</v>
      </c>
      <c r="I1880" s="5">
        <v>0</v>
      </c>
      <c r="J1880" s="5">
        <v>0</v>
      </c>
      <c r="K1880" s="5">
        <v>0</v>
      </c>
      <c r="L1880" s="5">
        <v>0</v>
      </c>
      <c r="M1880" s="5">
        <v>0</v>
      </c>
      <c r="N1880" s="5">
        <v>0</v>
      </c>
      <c r="O1880" s="5">
        <v>0</v>
      </c>
      <c r="P1880" s="5">
        <v>0</v>
      </c>
      <c r="Q1880" s="5">
        <v>0</v>
      </c>
      <c r="R1880" s="5">
        <v>0</v>
      </c>
      <c r="S1880" s="5">
        <v>0</v>
      </c>
      <c r="T1880" s="5">
        <v>0</v>
      </c>
      <c r="U1880" s="5">
        <v>0</v>
      </c>
      <c r="V1880" s="5">
        <v>0</v>
      </c>
      <c r="W1880" s="5">
        <v>0</v>
      </c>
      <c r="X1880" s="5">
        <f t="shared" si="29"/>
        <v>0</v>
      </c>
      <c r="Y1880" s="41">
        <v>0</v>
      </c>
      <c r="Z1880" s="41">
        <v>0</v>
      </c>
    </row>
    <row r="1881" spans="1:26" x14ac:dyDescent="0.25">
      <c r="A1881" s="11" t="s">
        <v>128</v>
      </c>
      <c r="B1881" s="12">
        <v>10</v>
      </c>
      <c r="C1881" s="14" t="str">
        <f>VLOOKUP(B1881,'Spisak usluga'!$A$2:$B$18,2)</f>
        <v>10 Prihvatilište za decu  2012.</v>
      </c>
      <c r="D1881" s="12">
        <v>8</v>
      </c>
      <c r="E1881" s="12">
        <v>0</v>
      </c>
      <c r="F1881" s="12">
        <v>3</v>
      </c>
      <c r="G1881" s="12">
        <v>0</v>
      </c>
      <c r="H1881" s="12">
        <v>8</v>
      </c>
      <c r="I1881" s="12">
        <v>0</v>
      </c>
      <c r="J1881" s="12">
        <v>0</v>
      </c>
      <c r="K1881" s="12">
        <v>0</v>
      </c>
      <c r="L1881" s="12">
        <v>0</v>
      </c>
      <c r="M1881" s="12">
        <v>1</v>
      </c>
      <c r="N1881" s="12">
        <v>0.5</v>
      </c>
      <c r="O1881" s="12">
        <v>58333</v>
      </c>
      <c r="P1881" s="12">
        <v>0</v>
      </c>
      <c r="Q1881" s="12">
        <v>0</v>
      </c>
      <c r="R1881" s="12">
        <v>0</v>
      </c>
      <c r="S1881" s="12">
        <v>0</v>
      </c>
      <c r="T1881" s="12">
        <v>58333</v>
      </c>
      <c r="U1881" s="12">
        <v>1</v>
      </c>
      <c r="V1881" s="12">
        <v>1</v>
      </c>
      <c r="W1881" s="12">
        <v>0</v>
      </c>
      <c r="X1881" s="5">
        <f t="shared" si="29"/>
        <v>1</v>
      </c>
      <c r="Y1881" s="41">
        <v>8</v>
      </c>
      <c r="Z1881" s="41">
        <v>0</v>
      </c>
    </row>
    <row r="1882" spans="1:26" x14ac:dyDescent="0.25">
      <c r="A1882" s="11" t="s">
        <v>128</v>
      </c>
      <c r="B1882" s="12">
        <v>11</v>
      </c>
      <c r="C1882" s="14" t="str">
        <f>VLOOKUP(B1882,'Spisak usluga'!$A$2:$B$18,2)</f>
        <v>11 Prihvatilište za žrtve nasilja u porodici (“sigurna kuća“) 2012.</v>
      </c>
      <c r="D1882" s="12">
        <v>6</v>
      </c>
      <c r="E1882" s="12">
        <v>0</v>
      </c>
      <c r="F1882" s="12">
        <v>5</v>
      </c>
      <c r="G1882" s="12">
        <v>3</v>
      </c>
      <c r="H1882" s="12">
        <v>0</v>
      </c>
      <c r="I1882" s="12">
        <v>0</v>
      </c>
      <c r="J1882" s="12">
        <v>3</v>
      </c>
      <c r="K1882" s="12">
        <v>0</v>
      </c>
      <c r="L1882" s="12">
        <v>0</v>
      </c>
      <c r="M1882" s="12">
        <v>2</v>
      </c>
      <c r="N1882" s="12">
        <v>1.5</v>
      </c>
      <c r="O1882" s="12">
        <v>125000</v>
      </c>
      <c r="P1882" s="12">
        <v>0</v>
      </c>
      <c r="Q1882" s="12">
        <v>0</v>
      </c>
      <c r="R1882" s="12">
        <v>0</v>
      </c>
      <c r="S1882" s="12">
        <v>0</v>
      </c>
      <c r="T1882" s="12">
        <v>125000</v>
      </c>
      <c r="U1882" s="12">
        <v>1</v>
      </c>
      <c r="V1882" s="12">
        <v>1</v>
      </c>
      <c r="W1882" s="12">
        <v>0</v>
      </c>
      <c r="X1882" s="5">
        <f t="shared" si="29"/>
        <v>1</v>
      </c>
      <c r="Y1882" s="41">
        <v>6</v>
      </c>
      <c r="Z1882" s="41">
        <v>0</v>
      </c>
    </row>
    <row r="1883" spans="1:26" x14ac:dyDescent="0.25">
      <c r="A1883" s="11" t="s">
        <v>128</v>
      </c>
      <c r="B1883" s="12">
        <v>12</v>
      </c>
      <c r="C1883" s="14" t="str">
        <f>VLOOKUP(B1883,'Spisak usluga'!$A$2:$B$18,2)</f>
        <v>12 Prihvatilište za žrtve trgovine ljudima 2012.</v>
      </c>
      <c r="D1883" s="5">
        <v>0</v>
      </c>
      <c r="E1883" s="5">
        <v>0</v>
      </c>
      <c r="F1883" s="5">
        <v>0</v>
      </c>
      <c r="G1883" s="5">
        <v>0</v>
      </c>
      <c r="H1883" s="5">
        <v>0</v>
      </c>
      <c r="I1883" s="5">
        <v>0</v>
      </c>
      <c r="J1883" s="5">
        <v>0</v>
      </c>
      <c r="K1883" s="5">
        <v>0</v>
      </c>
      <c r="L1883" s="5">
        <v>0</v>
      </c>
      <c r="M1883" s="5">
        <v>0</v>
      </c>
      <c r="N1883" s="5">
        <v>0</v>
      </c>
      <c r="O1883" s="5">
        <v>0</v>
      </c>
      <c r="P1883" s="5">
        <v>0</v>
      </c>
      <c r="Q1883" s="5">
        <v>0</v>
      </c>
      <c r="R1883" s="5">
        <v>0</v>
      </c>
      <c r="S1883" s="5">
        <v>0</v>
      </c>
      <c r="T1883" s="5">
        <v>0</v>
      </c>
      <c r="U1883" s="5">
        <v>0</v>
      </c>
      <c r="V1883" s="5">
        <v>0</v>
      </c>
      <c r="W1883" s="5">
        <v>0</v>
      </c>
      <c r="X1883" s="5">
        <f t="shared" si="29"/>
        <v>0</v>
      </c>
      <c r="Y1883" s="41">
        <v>0</v>
      </c>
      <c r="Z1883" s="41">
        <v>0</v>
      </c>
    </row>
    <row r="1884" spans="1:26" x14ac:dyDescent="0.25">
      <c r="A1884" s="11" t="s">
        <v>128</v>
      </c>
      <c r="B1884" s="12">
        <v>13</v>
      </c>
      <c r="C1884" s="14" t="str">
        <f>VLOOKUP(B1884,'Spisak usluga'!$A$2:$B$18,2)</f>
        <v>13 Predah smeštaj  2012.</v>
      </c>
      <c r="D1884" s="5">
        <v>0</v>
      </c>
      <c r="E1884" s="5">
        <v>0</v>
      </c>
      <c r="F1884" s="5">
        <v>0</v>
      </c>
      <c r="G1884" s="5">
        <v>0</v>
      </c>
      <c r="H1884" s="5">
        <v>0</v>
      </c>
      <c r="I1884" s="5">
        <v>0</v>
      </c>
      <c r="J1884" s="5">
        <v>0</v>
      </c>
      <c r="K1884" s="5">
        <v>0</v>
      </c>
      <c r="L1884" s="5">
        <v>0</v>
      </c>
      <c r="M1884" s="5">
        <v>0</v>
      </c>
      <c r="N1884" s="5">
        <v>0</v>
      </c>
      <c r="O1884" s="5">
        <v>0</v>
      </c>
      <c r="P1884" s="5">
        <v>0</v>
      </c>
      <c r="Q1884" s="5">
        <v>0</v>
      </c>
      <c r="R1884" s="5">
        <v>0</v>
      </c>
      <c r="S1884" s="5">
        <v>0</v>
      </c>
      <c r="T1884" s="5">
        <v>0</v>
      </c>
      <c r="U1884" s="5">
        <v>0</v>
      </c>
      <c r="V1884" s="5">
        <v>0</v>
      </c>
      <c r="W1884" s="5">
        <v>0</v>
      </c>
      <c r="X1884" s="5">
        <f t="shared" si="29"/>
        <v>0</v>
      </c>
      <c r="Y1884" s="41">
        <v>0</v>
      </c>
      <c r="Z1884" s="41">
        <v>0</v>
      </c>
    </row>
    <row r="1885" spans="1:26" x14ac:dyDescent="0.25">
      <c r="A1885" s="11" t="s">
        <v>128</v>
      </c>
      <c r="B1885" s="12">
        <v>14</v>
      </c>
      <c r="C1885" s="14" t="str">
        <f>VLOOKUP(B1885,'Spisak usluga'!$A$2:$B$18,2)</f>
        <v>14 Stanovanje uz podršku osobe sa invaliditetom (OSI) 2012.</v>
      </c>
      <c r="D1885" s="5">
        <v>0</v>
      </c>
      <c r="E1885" s="5">
        <v>0</v>
      </c>
      <c r="F1885" s="5">
        <v>0</v>
      </c>
      <c r="G1885" s="5">
        <v>0</v>
      </c>
      <c r="H1885" s="5">
        <v>0</v>
      </c>
      <c r="I1885" s="5">
        <v>0</v>
      </c>
      <c r="J1885" s="5">
        <v>0</v>
      </c>
      <c r="K1885" s="5">
        <v>0</v>
      </c>
      <c r="L1885" s="5">
        <v>0</v>
      </c>
      <c r="M1885" s="5">
        <v>0</v>
      </c>
      <c r="N1885" s="5">
        <v>0</v>
      </c>
      <c r="O1885" s="5">
        <v>0</v>
      </c>
      <c r="P1885" s="5">
        <v>0</v>
      </c>
      <c r="Q1885" s="5">
        <v>0</v>
      </c>
      <c r="R1885" s="5">
        <v>0</v>
      </c>
      <c r="S1885" s="5">
        <v>0</v>
      </c>
      <c r="T1885" s="5">
        <v>0</v>
      </c>
      <c r="U1885" s="5">
        <v>0</v>
      </c>
      <c r="V1885" s="5">
        <v>0</v>
      </c>
      <c r="W1885" s="5">
        <v>0</v>
      </c>
      <c r="X1885" s="5">
        <f t="shared" si="29"/>
        <v>0</v>
      </c>
      <c r="Y1885" s="41">
        <v>0</v>
      </c>
      <c r="Z1885" s="41">
        <v>0</v>
      </c>
    </row>
    <row r="1886" spans="1:26" x14ac:dyDescent="0.25">
      <c r="A1886" s="11" t="s">
        <v>128</v>
      </c>
      <c r="B1886" s="12">
        <v>15</v>
      </c>
      <c r="C1886" s="14" t="str">
        <f>VLOOKUP(B1886,'Spisak usluga'!$A$2:$B$18,2)</f>
        <v>15 Stanovanje uz podršku za mlade koji se osamostaljuju 2012.</v>
      </c>
      <c r="D1886" s="5">
        <v>0</v>
      </c>
      <c r="E1886" s="5">
        <v>0</v>
      </c>
      <c r="F1886" s="5">
        <v>0</v>
      </c>
      <c r="G1886" s="5">
        <v>0</v>
      </c>
      <c r="H1886" s="5">
        <v>0</v>
      </c>
      <c r="I1886" s="5">
        <v>0</v>
      </c>
      <c r="J1886" s="5">
        <v>0</v>
      </c>
      <c r="K1886" s="5">
        <v>0</v>
      </c>
      <c r="L1886" s="5">
        <v>0</v>
      </c>
      <c r="M1886" s="5">
        <v>0</v>
      </c>
      <c r="N1886" s="5">
        <v>0</v>
      </c>
      <c r="O1886" s="5">
        <v>0</v>
      </c>
      <c r="P1886" s="5">
        <v>0</v>
      </c>
      <c r="Q1886" s="5">
        <v>0</v>
      </c>
      <c r="R1886" s="5">
        <v>0</v>
      </c>
      <c r="S1886" s="5">
        <v>0</v>
      </c>
      <c r="T1886" s="5">
        <v>0</v>
      </c>
      <c r="U1886" s="5">
        <v>0</v>
      </c>
      <c r="V1886" s="5">
        <v>0</v>
      </c>
      <c r="W1886" s="5">
        <v>0</v>
      </c>
      <c r="X1886" s="5">
        <f t="shared" si="29"/>
        <v>0</v>
      </c>
      <c r="Y1886" s="41">
        <v>0</v>
      </c>
      <c r="Z1886" s="41">
        <v>0</v>
      </c>
    </row>
    <row r="1887" spans="1:26" x14ac:dyDescent="0.25">
      <c r="A1887" s="11" t="s">
        <v>128</v>
      </c>
      <c r="B1887" s="12">
        <v>16</v>
      </c>
      <c r="C1887" s="14" t="str">
        <f>VLOOKUP(B1887,'Spisak usluga'!$A$2:$B$18,2)</f>
        <v>16 Savetovalište 2012.</v>
      </c>
      <c r="D1887" s="5">
        <v>0</v>
      </c>
      <c r="E1887" s="5">
        <v>0</v>
      </c>
      <c r="F1887" s="5">
        <v>0</v>
      </c>
      <c r="G1887" s="5">
        <v>0</v>
      </c>
      <c r="H1887" s="5">
        <v>0</v>
      </c>
      <c r="I1887" s="5">
        <v>0</v>
      </c>
      <c r="J1887" s="5">
        <v>0</v>
      </c>
      <c r="K1887" s="5">
        <v>0</v>
      </c>
      <c r="L1887" s="5">
        <v>0</v>
      </c>
      <c r="M1887" s="5">
        <v>0</v>
      </c>
      <c r="N1887" s="5">
        <v>0</v>
      </c>
      <c r="O1887" s="5">
        <v>0</v>
      </c>
      <c r="P1887" s="5">
        <v>0</v>
      </c>
      <c r="Q1887" s="5">
        <v>0</v>
      </c>
      <c r="R1887" s="5">
        <v>0</v>
      </c>
      <c r="S1887" s="5">
        <v>0</v>
      </c>
      <c r="T1887" s="5">
        <v>0</v>
      </c>
      <c r="U1887" s="5">
        <v>0</v>
      </c>
      <c r="V1887" s="5">
        <v>0</v>
      </c>
      <c r="W1887" s="5">
        <v>0</v>
      </c>
      <c r="X1887" s="5">
        <f t="shared" si="29"/>
        <v>0</v>
      </c>
      <c r="Y1887" s="41">
        <v>0</v>
      </c>
      <c r="Z1887" s="41">
        <v>0</v>
      </c>
    </row>
    <row r="1888" spans="1:26" x14ac:dyDescent="0.25">
      <c r="A1888" s="11" t="s">
        <v>128</v>
      </c>
      <c r="B1888" s="12">
        <v>17</v>
      </c>
      <c r="C1888" s="14" t="str">
        <f>VLOOKUP(B1888,'Spisak usluga'!$A$2:$B$18,2)</f>
        <v>17 Klub 2012.</v>
      </c>
      <c r="D1888" s="5">
        <v>0</v>
      </c>
      <c r="E1888" s="5">
        <v>0</v>
      </c>
      <c r="F1888" s="5">
        <v>0</v>
      </c>
      <c r="G1888" s="5">
        <v>0</v>
      </c>
      <c r="H1888" s="5">
        <v>0</v>
      </c>
      <c r="I1888" s="5">
        <v>0</v>
      </c>
      <c r="J1888" s="5">
        <v>0</v>
      </c>
      <c r="K1888" s="5">
        <v>0</v>
      </c>
      <c r="L1888" s="5">
        <v>0</v>
      </c>
      <c r="M1888" s="5">
        <v>0</v>
      </c>
      <c r="N1888" s="5">
        <v>0</v>
      </c>
      <c r="O1888" s="5">
        <v>0</v>
      </c>
      <c r="P1888" s="5">
        <v>0</v>
      </c>
      <c r="Q1888" s="5">
        <v>0</v>
      </c>
      <c r="R1888" s="5">
        <v>0</v>
      </c>
      <c r="S1888" s="5">
        <v>0</v>
      </c>
      <c r="T1888" s="5">
        <v>0</v>
      </c>
      <c r="U1888" s="5">
        <v>0</v>
      </c>
      <c r="V1888" s="5">
        <v>0</v>
      </c>
      <c r="W1888" s="5">
        <v>0</v>
      </c>
      <c r="X1888" s="5">
        <f t="shared" si="29"/>
        <v>0</v>
      </c>
      <c r="Y1888" s="41">
        <v>0</v>
      </c>
      <c r="Z1888" s="41">
        <v>0</v>
      </c>
    </row>
    <row r="1889" spans="1:26" x14ac:dyDescent="0.25">
      <c r="A1889" s="11" t="s">
        <v>129</v>
      </c>
      <c r="B1889" s="12">
        <v>1</v>
      </c>
      <c r="C1889" s="14" t="str">
        <f>VLOOKUP(B1889,'Spisak usluga'!$A$2:$B$18,2)</f>
        <v>01 Pomoć u kući za stare 2012.</v>
      </c>
      <c r="D1889" s="12">
        <v>62</v>
      </c>
      <c r="E1889" s="12">
        <v>50</v>
      </c>
      <c r="F1889" s="12">
        <v>38</v>
      </c>
      <c r="G1889" s="12">
        <v>0</v>
      </c>
      <c r="H1889" s="12">
        <v>0</v>
      </c>
      <c r="I1889" s="12">
        <v>0</v>
      </c>
      <c r="J1889" s="12">
        <v>0</v>
      </c>
      <c r="K1889" s="12">
        <v>56</v>
      </c>
      <c r="L1889" s="12">
        <v>6</v>
      </c>
      <c r="M1889" s="12">
        <v>0</v>
      </c>
      <c r="N1889" s="12">
        <v>3.72</v>
      </c>
      <c r="O1889" s="12">
        <v>72000</v>
      </c>
      <c r="P1889" s="12">
        <v>127000</v>
      </c>
      <c r="Q1889" s="12">
        <v>0</v>
      </c>
      <c r="R1889" s="12">
        <v>19000</v>
      </c>
      <c r="S1889" s="12">
        <v>0</v>
      </c>
      <c r="T1889" s="12">
        <v>218000</v>
      </c>
      <c r="U1889" s="12">
        <v>1</v>
      </c>
      <c r="V1889" s="12">
        <v>1</v>
      </c>
      <c r="W1889" s="12">
        <v>0</v>
      </c>
      <c r="X1889" s="5">
        <f t="shared" si="29"/>
        <v>1</v>
      </c>
      <c r="Y1889" s="41">
        <v>62</v>
      </c>
      <c r="Z1889" s="41">
        <v>0</v>
      </c>
    </row>
    <row r="1890" spans="1:26" x14ac:dyDescent="0.25">
      <c r="A1890" s="11" t="s">
        <v>129</v>
      </c>
      <c r="B1890" s="12">
        <v>2</v>
      </c>
      <c r="C1890" s="14" t="str">
        <f>VLOOKUP(B1890,'Spisak usluga'!$A$2:$B$18,2)</f>
        <v>02 Pomoć u kući za odrasle OSI 2012.</v>
      </c>
      <c r="D1890" s="12">
        <v>13</v>
      </c>
      <c r="E1890" s="12">
        <v>13</v>
      </c>
      <c r="F1890" s="12">
        <v>5</v>
      </c>
      <c r="G1890" s="12">
        <v>0</v>
      </c>
      <c r="H1890" s="12">
        <v>0</v>
      </c>
      <c r="I1890" s="12">
        <v>0</v>
      </c>
      <c r="J1890" s="12">
        <v>13</v>
      </c>
      <c r="K1890" s="12">
        <v>0</v>
      </c>
      <c r="L1890" s="12">
        <v>0</v>
      </c>
      <c r="M1890" s="12">
        <v>0</v>
      </c>
      <c r="N1890" s="12">
        <v>2.52</v>
      </c>
      <c r="O1890" s="12">
        <v>33000</v>
      </c>
      <c r="P1890" s="12">
        <v>57000</v>
      </c>
      <c r="Q1890" s="12">
        <v>0</v>
      </c>
      <c r="R1890" s="12">
        <v>9000</v>
      </c>
      <c r="S1890" s="12">
        <v>0</v>
      </c>
      <c r="T1890" s="12">
        <v>99000</v>
      </c>
      <c r="U1890" s="12">
        <v>1</v>
      </c>
      <c r="V1890" s="12">
        <v>1</v>
      </c>
      <c r="W1890" s="12">
        <v>0</v>
      </c>
      <c r="X1890" s="5">
        <f t="shared" si="29"/>
        <v>1</v>
      </c>
      <c r="Y1890" s="41">
        <v>13</v>
      </c>
      <c r="Z1890" s="41">
        <v>0</v>
      </c>
    </row>
    <row r="1891" spans="1:26" x14ac:dyDescent="0.25">
      <c r="A1891" s="11" t="s">
        <v>129</v>
      </c>
      <c r="B1891" s="12">
        <v>3</v>
      </c>
      <c r="C1891" s="14" t="str">
        <f>VLOOKUP(B1891,'Spisak usluga'!$A$2:$B$18,2)</f>
        <v>03 Pomoć u kući za decu sa teškoćama u razvoju 2012.</v>
      </c>
      <c r="D1891" s="12">
        <v>8</v>
      </c>
      <c r="E1891" s="12">
        <v>5</v>
      </c>
      <c r="F1891" s="12">
        <v>3</v>
      </c>
      <c r="G1891" s="12">
        <v>0</v>
      </c>
      <c r="H1891" s="12">
        <v>8</v>
      </c>
      <c r="I1891" s="12">
        <v>0</v>
      </c>
      <c r="J1891" s="12">
        <v>0</v>
      </c>
      <c r="K1891" s="12">
        <v>0</v>
      </c>
      <c r="L1891" s="12">
        <v>0</v>
      </c>
      <c r="M1891" s="12">
        <v>0</v>
      </c>
      <c r="N1891" s="12">
        <v>2.04</v>
      </c>
      <c r="O1891" s="12">
        <v>13000</v>
      </c>
      <c r="P1891" s="12">
        <v>23000</v>
      </c>
      <c r="Q1891" s="12">
        <v>0</v>
      </c>
      <c r="R1891" s="12">
        <v>3000</v>
      </c>
      <c r="S1891" s="12">
        <v>0</v>
      </c>
      <c r="T1891" s="12">
        <v>39000</v>
      </c>
      <c r="U1891" s="12">
        <v>1</v>
      </c>
      <c r="V1891" s="12">
        <v>1</v>
      </c>
      <c r="W1891" s="12">
        <v>0</v>
      </c>
      <c r="X1891" s="5">
        <f t="shared" si="29"/>
        <v>1</v>
      </c>
      <c r="Y1891" s="41">
        <v>8</v>
      </c>
      <c r="Z1891" s="41">
        <v>0</v>
      </c>
    </row>
    <row r="1892" spans="1:26" x14ac:dyDescent="0.25">
      <c r="A1892" s="11" t="s">
        <v>129</v>
      </c>
      <c r="B1892" s="12">
        <v>4</v>
      </c>
      <c r="C1892" s="14" t="str">
        <f>VLOOKUP(B1892,'Spisak usluga'!$A$2:$B$18,2)</f>
        <v>04 Dnevni boravak za decu sa teškoćama u razvoju 2012.</v>
      </c>
      <c r="D1892" s="5">
        <v>0</v>
      </c>
      <c r="E1892" s="5">
        <v>0</v>
      </c>
      <c r="F1892" s="5">
        <v>0</v>
      </c>
      <c r="G1892" s="5">
        <v>0</v>
      </c>
      <c r="H1892" s="5">
        <v>0</v>
      </c>
      <c r="I1892" s="5">
        <v>0</v>
      </c>
      <c r="J1892" s="5">
        <v>0</v>
      </c>
      <c r="K1892" s="5">
        <v>0</v>
      </c>
      <c r="L1892" s="5">
        <v>0</v>
      </c>
      <c r="M1892" s="5">
        <v>0</v>
      </c>
      <c r="N1892" s="5">
        <v>0</v>
      </c>
      <c r="O1892" s="5">
        <v>0</v>
      </c>
      <c r="P1892" s="5">
        <v>0</v>
      </c>
      <c r="Q1892" s="5">
        <v>0</v>
      </c>
      <c r="R1892" s="5">
        <v>0</v>
      </c>
      <c r="S1892" s="5">
        <v>0</v>
      </c>
      <c r="T1892" s="5">
        <v>0</v>
      </c>
      <c r="U1892" s="5">
        <v>0</v>
      </c>
      <c r="V1892" s="5">
        <v>0</v>
      </c>
      <c r="W1892" s="5">
        <v>0</v>
      </c>
      <c r="X1892" s="5">
        <f t="shared" si="29"/>
        <v>0</v>
      </c>
      <c r="Y1892" s="41">
        <v>0</v>
      </c>
      <c r="Z1892" s="41">
        <v>0</v>
      </c>
    </row>
    <row r="1893" spans="1:26" x14ac:dyDescent="0.25">
      <c r="A1893" s="11" t="s">
        <v>129</v>
      </c>
      <c r="B1893" s="12">
        <v>5</v>
      </c>
      <c r="C1893" s="14" t="str">
        <f>VLOOKUP(B1893,'Spisak usluga'!$A$2:$B$18,2)</f>
        <v>05 Dnevni boravak za stare  2012.</v>
      </c>
      <c r="D1893" s="5">
        <v>0</v>
      </c>
      <c r="E1893" s="5">
        <v>0</v>
      </c>
      <c r="F1893" s="5">
        <v>0</v>
      </c>
      <c r="G1893" s="5">
        <v>0</v>
      </c>
      <c r="H1893" s="5">
        <v>0</v>
      </c>
      <c r="I1893" s="5">
        <v>0</v>
      </c>
      <c r="J1893" s="5">
        <v>0</v>
      </c>
      <c r="K1893" s="5">
        <v>0</v>
      </c>
      <c r="L1893" s="5">
        <v>0</v>
      </c>
      <c r="M1893" s="5">
        <v>0</v>
      </c>
      <c r="N1893" s="5">
        <v>0</v>
      </c>
      <c r="O1893" s="5">
        <v>0</v>
      </c>
      <c r="P1893" s="5">
        <v>0</v>
      </c>
      <c r="Q1893" s="5">
        <v>0</v>
      </c>
      <c r="R1893" s="5">
        <v>0</v>
      </c>
      <c r="S1893" s="5">
        <v>0</v>
      </c>
      <c r="T1893" s="5">
        <v>0</v>
      </c>
      <c r="U1893" s="5">
        <v>0</v>
      </c>
      <c r="V1893" s="5">
        <v>0</v>
      </c>
      <c r="W1893" s="5">
        <v>0</v>
      </c>
      <c r="X1893" s="5">
        <f t="shared" si="29"/>
        <v>0</v>
      </c>
      <c r="Y1893" s="41">
        <v>0</v>
      </c>
      <c r="Z1893" s="41">
        <v>0</v>
      </c>
    </row>
    <row r="1894" spans="1:26" x14ac:dyDescent="0.25">
      <c r="A1894" s="11" t="s">
        <v>129</v>
      </c>
      <c r="B1894" s="12">
        <v>6</v>
      </c>
      <c r="C1894" s="14" t="str">
        <f>VLOOKUP(B1894,'Spisak usluga'!$A$2:$B$18,2)</f>
        <v>06 Dnevni boravak/centar za decu i mlade sa poremećajima u ponašanju 2012.</v>
      </c>
      <c r="D1894" s="16">
        <v>0</v>
      </c>
      <c r="E1894" s="16">
        <v>0</v>
      </c>
      <c r="F1894" s="16">
        <v>0</v>
      </c>
      <c r="G1894" s="16">
        <v>0</v>
      </c>
      <c r="H1894" s="16">
        <v>0</v>
      </c>
      <c r="I1894" s="16">
        <v>0</v>
      </c>
      <c r="J1894" s="16">
        <v>0</v>
      </c>
      <c r="K1894" s="16">
        <v>0</v>
      </c>
      <c r="L1894" s="16">
        <v>0</v>
      </c>
      <c r="M1894" s="16">
        <v>0</v>
      </c>
      <c r="N1894" s="16">
        <v>0</v>
      </c>
      <c r="O1894" s="16">
        <v>0</v>
      </c>
      <c r="P1894" s="16">
        <v>0</v>
      </c>
      <c r="Q1894" s="16">
        <v>0</v>
      </c>
      <c r="R1894" s="16">
        <v>0</v>
      </c>
      <c r="S1894" s="16">
        <v>0</v>
      </c>
      <c r="T1894" s="16">
        <v>0</v>
      </c>
      <c r="U1894" s="16">
        <v>0</v>
      </c>
      <c r="V1894" s="16">
        <v>0</v>
      </c>
      <c r="W1894" s="16">
        <v>0</v>
      </c>
      <c r="X1894" s="5">
        <f t="shared" si="29"/>
        <v>0</v>
      </c>
      <c r="Y1894" s="41">
        <v>0</v>
      </c>
      <c r="Z1894" s="41">
        <v>0</v>
      </c>
    </row>
    <row r="1895" spans="1:26" x14ac:dyDescent="0.25">
      <c r="A1895" s="11" t="s">
        <v>129</v>
      </c>
      <c r="B1895" s="12">
        <v>7</v>
      </c>
      <c r="C1895" s="14" t="str">
        <f>VLOOKUP(B1895,'Spisak usluga'!$A$2:$B$18,2)</f>
        <v>07 Personalna asistencija za odrasle  2012.</v>
      </c>
      <c r="D1895" s="12">
        <v>9</v>
      </c>
      <c r="E1895" s="12">
        <v>0</v>
      </c>
      <c r="F1895" s="12">
        <v>7</v>
      </c>
      <c r="G1895" s="12">
        <v>0</v>
      </c>
      <c r="H1895" s="12">
        <v>0</v>
      </c>
      <c r="I1895" s="12">
        <v>0</v>
      </c>
      <c r="J1895" s="12">
        <v>2</v>
      </c>
      <c r="K1895" s="12">
        <v>7</v>
      </c>
      <c r="L1895" s="12">
        <v>0</v>
      </c>
      <c r="M1895" s="12">
        <v>0</v>
      </c>
      <c r="N1895" s="12">
        <v>0.5</v>
      </c>
      <c r="O1895" s="12">
        <v>13000</v>
      </c>
      <c r="P1895" s="12">
        <v>23000</v>
      </c>
      <c r="Q1895" s="12">
        <v>0</v>
      </c>
      <c r="R1895" s="12">
        <v>3000</v>
      </c>
      <c r="S1895" s="12">
        <v>0</v>
      </c>
      <c r="T1895" s="12">
        <v>39000</v>
      </c>
      <c r="U1895" s="12">
        <v>1</v>
      </c>
      <c r="V1895" s="12">
        <v>1</v>
      </c>
      <c r="W1895" s="12">
        <v>0</v>
      </c>
      <c r="X1895" s="5">
        <f t="shared" si="29"/>
        <v>1</v>
      </c>
      <c r="Y1895" s="41">
        <v>9</v>
      </c>
      <c r="Z1895" s="41">
        <v>0</v>
      </c>
    </row>
    <row r="1896" spans="1:26" x14ac:dyDescent="0.25">
      <c r="A1896" s="11" t="s">
        <v>129</v>
      </c>
      <c r="B1896" s="12">
        <v>8</v>
      </c>
      <c r="C1896" s="14" t="str">
        <f>VLOOKUP(B1896,'Spisak usluga'!$A$2:$B$18,2)</f>
        <v>08 Svratište  2012.</v>
      </c>
      <c r="D1896" s="16">
        <v>0</v>
      </c>
      <c r="E1896" s="16">
        <v>0</v>
      </c>
      <c r="F1896" s="16">
        <v>0</v>
      </c>
      <c r="G1896" s="16">
        <v>0</v>
      </c>
      <c r="H1896" s="16">
        <v>0</v>
      </c>
      <c r="I1896" s="16">
        <v>0</v>
      </c>
      <c r="J1896" s="16">
        <v>0</v>
      </c>
      <c r="K1896" s="16">
        <v>0</v>
      </c>
      <c r="L1896" s="16">
        <v>0</v>
      </c>
      <c r="M1896" s="16">
        <v>0</v>
      </c>
      <c r="N1896" s="16">
        <v>0</v>
      </c>
      <c r="O1896" s="16">
        <v>0</v>
      </c>
      <c r="P1896" s="16">
        <v>0</v>
      </c>
      <c r="Q1896" s="16">
        <v>0</v>
      </c>
      <c r="R1896" s="16">
        <v>0</v>
      </c>
      <c r="S1896" s="16">
        <v>0</v>
      </c>
      <c r="T1896" s="16">
        <v>0</v>
      </c>
      <c r="U1896" s="16">
        <v>0</v>
      </c>
      <c r="V1896" s="16">
        <v>0</v>
      </c>
      <c r="W1896" s="16">
        <v>0</v>
      </c>
      <c r="X1896" s="5">
        <f t="shared" si="29"/>
        <v>0</v>
      </c>
      <c r="Y1896" s="41">
        <v>0</v>
      </c>
      <c r="Z1896" s="41">
        <v>0</v>
      </c>
    </row>
    <row r="1897" spans="1:26" x14ac:dyDescent="0.25">
      <c r="A1897" s="11" t="s">
        <v>129</v>
      </c>
      <c r="B1897" s="12">
        <v>9</v>
      </c>
      <c r="C1897" s="14" t="str">
        <f>VLOOKUP(B1897,'Spisak usluga'!$A$2:$B$18,2)</f>
        <v>09 Prihvatilište (opšteg tipa) 2012.</v>
      </c>
      <c r="D1897" s="12">
        <v>22</v>
      </c>
      <c r="E1897" s="12">
        <v>0</v>
      </c>
      <c r="F1897" s="12">
        <v>9</v>
      </c>
      <c r="G1897" s="12">
        <v>1</v>
      </c>
      <c r="H1897" s="12">
        <v>6</v>
      </c>
      <c r="I1897" s="12">
        <v>5</v>
      </c>
      <c r="J1897" s="12">
        <v>4</v>
      </c>
      <c r="K1897" s="12">
        <v>6</v>
      </c>
      <c r="L1897" s="12">
        <v>0</v>
      </c>
      <c r="M1897" s="12">
        <v>0</v>
      </c>
      <c r="N1897" s="12">
        <v>0.23</v>
      </c>
      <c r="O1897" s="12">
        <v>7000</v>
      </c>
      <c r="P1897" s="12">
        <v>0</v>
      </c>
      <c r="Q1897" s="12">
        <v>0</v>
      </c>
      <c r="R1897" s="12">
        <v>0</v>
      </c>
      <c r="S1897" s="12">
        <v>0</v>
      </c>
      <c r="T1897" s="12">
        <v>7000</v>
      </c>
      <c r="U1897" s="12">
        <v>1</v>
      </c>
      <c r="V1897" s="12">
        <v>1</v>
      </c>
      <c r="W1897" s="12">
        <v>0</v>
      </c>
      <c r="X1897" s="5">
        <f t="shared" si="29"/>
        <v>1</v>
      </c>
      <c r="Y1897" s="41">
        <v>22</v>
      </c>
      <c r="Z1897" s="41">
        <v>0</v>
      </c>
    </row>
    <row r="1898" spans="1:26" x14ac:dyDescent="0.25">
      <c r="A1898" s="11" t="s">
        <v>129</v>
      </c>
      <c r="B1898" s="12">
        <v>10</v>
      </c>
      <c r="C1898" s="14" t="str">
        <f>VLOOKUP(B1898,'Spisak usluga'!$A$2:$B$18,2)</f>
        <v>10 Prihvatilište za decu  2012.</v>
      </c>
      <c r="D1898" s="5">
        <v>0</v>
      </c>
      <c r="E1898" s="5">
        <v>0</v>
      </c>
      <c r="F1898" s="5">
        <v>0</v>
      </c>
      <c r="G1898" s="5">
        <v>0</v>
      </c>
      <c r="H1898" s="5">
        <v>0</v>
      </c>
      <c r="I1898" s="5">
        <v>0</v>
      </c>
      <c r="J1898" s="5">
        <v>0</v>
      </c>
      <c r="K1898" s="5">
        <v>0</v>
      </c>
      <c r="L1898" s="5">
        <v>0</v>
      </c>
      <c r="M1898" s="5">
        <v>0</v>
      </c>
      <c r="N1898" s="5">
        <v>0</v>
      </c>
      <c r="O1898" s="5">
        <v>0</v>
      </c>
      <c r="P1898" s="5">
        <v>0</v>
      </c>
      <c r="Q1898" s="5">
        <v>0</v>
      </c>
      <c r="R1898" s="5">
        <v>0</v>
      </c>
      <c r="S1898" s="5">
        <v>0</v>
      </c>
      <c r="T1898" s="5">
        <v>0</v>
      </c>
      <c r="U1898" s="5">
        <v>0</v>
      </c>
      <c r="V1898" s="5">
        <v>0</v>
      </c>
      <c r="W1898" s="5">
        <v>0</v>
      </c>
      <c r="X1898" s="5">
        <f t="shared" si="29"/>
        <v>0</v>
      </c>
      <c r="Y1898" s="41">
        <v>0</v>
      </c>
      <c r="Z1898" s="41">
        <v>0</v>
      </c>
    </row>
    <row r="1899" spans="1:26" x14ac:dyDescent="0.25">
      <c r="A1899" s="11" t="s">
        <v>129</v>
      </c>
      <c r="B1899" s="12">
        <v>11</v>
      </c>
      <c r="C1899" s="14" t="str">
        <f>VLOOKUP(B1899,'Spisak usluga'!$A$2:$B$18,2)</f>
        <v>11 Prihvatilište za žrtve nasilja u porodici (“sigurna kuća“) 2012.</v>
      </c>
      <c r="D1899" s="5">
        <v>0</v>
      </c>
      <c r="E1899" s="5">
        <v>0</v>
      </c>
      <c r="F1899" s="5">
        <v>0</v>
      </c>
      <c r="G1899" s="5">
        <v>0</v>
      </c>
      <c r="H1899" s="5">
        <v>0</v>
      </c>
      <c r="I1899" s="5">
        <v>0</v>
      </c>
      <c r="J1899" s="5">
        <v>0</v>
      </c>
      <c r="K1899" s="5">
        <v>0</v>
      </c>
      <c r="L1899" s="5">
        <v>0</v>
      </c>
      <c r="M1899" s="5">
        <v>0</v>
      </c>
      <c r="N1899" s="5">
        <v>0</v>
      </c>
      <c r="O1899" s="5">
        <v>0</v>
      </c>
      <c r="P1899" s="5">
        <v>0</v>
      </c>
      <c r="Q1899" s="5">
        <v>0</v>
      </c>
      <c r="R1899" s="5">
        <v>0</v>
      </c>
      <c r="S1899" s="5">
        <v>0</v>
      </c>
      <c r="T1899" s="5">
        <v>0</v>
      </c>
      <c r="U1899" s="5">
        <v>0</v>
      </c>
      <c r="V1899" s="5">
        <v>0</v>
      </c>
      <c r="W1899" s="5">
        <v>0</v>
      </c>
      <c r="X1899" s="5">
        <f t="shared" si="29"/>
        <v>0</v>
      </c>
      <c r="Y1899" s="41">
        <v>0</v>
      </c>
      <c r="Z1899" s="41">
        <v>0</v>
      </c>
    </row>
    <row r="1900" spans="1:26" x14ac:dyDescent="0.25">
      <c r="A1900" s="11" t="s">
        <v>129</v>
      </c>
      <c r="B1900" s="12">
        <v>12</v>
      </c>
      <c r="C1900" s="14" t="str">
        <f>VLOOKUP(B1900,'Spisak usluga'!$A$2:$B$18,2)</f>
        <v>12 Prihvatilište za žrtve trgovine ljudima 2012.</v>
      </c>
      <c r="D1900" s="16">
        <v>0</v>
      </c>
      <c r="E1900" s="16">
        <v>0</v>
      </c>
      <c r="F1900" s="16">
        <v>0</v>
      </c>
      <c r="G1900" s="16">
        <v>0</v>
      </c>
      <c r="H1900" s="16">
        <v>0</v>
      </c>
      <c r="I1900" s="16">
        <v>0</v>
      </c>
      <c r="J1900" s="16">
        <v>0</v>
      </c>
      <c r="K1900" s="16">
        <v>0</v>
      </c>
      <c r="L1900" s="16">
        <v>0</v>
      </c>
      <c r="M1900" s="16">
        <v>0</v>
      </c>
      <c r="N1900" s="16">
        <v>0</v>
      </c>
      <c r="O1900" s="16">
        <v>0</v>
      </c>
      <c r="P1900" s="16">
        <v>0</v>
      </c>
      <c r="Q1900" s="16">
        <v>0</v>
      </c>
      <c r="R1900" s="16">
        <v>0</v>
      </c>
      <c r="S1900" s="16">
        <v>0</v>
      </c>
      <c r="T1900" s="16">
        <v>0</v>
      </c>
      <c r="U1900" s="16">
        <v>0</v>
      </c>
      <c r="V1900" s="16">
        <v>0</v>
      </c>
      <c r="W1900" s="16">
        <v>0</v>
      </c>
      <c r="X1900" s="5">
        <f t="shared" si="29"/>
        <v>0</v>
      </c>
      <c r="Y1900" s="41">
        <v>0</v>
      </c>
      <c r="Z1900" s="41">
        <v>0</v>
      </c>
    </row>
    <row r="1901" spans="1:26" x14ac:dyDescent="0.25">
      <c r="A1901" s="11" t="s">
        <v>129</v>
      </c>
      <c r="B1901" s="12">
        <v>13</v>
      </c>
      <c r="C1901" s="14" t="str">
        <f>VLOOKUP(B1901,'Spisak usluga'!$A$2:$B$18,2)</f>
        <v>13 Predah smeštaj  2012.</v>
      </c>
      <c r="D1901" s="5">
        <v>0</v>
      </c>
      <c r="E1901" s="5">
        <v>0</v>
      </c>
      <c r="F1901" s="5">
        <v>0</v>
      </c>
      <c r="G1901" s="5">
        <v>0</v>
      </c>
      <c r="H1901" s="5">
        <v>0</v>
      </c>
      <c r="I1901" s="5">
        <v>0</v>
      </c>
      <c r="J1901" s="5">
        <v>0</v>
      </c>
      <c r="K1901" s="5">
        <v>0</v>
      </c>
      <c r="L1901" s="5">
        <v>0</v>
      </c>
      <c r="M1901" s="5">
        <v>0</v>
      </c>
      <c r="N1901" s="5">
        <v>0</v>
      </c>
      <c r="O1901" s="5">
        <v>0</v>
      </c>
      <c r="P1901" s="5">
        <v>0</v>
      </c>
      <c r="Q1901" s="5">
        <v>0</v>
      </c>
      <c r="R1901" s="5">
        <v>0</v>
      </c>
      <c r="S1901" s="5">
        <v>0</v>
      </c>
      <c r="T1901" s="5">
        <v>0</v>
      </c>
      <c r="U1901" s="5">
        <v>0</v>
      </c>
      <c r="V1901" s="5">
        <v>0</v>
      </c>
      <c r="W1901" s="5">
        <v>0</v>
      </c>
      <c r="X1901" s="5">
        <f t="shared" si="29"/>
        <v>0</v>
      </c>
      <c r="Y1901" s="41">
        <v>0</v>
      </c>
      <c r="Z1901" s="41">
        <v>0</v>
      </c>
    </row>
    <row r="1902" spans="1:26" x14ac:dyDescent="0.25">
      <c r="A1902" s="11" t="s">
        <v>129</v>
      </c>
      <c r="B1902" s="12">
        <v>14</v>
      </c>
      <c r="C1902" s="14" t="str">
        <f>VLOOKUP(B1902,'Spisak usluga'!$A$2:$B$18,2)</f>
        <v>14 Stanovanje uz podršku osobe sa invaliditetom (OSI) 2012.</v>
      </c>
      <c r="D1902" s="5">
        <v>0</v>
      </c>
      <c r="E1902" s="5">
        <v>0</v>
      </c>
      <c r="F1902" s="5">
        <v>0</v>
      </c>
      <c r="G1902" s="5">
        <v>0</v>
      </c>
      <c r="H1902" s="5">
        <v>0</v>
      </c>
      <c r="I1902" s="5">
        <v>0</v>
      </c>
      <c r="J1902" s="5">
        <v>0</v>
      </c>
      <c r="K1902" s="5">
        <v>0</v>
      </c>
      <c r="L1902" s="5">
        <v>0</v>
      </c>
      <c r="M1902" s="5">
        <v>0</v>
      </c>
      <c r="N1902" s="5">
        <v>0</v>
      </c>
      <c r="O1902" s="5">
        <v>0</v>
      </c>
      <c r="P1902" s="5">
        <v>0</v>
      </c>
      <c r="Q1902" s="5">
        <v>0</v>
      </c>
      <c r="R1902" s="5">
        <v>0</v>
      </c>
      <c r="S1902" s="5">
        <v>0</v>
      </c>
      <c r="T1902" s="5">
        <v>0</v>
      </c>
      <c r="U1902" s="5">
        <v>0</v>
      </c>
      <c r="V1902" s="5">
        <v>0</v>
      </c>
      <c r="W1902" s="5">
        <v>0</v>
      </c>
      <c r="X1902" s="5">
        <f t="shared" si="29"/>
        <v>0</v>
      </c>
      <c r="Y1902" s="41">
        <v>0</v>
      </c>
      <c r="Z1902" s="41">
        <v>0</v>
      </c>
    </row>
    <row r="1903" spans="1:26" x14ac:dyDescent="0.25">
      <c r="A1903" s="11" t="s">
        <v>129</v>
      </c>
      <c r="B1903" s="12">
        <v>15</v>
      </c>
      <c r="C1903" s="14" t="str">
        <f>VLOOKUP(B1903,'Spisak usluga'!$A$2:$B$18,2)</f>
        <v>15 Stanovanje uz podršku za mlade koji se osamostaljuju 2012.</v>
      </c>
      <c r="D1903" s="5">
        <v>0</v>
      </c>
      <c r="E1903" s="5">
        <v>0</v>
      </c>
      <c r="F1903" s="5">
        <v>0</v>
      </c>
      <c r="G1903" s="5">
        <v>0</v>
      </c>
      <c r="H1903" s="5">
        <v>0</v>
      </c>
      <c r="I1903" s="5">
        <v>0</v>
      </c>
      <c r="J1903" s="5">
        <v>0</v>
      </c>
      <c r="K1903" s="5">
        <v>0</v>
      </c>
      <c r="L1903" s="5">
        <v>0</v>
      </c>
      <c r="M1903" s="5">
        <v>0</v>
      </c>
      <c r="N1903" s="5">
        <v>0</v>
      </c>
      <c r="O1903" s="5">
        <v>0</v>
      </c>
      <c r="P1903" s="5">
        <v>0</v>
      </c>
      <c r="Q1903" s="5">
        <v>0</v>
      </c>
      <c r="R1903" s="5">
        <v>0</v>
      </c>
      <c r="S1903" s="5">
        <v>0</v>
      </c>
      <c r="T1903" s="5">
        <v>0</v>
      </c>
      <c r="U1903" s="5">
        <v>0</v>
      </c>
      <c r="V1903" s="5">
        <v>0</v>
      </c>
      <c r="W1903" s="5">
        <v>0</v>
      </c>
      <c r="X1903" s="5">
        <f t="shared" si="29"/>
        <v>0</v>
      </c>
      <c r="Y1903" s="41">
        <v>0</v>
      </c>
      <c r="Z1903" s="41">
        <v>0</v>
      </c>
    </row>
    <row r="1904" spans="1:26" x14ac:dyDescent="0.25">
      <c r="A1904" s="11" t="s">
        <v>129</v>
      </c>
      <c r="B1904" s="12">
        <v>16</v>
      </c>
      <c r="C1904" s="14" t="str">
        <f>VLOOKUP(B1904,'Spisak usluga'!$A$2:$B$18,2)</f>
        <v>16 Savetovalište 2012.</v>
      </c>
      <c r="D1904" s="12">
        <v>41</v>
      </c>
      <c r="E1904" s="12">
        <v>0</v>
      </c>
      <c r="F1904" s="12">
        <v>29</v>
      </c>
      <c r="G1904" s="12">
        <v>0</v>
      </c>
      <c r="H1904" s="12">
        <v>0</v>
      </c>
      <c r="I1904" s="12">
        <v>15</v>
      </c>
      <c r="J1904" s="12">
        <v>19</v>
      </c>
      <c r="K1904" s="12">
        <v>7</v>
      </c>
      <c r="L1904" s="12">
        <v>0</v>
      </c>
      <c r="M1904" s="12">
        <v>0</v>
      </c>
      <c r="N1904" s="12">
        <v>0.05</v>
      </c>
      <c r="O1904" s="12">
        <v>10500</v>
      </c>
      <c r="P1904" s="12">
        <v>0</v>
      </c>
      <c r="Q1904" s="12">
        <v>0</v>
      </c>
      <c r="R1904" s="12">
        <v>0</v>
      </c>
      <c r="S1904" s="12">
        <v>0</v>
      </c>
      <c r="T1904" s="12">
        <v>10500</v>
      </c>
      <c r="U1904" s="12">
        <v>1</v>
      </c>
      <c r="V1904" s="12">
        <v>1</v>
      </c>
      <c r="W1904" s="12">
        <v>0</v>
      </c>
      <c r="X1904" s="5">
        <f t="shared" si="29"/>
        <v>1</v>
      </c>
      <c r="Y1904" s="41">
        <v>41</v>
      </c>
      <c r="Z1904" s="41">
        <v>0</v>
      </c>
    </row>
    <row r="1905" spans="1:26" x14ac:dyDescent="0.25">
      <c r="A1905" s="11" t="s">
        <v>129</v>
      </c>
      <c r="B1905" s="12">
        <v>17</v>
      </c>
      <c r="C1905" s="14" t="str">
        <f>VLOOKUP(B1905,'Spisak usluga'!$A$2:$B$18,2)</f>
        <v>17 Klub 2012.</v>
      </c>
      <c r="D1905" s="12">
        <v>15</v>
      </c>
      <c r="E1905" s="12">
        <v>0</v>
      </c>
      <c r="F1905" s="12">
        <v>15</v>
      </c>
      <c r="G1905" s="12">
        <v>0</v>
      </c>
      <c r="H1905" s="12">
        <v>0</v>
      </c>
      <c r="I1905" s="12">
        <v>0</v>
      </c>
      <c r="J1905" s="12">
        <v>5</v>
      </c>
      <c r="K1905" s="12">
        <v>10</v>
      </c>
      <c r="L1905" s="12">
        <v>0</v>
      </c>
      <c r="M1905" s="12">
        <v>0</v>
      </c>
      <c r="N1905" s="12">
        <v>0.33</v>
      </c>
      <c r="O1905" s="12">
        <v>2500</v>
      </c>
      <c r="P1905" s="12">
        <v>0</v>
      </c>
      <c r="Q1905" s="12">
        <v>0</v>
      </c>
      <c r="R1905" s="12">
        <v>0</v>
      </c>
      <c r="S1905" s="12">
        <v>0</v>
      </c>
      <c r="T1905" s="12">
        <v>2500</v>
      </c>
      <c r="U1905" s="12">
        <v>1</v>
      </c>
      <c r="V1905" s="12">
        <v>1</v>
      </c>
      <c r="W1905" s="12">
        <v>0</v>
      </c>
      <c r="X1905" s="5">
        <f t="shared" si="29"/>
        <v>1</v>
      </c>
      <c r="Y1905" s="41">
        <v>15</v>
      </c>
      <c r="Z1905" s="41">
        <v>0</v>
      </c>
    </row>
    <row r="1906" spans="1:26" x14ac:dyDescent="0.25">
      <c r="A1906" s="11" t="s">
        <v>130</v>
      </c>
      <c r="B1906" s="12">
        <v>1</v>
      </c>
      <c r="C1906" s="14" t="str">
        <f>VLOOKUP(B1906,'Spisak usluga'!$A$2:$B$18,2)</f>
        <v>01 Pomoć u kući za stare 2012.</v>
      </c>
      <c r="D1906" s="12">
        <v>236</v>
      </c>
      <c r="E1906" s="12">
        <v>223</v>
      </c>
      <c r="F1906" s="12">
        <v>179</v>
      </c>
      <c r="G1906" s="12">
        <v>0</v>
      </c>
      <c r="H1906" s="12">
        <v>0</v>
      </c>
      <c r="I1906" s="12">
        <v>0</v>
      </c>
      <c r="J1906" s="12">
        <v>0</v>
      </c>
      <c r="K1906" s="12">
        <v>139</v>
      </c>
      <c r="L1906" s="12">
        <v>97</v>
      </c>
      <c r="M1906" s="12">
        <v>135</v>
      </c>
      <c r="N1906" s="12">
        <v>28.2</v>
      </c>
      <c r="O1906" s="12">
        <v>1003866</v>
      </c>
      <c r="P1906" s="12">
        <v>0</v>
      </c>
      <c r="Q1906" s="12">
        <v>391600</v>
      </c>
      <c r="R1906" s="12">
        <v>33600</v>
      </c>
      <c r="S1906" s="12">
        <v>0</v>
      </c>
      <c r="T1906" s="12">
        <v>1429066</v>
      </c>
      <c r="U1906" s="12">
        <v>1</v>
      </c>
      <c r="V1906" s="12">
        <v>0</v>
      </c>
      <c r="W1906" s="12">
        <v>1</v>
      </c>
      <c r="X1906" s="5">
        <f t="shared" si="29"/>
        <v>1</v>
      </c>
      <c r="Y1906" s="41">
        <v>0</v>
      </c>
      <c r="Z1906" s="41">
        <v>236</v>
      </c>
    </row>
    <row r="1907" spans="1:26" x14ac:dyDescent="0.25">
      <c r="A1907" s="11" t="s">
        <v>130</v>
      </c>
      <c r="B1907" s="12">
        <v>2</v>
      </c>
      <c r="C1907" s="14" t="str">
        <f>VLOOKUP(B1907,'Spisak usluga'!$A$2:$B$18,2)</f>
        <v>02 Pomoć u kući za odrasle OSI 2012.</v>
      </c>
      <c r="D1907" s="5">
        <v>0</v>
      </c>
      <c r="E1907" s="5">
        <v>0</v>
      </c>
      <c r="F1907" s="5">
        <v>0</v>
      </c>
      <c r="G1907" s="5">
        <v>0</v>
      </c>
      <c r="H1907" s="5">
        <v>0</v>
      </c>
      <c r="I1907" s="5">
        <v>0</v>
      </c>
      <c r="J1907" s="5">
        <v>0</v>
      </c>
      <c r="K1907" s="5">
        <v>0</v>
      </c>
      <c r="L1907" s="5">
        <v>0</v>
      </c>
      <c r="M1907" s="5">
        <v>0</v>
      </c>
      <c r="N1907" s="5">
        <v>0</v>
      </c>
      <c r="O1907" s="5">
        <v>0</v>
      </c>
      <c r="P1907" s="5">
        <v>0</v>
      </c>
      <c r="Q1907" s="5">
        <v>0</v>
      </c>
      <c r="R1907" s="5">
        <v>0</v>
      </c>
      <c r="S1907" s="5">
        <v>0</v>
      </c>
      <c r="T1907" s="5">
        <v>0</v>
      </c>
      <c r="U1907" s="5">
        <v>0</v>
      </c>
      <c r="V1907" s="5">
        <v>0</v>
      </c>
      <c r="W1907" s="5">
        <v>0</v>
      </c>
      <c r="X1907" s="5">
        <f t="shared" si="29"/>
        <v>0</v>
      </c>
      <c r="Y1907" s="41">
        <v>0</v>
      </c>
      <c r="Z1907" s="41">
        <v>0</v>
      </c>
    </row>
    <row r="1908" spans="1:26" x14ac:dyDescent="0.25">
      <c r="A1908" s="11" t="s">
        <v>130</v>
      </c>
      <c r="B1908" s="12">
        <v>3</v>
      </c>
      <c r="C1908" s="14" t="str">
        <f>VLOOKUP(B1908,'Spisak usluga'!$A$2:$B$18,2)</f>
        <v>03 Pomoć u kući za decu sa teškoćama u razvoju 2012.</v>
      </c>
      <c r="D1908" s="5">
        <v>0</v>
      </c>
      <c r="E1908" s="5">
        <v>0</v>
      </c>
      <c r="F1908" s="5">
        <v>0</v>
      </c>
      <c r="G1908" s="5">
        <v>0</v>
      </c>
      <c r="H1908" s="5">
        <v>0</v>
      </c>
      <c r="I1908" s="5">
        <v>0</v>
      </c>
      <c r="J1908" s="5">
        <v>0</v>
      </c>
      <c r="K1908" s="5">
        <v>0</v>
      </c>
      <c r="L1908" s="5">
        <v>0</v>
      </c>
      <c r="M1908" s="5">
        <v>0</v>
      </c>
      <c r="N1908" s="5">
        <v>0</v>
      </c>
      <c r="O1908" s="5">
        <v>0</v>
      </c>
      <c r="P1908" s="5">
        <v>0</v>
      </c>
      <c r="Q1908" s="5">
        <v>0</v>
      </c>
      <c r="R1908" s="5">
        <v>0</v>
      </c>
      <c r="S1908" s="5">
        <v>0</v>
      </c>
      <c r="T1908" s="5">
        <v>0</v>
      </c>
      <c r="U1908" s="5">
        <v>0</v>
      </c>
      <c r="V1908" s="5">
        <v>0</v>
      </c>
      <c r="W1908" s="5">
        <v>0</v>
      </c>
      <c r="X1908" s="5">
        <f t="shared" si="29"/>
        <v>0</v>
      </c>
      <c r="Y1908" s="41">
        <v>0</v>
      </c>
      <c r="Z1908" s="41">
        <v>0</v>
      </c>
    </row>
    <row r="1909" spans="1:26" x14ac:dyDescent="0.25">
      <c r="A1909" s="11" t="s">
        <v>130</v>
      </c>
      <c r="B1909" s="12">
        <v>4</v>
      </c>
      <c r="C1909" s="14" t="str">
        <f>VLOOKUP(B1909,'Spisak usluga'!$A$2:$B$18,2)</f>
        <v>04 Dnevni boravak za decu sa teškoćama u razvoju 2012.</v>
      </c>
      <c r="D1909" s="12">
        <v>32</v>
      </c>
      <c r="E1909" s="12">
        <v>0</v>
      </c>
      <c r="F1909" s="12">
        <v>18</v>
      </c>
      <c r="G1909" s="12">
        <v>0</v>
      </c>
      <c r="H1909" s="12">
        <v>5</v>
      </c>
      <c r="I1909" s="12">
        <v>15</v>
      </c>
      <c r="J1909" s="12">
        <v>12</v>
      </c>
      <c r="K1909" s="12">
        <v>0</v>
      </c>
      <c r="L1909" s="12">
        <v>0</v>
      </c>
      <c r="M1909" s="12">
        <v>18</v>
      </c>
      <c r="N1909" s="12">
        <v>1</v>
      </c>
      <c r="O1909" s="12">
        <v>80706.89</v>
      </c>
      <c r="P1909" s="12">
        <v>0</v>
      </c>
      <c r="Q1909" s="12">
        <v>0</v>
      </c>
      <c r="R1909" s="12">
        <v>0</v>
      </c>
      <c r="S1909" s="12">
        <v>0</v>
      </c>
      <c r="T1909" s="12">
        <v>80706.89</v>
      </c>
      <c r="U1909" s="12">
        <v>1</v>
      </c>
      <c r="V1909" s="12">
        <v>1</v>
      </c>
      <c r="W1909" s="12">
        <v>0</v>
      </c>
      <c r="X1909" s="5">
        <f t="shared" si="29"/>
        <v>1</v>
      </c>
      <c r="Y1909" s="41">
        <v>32</v>
      </c>
      <c r="Z1909" s="41">
        <v>0</v>
      </c>
    </row>
    <row r="1910" spans="1:26" x14ac:dyDescent="0.25">
      <c r="A1910" s="11" t="s">
        <v>130</v>
      </c>
      <c r="B1910" s="12">
        <v>5</v>
      </c>
      <c r="C1910" s="14" t="str">
        <f>VLOOKUP(B1910,'Spisak usluga'!$A$2:$B$18,2)</f>
        <v>05 Dnevni boravak za stare  2012.</v>
      </c>
      <c r="D1910" s="5">
        <v>0</v>
      </c>
      <c r="E1910" s="5">
        <v>0</v>
      </c>
      <c r="F1910" s="5">
        <v>0</v>
      </c>
      <c r="G1910" s="5">
        <v>0</v>
      </c>
      <c r="H1910" s="5">
        <v>0</v>
      </c>
      <c r="I1910" s="5">
        <v>0</v>
      </c>
      <c r="J1910" s="5">
        <v>0</v>
      </c>
      <c r="K1910" s="5">
        <v>0</v>
      </c>
      <c r="L1910" s="5">
        <v>0</v>
      </c>
      <c r="M1910" s="5">
        <v>0</v>
      </c>
      <c r="N1910" s="5">
        <v>0</v>
      </c>
      <c r="O1910" s="5">
        <v>0</v>
      </c>
      <c r="P1910" s="5">
        <v>0</v>
      </c>
      <c r="Q1910" s="5">
        <v>0</v>
      </c>
      <c r="R1910" s="5">
        <v>0</v>
      </c>
      <c r="S1910" s="5">
        <v>0</v>
      </c>
      <c r="T1910" s="5">
        <v>0</v>
      </c>
      <c r="U1910" s="5">
        <v>0</v>
      </c>
      <c r="V1910" s="5">
        <v>0</v>
      </c>
      <c r="W1910" s="5">
        <v>0</v>
      </c>
      <c r="X1910" s="5">
        <f t="shared" si="29"/>
        <v>0</v>
      </c>
      <c r="Y1910" s="41">
        <v>0</v>
      </c>
      <c r="Z1910" s="41">
        <v>0</v>
      </c>
    </row>
    <row r="1911" spans="1:26" x14ac:dyDescent="0.25">
      <c r="A1911" s="11" t="s">
        <v>130</v>
      </c>
      <c r="B1911" s="12">
        <v>6</v>
      </c>
      <c r="C1911" s="14" t="str">
        <f>VLOOKUP(B1911,'Spisak usluga'!$A$2:$B$18,2)</f>
        <v>06 Dnevni boravak/centar za decu i mlade sa poremećajima u ponašanju 2012.</v>
      </c>
      <c r="D1911" s="12">
        <v>10</v>
      </c>
      <c r="E1911" s="12">
        <v>0</v>
      </c>
      <c r="F1911" s="12">
        <v>3</v>
      </c>
      <c r="G1911" s="12">
        <v>0</v>
      </c>
      <c r="H1911" s="12">
        <v>5</v>
      </c>
      <c r="I1911" s="12">
        <v>5</v>
      </c>
      <c r="J1911" s="12">
        <v>0</v>
      </c>
      <c r="K1911" s="12">
        <v>0</v>
      </c>
      <c r="L1911" s="12">
        <v>0</v>
      </c>
      <c r="M1911" s="12">
        <v>10</v>
      </c>
      <c r="N1911" s="12">
        <v>2</v>
      </c>
      <c r="O1911" s="12">
        <v>106666</v>
      </c>
      <c r="P1911" s="12">
        <v>0</v>
      </c>
      <c r="Q1911" s="12">
        <v>0</v>
      </c>
      <c r="R1911" s="12">
        <v>0</v>
      </c>
      <c r="S1911" s="12">
        <v>0</v>
      </c>
      <c r="T1911" s="12">
        <v>106666</v>
      </c>
      <c r="U1911" s="12">
        <v>1</v>
      </c>
      <c r="V1911" s="12">
        <v>0</v>
      </c>
      <c r="W1911" s="12">
        <v>1</v>
      </c>
      <c r="X1911" s="5">
        <f t="shared" si="29"/>
        <v>1</v>
      </c>
      <c r="Y1911" s="41">
        <v>0</v>
      </c>
      <c r="Z1911" s="41">
        <v>10</v>
      </c>
    </row>
    <row r="1912" spans="1:26" x14ac:dyDescent="0.25">
      <c r="A1912" s="11" t="s">
        <v>130</v>
      </c>
      <c r="B1912" s="12">
        <v>7</v>
      </c>
      <c r="C1912" s="14" t="str">
        <f>VLOOKUP(B1912,'Spisak usluga'!$A$2:$B$18,2)</f>
        <v>07 Personalna asistencija za odrasle  2012.</v>
      </c>
      <c r="D1912" s="16">
        <v>0</v>
      </c>
      <c r="E1912" s="16">
        <v>0</v>
      </c>
      <c r="F1912" s="16">
        <v>0</v>
      </c>
      <c r="G1912" s="16">
        <v>0</v>
      </c>
      <c r="H1912" s="16">
        <v>0</v>
      </c>
      <c r="I1912" s="16">
        <v>0</v>
      </c>
      <c r="J1912" s="16">
        <v>0</v>
      </c>
      <c r="K1912" s="16">
        <v>0</v>
      </c>
      <c r="L1912" s="16">
        <v>0</v>
      </c>
      <c r="M1912" s="16">
        <v>0</v>
      </c>
      <c r="N1912" s="16">
        <v>0</v>
      </c>
      <c r="O1912" s="16">
        <v>0</v>
      </c>
      <c r="P1912" s="16">
        <v>0</v>
      </c>
      <c r="Q1912" s="16">
        <v>0</v>
      </c>
      <c r="R1912" s="16">
        <v>0</v>
      </c>
      <c r="S1912" s="16">
        <v>0</v>
      </c>
      <c r="T1912" s="16">
        <v>0</v>
      </c>
      <c r="U1912" s="16">
        <v>0</v>
      </c>
      <c r="V1912" s="16">
        <v>0</v>
      </c>
      <c r="W1912" s="16">
        <v>0</v>
      </c>
      <c r="X1912" s="5">
        <f t="shared" si="29"/>
        <v>0</v>
      </c>
      <c r="Y1912" s="41">
        <v>0</v>
      </c>
      <c r="Z1912" s="41">
        <v>0</v>
      </c>
    </row>
    <row r="1913" spans="1:26" x14ac:dyDescent="0.25">
      <c r="A1913" s="11" t="s">
        <v>130</v>
      </c>
      <c r="B1913" s="12">
        <v>8</v>
      </c>
      <c r="C1913" s="14" t="str">
        <f>VLOOKUP(B1913,'Spisak usluga'!$A$2:$B$18,2)</f>
        <v>08 Svratište  2012.</v>
      </c>
      <c r="D1913" s="5">
        <v>0</v>
      </c>
      <c r="E1913" s="5">
        <v>0</v>
      </c>
      <c r="F1913" s="5">
        <v>0</v>
      </c>
      <c r="G1913" s="5">
        <v>0</v>
      </c>
      <c r="H1913" s="5">
        <v>0</v>
      </c>
      <c r="I1913" s="5">
        <v>0</v>
      </c>
      <c r="J1913" s="5">
        <v>0</v>
      </c>
      <c r="K1913" s="5">
        <v>0</v>
      </c>
      <c r="L1913" s="5">
        <v>0</v>
      </c>
      <c r="M1913" s="5">
        <v>0</v>
      </c>
      <c r="N1913" s="5">
        <v>0</v>
      </c>
      <c r="O1913" s="5">
        <v>0</v>
      </c>
      <c r="P1913" s="5">
        <v>0</v>
      </c>
      <c r="Q1913" s="5">
        <v>0</v>
      </c>
      <c r="R1913" s="5">
        <v>0</v>
      </c>
      <c r="S1913" s="5">
        <v>0</v>
      </c>
      <c r="T1913" s="5">
        <v>0</v>
      </c>
      <c r="U1913" s="5">
        <v>0</v>
      </c>
      <c r="V1913" s="5">
        <v>0</v>
      </c>
      <c r="W1913" s="5">
        <v>0</v>
      </c>
      <c r="X1913" s="5">
        <f t="shared" si="29"/>
        <v>0</v>
      </c>
      <c r="Y1913" s="41">
        <v>0</v>
      </c>
      <c r="Z1913" s="41">
        <v>0</v>
      </c>
    </row>
    <row r="1914" spans="1:26" x14ac:dyDescent="0.25">
      <c r="A1914" s="11" t="s">
        <v>130</v>
      </c>
      <c r="B1914" s="12">
        <v>9</v>
      </c>
      <c r="C1914" s="14" t="str">
        <f>VLOOKUP(B1914,'Spisak usluga'!$A$2:$B$18,2)</f>
        <v>09 Prihvatilište (opšteg tipa) 2012.</v>
      </c>
      <c r="D1914" s="5">
        <v>0</v>
      </c>
      <c r="E1914" s="5">
        <v>0</v>
      </c>
      <c r="F1914" s="5">
        <v>0</v>
      </c>
      <c r="G1914" s="5">
        <v>0</v>
      </c>
      <c r="H1914" s="5">
        <v>0</v>
      </c>
      <c r="I1914" s="5">
        <v>0</v>
      </c>
      <c r="J1914" s="5">
        <v>0</v>
      </c>
      <c r="K1914" s="5">
        <v>0</v>
      </c>
      <c r="L1914" s="5">
        <v>0</v>
      </c>
      <c r="M1914" s="5">
        <v>0</v>
      </c>
      <c r="N1914" s="5">
        <v>0</v>
      </c>
      <c r="O1914" s="5">
        <v>0</v>
      </c>
      <c r="P1914" s="5">
        <v>0</v>
      </c>
      <c r="Q1914" s="5">
        <v>0</v>
      </c>
      <c r="R1914" s="5">
        <v>0</v>
      </c>
      <c r="S1914" s="5">
        <v>0</v>
      </c>
      <c r="T1914" s="5">
        <v>0</v>
      </c>
      <c r="U1914" s="5">
        <v>0</v>
      </c>
      <c r="V1914" s="5">
        <v>0</v>
      </c>
      <c r="W1914" s="5">
        <v>0</v>
      </c>
      <c r="X1914" s="5">
        <f t="shared" si="29"/>
        <v>0</v>
      </c>
      <c r="Y1914" s="41">
        <v>0</v>
      </c>
      <c r="Z1914" s="41">
        <v>0</v>
      </c>
    </row>
    <row r="1915" spans="1:26" x14ac:dyDescent="0.25">
      <c r="A1915" s="11" t="s">
        <v>130</v>
      </c>
      <c r="B1915" s="12">
        <v>10</v>
      </c>
      <c r="C1915" s="14" t="str">
        <f>VLOOKUP(B1915,'Spisak usluga'!$A$2:$B$18,2)</f>
        <v>10 Prihvatilište za decu  2012.</v>
      </c>
      <c r="D1915" s="5">
        <v>0</v>
      </c>
      <c r="E1915" s="5">
        <v>0</v>
      </c>
      <c r="F1915" s="5">
        <v>0</v>
      </c>
      <c r="G1915" s="5">
        <v>0</v>
      </c>
      <c r="H1915" s="5">
        <v>0</v>
      </c>
      <c r="I1915" s="5">
        <v>0</v>
      </c>
      <c r="J1915" s="5">
        <v>0</v>
      </c>
      <c r="K1915" s="5">
        <v>0</v>
      </c>
      <c r="L1915" s="5">
        <v>0</v>
      </c>
      <c r="M1915" s="5">
        <v>0</v>
      </c>
      <c r="N1915" s="5">
        <v>0</v>
      </c>
      <c r="O1915" s="5">
        <v>0</v>
      </c>
      <c r="P1915" s="5">
        <v>0</v>
      </c>
      <c r="Q1915" s="5">
        <v>0</v>
      </c>
      <c r="R1915" s="5">
        <v>0</v>
      </c>
      <c r="S1915" s="5">
        <v>0</v>
      </c>
      <c r="T1915" s="5">
        <v>0</v>
      </c>
      <c r="U1915" s="5">
        <v>0</v>
      </c>
      <c r="V1915" s="5">
        <v>0</v>
      </c>
      <c r="W1915" s="5">
        <v>0</v>
      </c>
      <c r="X1915" s="5">
        <f t="shared" si="29"/>
        <v>0</v>
      </c>
      <c r="Y1915" s="41">
        <v>0</v>
      </c>
      <c r="Z1915" s="41">
        <v>0</v>
      </c>
    </row>
    <row r="1916" spans="1:26" x14ac:dyDescent="0.25">
      <c r="A1916" s="11" t="s">
        <v>130</v>
      </c>
      <c r="B1916" s="12">
        <v>11</v>
      </c>
      <c r="C1916" s="14" t="str">
        <f>VLOOKUP(B1916,'Spisak usluga'!$A$2:$B$18,2)</f>
        <v>11 Prihvatilište za žrtve nasilja u porodici (“sigurna kuća“) 2012.</v>
      </c>
      <c r="D1916" s="5">
        <v>0</v>
      </c>
      <c r="E1916" s="5">
        <v>0</v>
      </c>
      <c r="F1916" s="5">
        <v>0</v>
      </c>
      <c r="G1916" s="5">
        <v>0</v>
      </c>
      <c r="H1916" s="5">
        <v>0</v>
      </c>
      <c r="I1916" s="5">
        <v>0</v>
      </c>
      <c r="J1916" s="5">
        <v>0</v>
      </c>
      <c r="K1916" s="5">
        <v>0</v>
      </c>
      <c r="L1916" s="5">
        <v>0</v>
      </c>
      <c r="M1916" s="5">
        <v>0</v>
      </c>
      <c r="N1916" s="5">
        <v>0</v>
      </c>
      <c r="O1916" s="5">
        <v>0</v>
      </c>
      <c r="P1916" s="5">
        <v>0</v>
      </c>
      <c r="Q1916" s="5">
        <v>0</v>
      </c>
      <c r="R1916" s="5">
        <v>0</v>
      </c>
      <c r="S1916" s="5">
        <v>0</v>
      </c>
      <c r="T1916" s="5">
        <v>0</v>
      </c>
      <c r="U1916" s="5">
        <v>0</v>
      </c>
      <c r="V1916" s="5">
        <v>0</v>
      </c>
      <c r="W1916" s="5">
        <v>0</v>
      </c>
      <c r="X1916" s="5">
        <f t="shared" si="29"/>
        <v>0</v>
      </c>
      <c r="Y1916" s="41">
        <v>0</v>
      </c>
      <c r="Z1916" s="41">
        <v>0</v>
      </c>
    </row>
    <row r="1917" spans="1:26" x14ac:dyDescent="0.25">
      <c r="A1917" s="11" t="s">
        <v>130</v>
      </c>
      <c r="B1917" s="12">
        <v>12</v>
      </c>
      <c r="C1917" s="14" t="str">
        <f>VLOOKUP(B1917,'Spisak usluga'!$A$2:$B$18,2)</f>
        <v>12 Prihvatilište za žrtve trgovine ljudima 2012.</v>
      </c>
      <c r="D1917" s="5">
        <v>0</v>
      </c>
      <c r="E1917" s="5">
        <v>0</v>
      </c>
      <c r="F1917" s="5">
        <v>0</v>
      </c>
      <c r="G1917" s="5">
        <v>0</v>
      </c>
      <c r="H1917" s="5">
        <v>0</v>
      </c>
      <c r="I1917" s="5">
        <v>0</v>
      </c>
      <c r="J1917" s="5">
        <v>0</v>
      </c>
      <c r="K1917" s="5">
        <v>0</v>
      </c>
      <c r="L1917" s="5">
        <v>0</v>
      </c>
      <c r="M1917" s="5">
        <v>0</v>
      </c>
      <c r="N1917" s="5">
        <v>0</v>
      </c>
      <c r="O1917" s="5">
        <v>0</v>
      </c>
      <c r="P1917" s="5">
        <v>0</v>
      </c>
      <c r="Q1917" s="5">
        <v>0</v>
      </c>
      <c r="R1917" s="5">
        <v>0</v>
      </c>
      <c r="S1917" s="5">
        <v>0</v>
      </c>
      <c r="T1917" s="5">
        <v>0</v>
      </c>
      <c r="U1917" s="5">
        <v>0</v>
      </c>
      <c r="V1917" s="5">
        <v>0</v>
      </c>
      <c r="W1917" s="5">
        <v>0</v>
      </c>
      <c r="X1917" s="5">
        <f t="shared" si="29"/>
        <v>0</v>
      </c>
      <c r="Y1917" s="41">
        <v>0</v>
      </c>
      <c r="Z1917" s="41">
        <v>0</v>
      </c>
    </row>
    <row r="1918" spans="1:26" x14ac:dyDescent="0.25">
      <c r="A1918" s="11" t="s">
        <v>130</v>
      </c>
      <c r="B1918" s="12">
        <v>13</v>
      </c>
      <c r="C1918" s="14" t="str">
        <f>VLOOKUP(B1918,'Spisak usluga'!$A$2:$B$18,2)</f>
        <v>13 Predah smeštaj  2012.</v>
      </c>
      <c r="D1918" s="5">
        <v>0</v>
      </c>
      <c r="E1918" s="5">
        <v>0</v>
      </c>
      <c r="F1918" s="5">
        <v>0</v>
      </c>
      <c r="G1918" s="5">
        <v>0</v>
      </c>
      <c r="H1918" s="5">
        <v>0</v>
      </c>
      <c r="I1918" s="5">
        <v>0</v>
      </c>
      <c r="J1918" s="5">
        <v>0</v>
      </c>
      <c r="K1918" s="5">
        <v>0</v>
      </c>
      <c r="L1918" s="5">
        <v>0</v>
      </c>
      <c r="M1918" s="5">
        <v>0</v>
      </c>
      <c r="N1918" s="5">
        <v>0</v>
      </c>
      <c r="O1918" s="5">
        <v>0</v>
      </c>
      <c r="P1918" s="5">
        <v>0</v>
      </c>
      <c r="Q1918" s="5">
        <v>0</v>
      </c>
      <c r="R1918" s="5">
        <v>0</v>
      </c>
      <c r="S1918" s="5">
        <v>0</v>
      </c>
      <c r="T1918" s="5">
        <v>0</v>
      </c>
      <c r="U1918" s="5">
        <v>0</v>
      </c>
      <c r="V1918" s="5">
        <v>0</v>
      </c>
      <c r="W1918" s="5">
        <v>0</v>
      </c>
      <c r="X1918" s="5">
        <f t="shared" si="29"/>
        <v>0</v>
      </c>
      <c r="Y1918" s="41">
        <v>0</v>
      </c>
      <c r="Z1918" s="41">
        <v>0</v>
      </c>
    </row>
    <row r="1919" spans="1:26" x14ac:dyDescent="0.25">
      <c r="A1919" s="11" t="s">
        <v>130</v>
      </c>
      <c r="B1919" s="12">
        <v>14</v>
      </c>
      <c r="C1919" s="14" t="str">
        <f>VLOOKUP(B1919,'Spisak usluga'!$A$2:$B$18,2)</f>
        <v>14 Stanovanje uz podršku osobe sa invaliditetom (OSI) 2012.</v>
      </c>
      <c r="D1919" s="16">
        <v>0</v>
      </c>
      <c r="E1919" s="16">
        <v>0</v>
      </c>
      <c r="F1919" s="16">
        <v>0</v>
      </c>
      <c r="G1919" s="16">
        <v>0</v>
      </c>
      <c r="H1919" s="16">
        <v>0</v>
      </c>
      <c r="I1919" s="16">
        <v>0</v>
      </c>
      <c r="J1919" s="16">
        <v>0</v>
      </c>
      <c r="K1919" s="16">
        <v>0</v>
      </c>
      <c r="L1919" s="16">
        <v>0</v>
      </c>
      <c r="M1919" s="16">
        <v>0</v>
      </c>
      <c r="N1919" s="16">
        <v>0</v>
      </c>
      <c r="O1919" s="16">
        <v>0</v>
      </c>
      <c r="P1919" s="16">
        <v>0</v>
      </c>
      <c r="Q1919" s="16">
        <v>0</v>
      </c>
      <c r="R1919" s="16">
        <v>0</v>
      </c>
      <c r="S1919" s="16">
        <v>0</v>
      </c>
      <c r="T1919" s="16">
        <v>0</v>
      </c>
      <c r="U1919" s="16">
        <v>0</v>
      </c>
      <c r="V1919" s="16">
        <v>0</v>
      </c>
      <c r="W1919" s="16">
        <v>0</v>
      </c>
      <c r="X1919" s="5">
        <f t="shared" si="29"/>
        <v>0</v>
      </c>
      <c r="Y1919" s="41">
        <v>0</v>
      </c>
      <c r="Z1919" s="41">
        <v>0</v>
      </c>
    </row>
    <row r="1920" spans="1:26" x14ac:dyDescent="0.25">
      <c r="A1920" s="11" t="s">
        <v>130</v>
      </c>
      <c r="B1920" s="12">
        <v>15</v>
      </c>
      <c r="C1920" s="14" t="str">
        <f>VLOOKUP(B1920,'Spisak usluga'!$A$2:$B$18,2)</f>
        <v>15 Stanovanje uz podršku za mlade koji se osamostaljuju 2012.</v>
      </c>
      <c r="D1920" s="12">
        <v>3</v>
      </c>
      <c r="E1920" s="12">
        <v>0</v>
      </c>
      <c r="F1920" s="12">
        <v>2</v>
      </c>
      <c r="G1920" s="12">
        <v>0</v>
      </c>
      <c r="H1920" s="12">
        <v>0</v>
      </c>
      <c r="I1920" s="12">
        <v>3</v>
      </c>
      <c r="J1920" s="12">
        <v>0</v>
      </c>
      <c r="K1920" s="12">
        <v>0</v>
      </c>
      <c r="L1920" s="12">
        <v>0</v>
      </c>
      <c r="M1920" s="12">
        <v>0</v>
      </c>
      <c r="N1920" s="12">
        <v>1</v>
      </c>
      <c r="O1920" s="12">
        <v>46882.6</v>
      </c>
      <c r="P1920" s="12">
        <v>0</v>
      </c>
      <c r="Q1920" s="12">
        <v>0</v>
      </c>
      <c r="R1920" s="12">
        <v>0</v>
      </c>
      <c r="S1920" s="12">
        <v>0</v>
      </c>
      <c r="T1920" s="12">
        <v>46882.6</v>
      </c>
      <c r="U1920" s="12">
        <v>1</v>
      </c>
      <c r="V1920" s="12">
        <v>1</v>
      </c>
      <c r="W1920" s="12">
        <v>0</v>
      </c>
      <c r="X1920" s="5">
        <f t="shared" si="29"/>
        <v>1</v>
      </c>
      <c r="Y1920" s="41">
        <v>3</v>
      </c>
      <c r="Z1920" s="41">
        <v>0</v>
      </c>
    </row>
    <row r="1921" spans="1:26" x14ac:dyDescent="0.25">
      <c r="A1921" s="11" t="s">
        <v>130</v>
      </c>
      <c r="B1921" s="12">
        <v>16</v>
      </c>
      <c r="C1921" s="14" t="str">
        <f>VLOOKUP(B1921,'Spisak usluga'!$A$2:$B$18,2)</f>
        <v>16 Savetovalište 2012.</v>
      </c>
      <c r="D1921" s="12">
        <v>82</v>
      </c>
      <c r="E1921" s="12">
        <v>0</v>
      </c>
      <c r="F1921" s="12">
        <v>40</v>
      </c>
      <c r="G1921" s="12">
        <v>0</v>
      </c>
      <c r="H1921" s="12">
        <v>5</v>
      </c>
      <c r="I1921" s="12">
        <v>8</v>
      </c>
      <c r="J1921" s="12">
        <v>66</v>
      </c>
      <c r="K1921" s="12">
        <v>3</v>
      </c>
      <c r="L1921" s="12">
        <v>0</v>
      </c>
      <c r="M1921" s="12">
        <v>51</v>
      </c>
      <c r="N1921" s="12">
        <v>2</v>
      </c>
      <c r="O1921" s="12">
        <v>181459.82</v>
      </c>
      <c r="P1921" s="12">
        <v>0</v>
      </c>
      <c r="Q1921" s="12">
        <v>0</v>
      </c>
      <c r="R1921" s="12">
        <v>0</v>
      </c>
      <c r="S1921" s="12">
        <v>0</v>
      </c>
      <c r="T1921" s="12">
        <v>181459.82</v>
      </c>
      <c r="U1921" s="12">
        <v>1</v>
      </c>
      <c r="V1921" s="12">
        <v>1</v>
      </c>
      <c r="W1921" s="12">
        <v>0</v>
      </c>
      <c r="X1921" s="5">
        <f t="shared" si="29"/>
        <v>1</v>
      </c>
      <c r="Y1921" s="41">
        <v>82</v>
      </c>
      <c r="Z1921" s="41">
        <v>0</v>
      </c>
    </row>
    <row r="1922" spans="1:26" x14ac:dyDescent="0.25">
      <c r="A1922" s="11" t="s">
        <v>130</v>
      </c>
      <c r="B1922" s="12">
        <v>17</v>
      </c>
      <c r="C1922" s="14" t="str">
        <f>VLOOKUP(B1922,'Spisak usluga'!$A$2:$B$18,2)</f>
        <v>17 Klub 2012.</v>
      </c>
      <c r="D1922" s="16">
        <v>0</v>
      </c>
      <c r="E1922" s="16">
        <v>0</v>
      </c>
      <c r="F1922" s="16">
        <v>0</v>
      </c>
      <c r="G1922" s="16">
        <v>0</v>
      </c>
      <c r="H1922" s="16">
        <v>0</v>
      </c>
      <c r="I1922" s="16">
        <v>0</v>
      </c>
      <c r="J1922" s="16">
        <v>0</v>
      </c>
      <c r="K1922" s="16">
        <v>0</v>
      </c>
      <c r="L1922" s="16">
        <v>0</v>
      </c>
      <c r="M1922" s="16">
        <v>0</v>
      </c>
      <c r="N1922" s="16">
        <v>0</v>
      </c>
      <c r="O1922" s="16">
        <v>0</v>
      </c>
      <c r="P1922" s="16">
        <v>0</v>
      </c>
      <c r="Q1922" s="16">
        <v>0</v>
      </c>
      <c r="R1922" s="16">
        <v>0</v>
      </c>
      <c r="S1922" s="16">
        <v>0</v>
      </c>
      <c r="T1922" s="16">
        <v>0</v>
      </c>
      <c r="U1922" s="16">
        <v>0</v>
      </c>
      <c r="V1922" s="16">
        <v>0</v>
      </c>
      <c r="W1922" s="16">
        <v>0</v>
      </c>
      <c r="X1922" s="5">
        <f t="shared" ref="X1922:X1985" si="30">IF(U1922&gt;0, 1, 0)</f>
        <v>0</v>
      </c>
      <c r="Y1922" s="41">
        <v>0</v>
      </c>
      <c r="Z1922" s="41">
        <v>0</v>
      </c>
    </row>
    <row r="1923" spans="1:26" x14ac:dyDescent="0.25">
      <c r="A1923" s="11" t="s">
        <v>131</v>
      </c>
      <c r="B1923" s="12">
        <v>1</v>
      </c>
      <c r="C1923" s="14" t="str">
        <f>VLOOKUP(B1923,'Spisak usluga'!$A$2:$B$18,2)</f>
        <v>01 Pomoć u kući za stare 2012.</v>
      </c>
      <c r="D1923" s="12">
        <v>8</v>
      </c>
      <c r="E1923" s="12">
        <v>7</v>
      </c>
      <c r="F1923" s="12">
        <v>5</v>
      </c>
      <c r="G1923" s="12">
        <v>0</v>
      </c>
      <c r="H1923" s="12">
        <v>0</v>
      </c>
      <c r="I1923" s="12">
        <v>0</v>
      </c>
      <c r="J1923" s="12">
        <v>0</v>
      </c>
      <c r="K1923" s="12">
        <v>5</v>
      </c>
      <c r="L1923" s="12">
        <v>3</v>
      </c>
      <c r="M1923" s="12">
        <v>8</v>
      </c>
      <c r="N1923" s="12">
        <v>1</v>
      </c>
      <c r="O1923" s="12">
        <v>70000</v>
      </c>
      <c r="P1923" s="12">
        <v>0</v>
      </c>
      <c r="Q1923" s="12">
        <v>0</v>
      </c>
      <c r="R1923" s="12">
        <v>0</v>
      </c>
      <c r="S1923" s="12">
        <v>0</v>
      </c>
      <c r="T1923" s="12">
        <v>70000</v>
      </c>
      <c r="U1923" s="12">
        <v>1</v>
      </c>
      <c r="V1923" s="12">
        <v>1</v>
      </c>
      <c r="W1923" s="12">
        <v>0</v>
      </c>
      <c r="X1923" s="5">
        <f t="shared" si="30"/>
        <v>1</v>
      </c>
      <c r="Y1923" s="41">
        <v>8</v>
      </c>
      <c r="Z1923" s="41">
        <v>0</v>
      </c>
    </row>
    <row r="1924" spans="1:26" x14ac:dyDescent="0.25">
      <c r="A1924" s="11" t="s">
        <v>131</v>
      </c>
      <c r="B1924" s="12">
        <v>2</v>
      </c>
      <c r="C1924" s="14" t="str">
        <f>VLOOKUP(B1924,'Spisak usluga'!$A$2:$B$18,2)</f>
        <v>02 Pomoć u kući za odrasle OSI 2012.</v>
      </c>
      <c r="D1924" s="5">
        <v>0</v>
      </c>
      <c r="E1924" s="5">
        <v>0</v>
      </c>
      <c r="F1924" s="5">
        <v>0</v>
      </c>
      <c r="G1924" s="5">
        <v>0</v>
      </c>
      <c r="H1924" s="5">
        <v>0</v>
      </c>
      <c r="I1924" s="5">
        <v>0</v>
      </c>
      <c r="J1924" s="5">
        <v>0</v>
      </c>
      <c r="K1924" s="5">
        <v>0</v>
      </c>
      <c r="L1924" s="5">
        <v>0</v>
      </c>
      <c r="M1924" s="5">
        <v>0</v>
      </c>
      <c r="N1924" s="5">
        <v>0</v>
      </c>
      <c r="O1924" s="5">
        <v>0</v>
      </c>
      <c r="P1924" s="5">
        <v>0</v>
      </c>
      <c r="Q1924" s="5">
        <v>0</v>
      </c>
      <c r="R1924" s="5">
        <v>0</v>
      </c>
      <c r="S1924" s="5">
        <v>0</v>
      </c>
      <c r="T1924" s="5">
        <v>0</v>
      </c>
      <c r="U1924" s="5">
        <v>0</v>
      </c>
      <c r="V1924" s="5">
        <v>0</v>
      </c>
      <c r="W1924" s="5">
        <v>0</v>
      </c>
      <c r="X1924" s="5">
        <f t="shared" si="30"/>
        <v>0</v>
      </c>
      <c r="Y1924" s="41">
        <v>0</v>
      </c>
      <c r="Z1924" s="41">
        <v>0</v>
      </c>
    </row>
    <row r="1925" spans="1:26" x14ac:dyDescent="0.25">
      <c r="A1925" s="11" t="s">
        <v>131</v>
      </c>
      <c r="B1925" s="12">
        <v>3</v>
      </c>
      <c r="C1925" s="14" t="str">
        <f>VLOOKUP(B1925,'Spisak usluga'!$A$2:$B$18,2)</f>
        <v>03 Pomoć u kući za decu sa teškoćama u razvoju 2012.</v>
      </c>
      <c r="D1925" s="5">
        <v>0</v>
      </c>
      <c r="E1925" s="5">
        <v>0</v>
      </c>
      <c r="F1925" s="5">
        <v>0</v>
      </c>
      <c r="G1925" s="5">
        <v>0</v>
      </c>
      <c r="H1925" s="5">
        <v>0</v>
      </c>
      <c r="I1925" s="5">
        <v>0</v>
      </c>
      <c r="J1925" s="5">
        <v>0</v>
      </c>
      <c r="K1925" s="5">
        <v>0</v>
      </c>
      <c r="L1925" s="5">
        <v>0</v>
      </c>
      <c r="M1925" s="5">
        <v>0</v>
      </c>
      <c r="N1925" s="5">
        <v>0</v>
      </c>
      <c r="O1925" s="5">
        <v>0</v>
      </c>
      <c r="P1925" s="5">
        <v>0</v>
      </c>
      <c r="Q1925" s="5">
        <v>0</v>
      </c>
      <c r="R1925" s="5">
        <v>0</v>
      </c>
      <c r="S1925" s="5">
        <v>0</v>
      </c>
      <c r="T1925" s="5">
        <v>0</v>
      </c>
      <c r="U1925" s="5">
        <v>0</v>
      </c>
      <c r="V1925" s="5">
        <v>0</v>
      </c>
      <c r="W1925" s="5">
        <v>0</v>
      </c>
      <c r="X1925" s="5">
        <f t="shared" si="30"/>
        <v>0</v>
      </c>
      <c r="Y1925" s="41">
        <v>0</v>
      </c>
      <c r="Z1925" s="41">
        <v>0</v>
      </c>
    </row>
    <row r="1926" spans="1:26" x14ac:dyDescent="0.25">
      <c r="A1926" s="11" t="s">
        <v>131</v>
      </c>
      <c r="B1926" s="12">
        <v>4</v>
      </c>
      <c r="C1926" s="14" t="str">
        <f>VLOOKUP(B1926,'Spisak usluga'!$A$2:$B$18,2)</f>
        <v>04 Dnevni boravak za decu sa teškoćama u razvoju 2012.</v>
      </c>
      <c r="D1926" s="12">
        <v>5</v>
      </c>
      <c r="E1926" s="12">
        <v>0</v>
      </c>
      <c r="F1926" s="12">
        <v>3</v>
      </c>
      <c r="G1926" s="12">
        <v>0</v>
      </c>
      <c r="H1926" s="12">
        <v>0</v>
      </c>
      <c r="I1926" s="12">
        <v>2</v>
      </c>
      <c r="J1926" s="12">
        <v>3</v>
      </c>
      <c r="K1926" s="12">
        <v>0</v>
      </c>
      <c r="L1926" s="12">
        <v>0</v>
      </c>
      <c r="M1926" s="12">
        <v>5</v>
      </c>
      <c r="N1926" s="12">
        <v>1</v>
      </c>
      <c r="O1926" s="12">
        <v>100000</v>
      </c>
      <c r="P1926" s="12">
        <v>0</v>
      </c>
      <c r="Q1926" s="12">
        <v>0</v>
      </c>
      <c r="R1926" s="12">
        <v>0</v>
      </c>
      <c r="S1926" s="12">
        <v>0</v>
      </c>
      <c r="T1926" s="12">
        <v>100000</v>
      </c>
      <c r="U1926" s="12">
        <v>1</v>
      </c>
      <c r="V1926" s="12">
        <v>1</v>
      </c>
      <c r="W1926" s="12">
        <v>0</v>
      </c>
      <c r="X1926" s="5">
        <f t="shared" si="30"/>
        <v>1</v>
      </c>
      <c r="Y1926" s="41">
        <v>5</v>
      </c>
      <c r="Z1926" s="41">
        <v>0</v>
      </c>
    </row>
    <row r="1927" spans="1:26" x14ac:dyDescent="0.25">
      <c r="A1927" s="11" t="s">
        <v>131</v>
      </c>
      <c r="B1927" s="12">
        <v>5</v>
      </c>
      <c r="C1927" s="14" t="str">
        <f>VLOOKUP(B1927,'Spisak usluga'!$A$2:$B$18,2)</f>
        <v>05 Dnevni boravak za stare  2012.</v>
      </c>
      <c r="D1927" s="5">
        <v>0</v>
      </c>
      <c r="E1927" s="5">
        <v>0</v>
      </c>
      <c r="F1927" s="5">
        <v>0</v>
      </c>
      <c r="G1927" s="5">
        <v>0</v>
      </c>
      <c r="H1927" s="5">
        <v>0</v>
      </c>
      <c r="I1927" s="5">
        <v>0</v>
      </c>
      <c r="J1927" s="5">
        <v>0</v>
      </c>
      <c r="K1927" s="5">
        <v>0</v>
      </c>
      <c r="L1927" s="5">
        <v>0</v>
      </c>
      <c r="M1927" s="5">
        <v>0</v>
      </c>
      <c r="N1927" s="5">
        <v>0</v>
      </c>
      <c r="O1927" s="5">
        <v>0</v>
      </c>
      <c r="P1927" s="5">
        <v>0</v>
      </c>
      <c r="Q1927" s="5">
        <v>0</v>
      </c>
      <c r="R1927" s="5">
        <v>0</v>
      </c>
      <c r="S1927" s="5">
        <v>0</v>
      </c>
      <c r="T1927" s="5">
        <v>0</v>
      </c>
      <c r="U1927" s="5">
        <v>0</v>
      </c>
      <c r="V1927" s="5">
        <v>0</v>
      </c>
      <c r="W1927" s="5">
        <v>0</v>
      </c>
      <c r="X1927" s="5">
        <f t="shared" si="30"/>
        <v>0</v>
      </c>
      <c r="Y1927" s="41">
        <v>0</v>
      </c>
      <c r="Z1927" s="41">
        <v>0</v>
      </c>
    </row>
    <row r="1928" spans="1:26" x14ac:dyDescent="0.25">
      <c r="A1928" s="11" t="s">
        <v>131</v>
      </c>
      <c r="B1928" s="12">
        <v>6</v>
      </c>
      <c r="C1928" s="14" t="str">
        <f>VLOOKUP(B1928,'Spisak usluga'!$A$2:$B$18,2)</f>
        <v>06 Dnevni boravak/centar za decu i mlade sa poremećajima u ponašanju 2012.</v>
      </c>
      <c r="D1928" s="16">
        <v>0</v>
      </c>
      <c r="E1928" s="16">
        <v>0</v>
      </c>
      <c r="F1928" s="16">
        <v>0</v>
      </c>
      <c r="G1928" s="16">
        <v>0</v>
      </c>
      <c r="H1928" s="16">
        <v>0</v>
      </c>
      <c r="I1928" s="16">
        <v>0</v>
      </c>
      <c r="J1928" s="16">
        <v>0</v>
      </c>
      <c r="K1928" s="16">
        <v>0</v>
      </c>
      <c r="L1928" s="16">
        <v>0</v>
      </c>
      <c r="M1928" s="16">
        <v>0</v>
      </c>
      <c r="N1928" s="16">
        <v>0</v>
      </c>
      <c r="O1928" s="16">
        <v>0</v>
      </c>
      <c r="P1928" s="16">
        <v>0</v>
      </c>
      <c r="Q1928" s="16">
        <v>0</v>
      </c>
      <c r="R1928" s="16">
        <v>0</v>
      </c>
      <c r="S1928" s="16">
        <v>0</v>
      </c>
      <c r="T1928" s="16">
        <v>0</v>
      </c>
      <c r="U1928" s="16">
        <v>0</v>
      </c>
      <c r="V1928" s="16">
        <v>0</v>
      </c>
      <c r="W1928" s="16">
        <v>0</v>
      </c>
      <c r="X1928" s="5">
        <f t="shared" si="30"/>
        <v>0</v>
      </c>
      <c r="Y1928" s="41">
        <v>0</v>
      </c>
      <c r="Z1928" s="41">
        <v>0</v>
      </c>
    </row>
    <row r="1929" spans="1:26" x14ac:dyDescent="0.25">
      <c r="A1929" s="11" t="s">
        <v>131</v>
      </c>
      <c r="B1929" s="12">
        <v>7</v>
      </c>
      <c r="C1929" s="14" t="str">
        <f>VLOOKUP(B1929,'Spisak usluga'!$A$2:$B$18,2)</f>
        <v>07 Personalna asistencija za odrasle  2012.</v>
      </c>
      <c r="D1929" s="5">
        <v>0</v>
      </c>
      <c r="E1929" s="5">
        <v>0</v>
      </c>
      <c r="F1929" s="5">
        <v>0</v>
      </c>
      <c r="G1929" s="5">
        <v>0</v>
      </c>
      <c r="H1929" s="5">
        <v>0</v>
      </c>
      <c r="I1929" s="5">
        <v>0</v>
      </c>
      <c r="J1929" s="5">
        <v>0</v>
      </c>
      <c r="K1929" s="5">
        <v>0</v>
      </c>
      <c r="L1929" s="5">
        <v>0</v>
      </c>
      <c r="M1929" s="5">
        <v>0</v>
      </c>
      <c r="N1929" s="5">
        <v>0</v>
      </c>
      <c r="O1929" s="5">
        <v>0</v>
      </c>
      <c r="P1929" s="5">
        <v>0</v>
      </c>
      <c r="Q1929" s="5">
        <v>0</v>
      </c>
      <c r="R1929" s="5">
        <v>0</v>
      </c>
      <c r="S1929" s="5">
        <v>0</v>
      </c>
      <c r="T1929" s="5">
        <v>0</v>
      </c>
      <c r="U1929" s="5">
        <v>0</v>
      </c>
      <c r="V1929" s="5">
        <v>0</v>
      </c>
      <c r="W1929" s="5">
        <v>0</v>
      </c>
      <c r="X1929" s="5">
        <f t="shared" si="30"/>
        <v>0</v>
      </c>
      <c r="Y1929" s="41">
        <v>0</v>
      </c>
      <c r="Z1929" s="41">
        <v>0</v>
      </c>
    </row>
    <row r="1930" spans="1:26" x14ac:dyDescent="0.25">
      <c r="A1930" s="11" t="s">
        <v>131</v>
      </c>
      <c r="B1930" s="12">
        <v>8</v>
      </c>
      <c r="C1930" s="14" t="str">
        <f>VLOOKUP(B1930,'Spisak usluga'!$A$2:$B$18,2)</f>
        <v>08 Svratište  2012.</v>
      </c>
      <c r="D1930" s="5">
        <v>0</v>
      </c>
      <c r="E1930" s="5">
        <v>0</v>
      </c>
      <c r="F1930" s="5">
        <v>0</v>
      </c>
      <c r="G1930" s="5">
        <v>0</v>
      </c>
      <c r="H1930" s="5">
        <v>0</v>
      </c>
      <c r="I1930" s="5">
        <v>0</v>
      </c>
      <c r="J1930" s="5">
        <v>0</v>
      </c>
      <c r="K1930" s="5">
        <v>0</v>
      </c>
      <c r="L1930" s="5">
        <v>0</v>
      </c>
      <c r="M1930" s="5">
        <v>0</v>
      </c>
      <c r="N1930" s="5">
        <v>0</v>
      </c>
      <c r="O1930" s="5">
        <v>0</v>
      </c>
      <c r="P1930" s="5">
        <v>0</v>
      </c>
      <c r="Q1930" s="5">
        <v>0</v>
      </c>
      <c r="R1930" s="5">
        <v>0</v>
      </c>
      <c r="S1930" s="5">
        <v>0</v>
      </c>
      <c r="T1930" s="5">
        <v>0</v>
      </c>
      <c r="U1930" s="5">
        <v>0</v>
      </c>
      <c r="V1930" s="5">
        <v>0</v>
      </c>
      <c r="W1930" s="5">
        <v>0</v>
      </c>
      <c r="X1930" s="5">
        <f t="shared" si="30"/>
        <v>0</v>
      </c>
      <c r="Y1930" s="41">
        <v>0</v>
      </c>
      <c r="Z1930" s="41">
        <v>0</v>
      </c>
    </row>
    <row r="1931" spans="1:26" x14ac:dyDescent="0.25">
      <c r="A1931" s="11" t="s">
        <v>131</v>
      </c>
      <c r="B1931" s="12">
        <v>9</v>
      </c>
      <c r="C1931" s="14" t="str">
        <f>VLOOKUP(B1931,'Spisak usluga'!$A$2:$B$18,2)</f>
        <v>09 Prihvatilište (opšteg tipa) 2012.</v>
      </c>
      <c r="D1931" s="5">
        <v>0</v>
      </c>
      <c r="E1931" s="5">
        <v>0</v>
      </c>
      <c r="F1931" s="5">
        <v>0</v>
      </c>
      <c r="G1931" s="5">
        <v>0</v>
      </c>
      <c r="H1931" s="5">
        <v>0</v>
      </c>
      <c r="I1931" s="5">
        <v>0</v>
      </c>
      <c r="J1931" s="5">
        <v>0</v>
      </c>
      <c r="K1931" s="5">
        <v>0</v>
      </c>
      <c r="L1931" s="5">
        <v>0</v>
      </c>
      <c r="M1931" s="5">
        <v>0</v>
      </c>
      <c r="N1931" s="5">
        <v>0</v>
      </c>
      <c r="O1931" s="5">
        <v>0</v>
      </c>
      <c r="P1931" s="5">
        <v>0</v>
      </c>
      <c r="Q1931" s="5">
        <v>0</v>
      </c>
      <c r="R1931" s="5">
        <v>0</v>
      </c>
      <c r="S1931" s="5">
        <v>0</v>
      </c>
      <c r="T1931" s="5">
        <v>0</v>
      </c>
      <c r="U1931" s="5">
        <v>0</v>
      </c>
      <c r="V1931" s="5">
        <v>0</v>
      </c>
      <c r="W1931" s="5">
        <v>0</v>
      </c>
      <c r="X1931" s="5">
        <f t="shared" si="30"/>
        <v>0</v>
      </c>
      <c r="Y1931" s="41">
        <v>0</v>
      </c>
      <c r="Z1931" s="41">
        <v>0</v>
      </c>
    </row>
    <row r="1932" spans="1:26" x14ac:dyDescent="0.25">
      <c r="A1932" s="11" t="s">
        <v>131</v>
      </c>
      <c r="B1932" s="12">
        <v>10</v>
      </c>
      <c r="C1932" s="14" t="str">
        <f>VLOOKUP(B1932,'Spisak usluga'!$A$2:$B$18,2)</f>
        <v>10 Prihvatilište za decu  2012.</v>
      </c>
      <c r="D1932" s="5">
        <v>0</v>
      </c>
      <c r="E1932" s="5">
        <v>0</v>
      </c>
      <c r="F1932" s="5">
        <v>0</v>
      </c>
      <c r="G1932" s="5">
        <v>0</v>
      </c>
      <c r="H1932" s="5">
        <v>0</v>
      </c>
      <c r="I1932" s="5">
        <v>0</v>
      </c>
      <c r="J1932" s="5">
        <v>0</v>
      </c>
      <c r="K1932" s="5">
        <v>0</v>
      </c>
      <c r="L1932" s="5">
        <v>0</v>
      </c>
      <c r="M1932" s="5">
        <v>0</v>
      </c>
      <c r="N1932" s="5">
        <v>0</v>
      </c>
      <c r="O1932" s="5">
        <v>0</v>
      </c>
      <c r="P1932" s="5">
        <v>0</v>
      </c>
      <c r="Q1932" s="5">
        <v>0</v>
      </c>
      <c r="R1932" s="5">
        <v>0</v>
      </c>
      <c r="S1932" s="5">
        <v>0</v>
      </c>
      <c r="T1932" s="5">
        <v>0</v>
      </c>
      <c r="U1932" s="5">
        <v>0</v>
      </c>
      <c r="V1932" s="5">
        <v>0</v>
      </c>
      <c r="W1932" s="5">
        <v>0</v>
      </c>
      <c r="X1932" s="5">
        <f t="shared" si="30"/>
        <v>0</v>
      </c>
      <c r="Y1932" s="41">
        <v>0</v>
      </c>
      <c r="Z1932" s="41">
        <v>0</v>
      </c>
    </row>
    <row r="1933" spans="1:26" x14ac:dyDescent="0.25">
      <c r="A1933" s="11" t="s">
        <v>131</v>
      </c>
      <c r="B1933" s="12">
        <v>11</v>
      </c>
      <c r="C1933" s="14" t="str">
        <f>VLOOKUP(B1933,'Spisak usluga'!$A$2:$B$18,2)</f>
        <v>11 Prihvatilište za žrtve nasilja u porodici (“sigurna kuća“) 2012.</v>
      </c>
      <c r="D1933" s="16">
        <v>0</v>
      </c>
      <c r="E1933" s="16">
        <v>0</v>
      </c>
      <c r="F1933" s="16">
        <v>0</v>
      </c>
      <c r="G1933" s="16">
        <v>0</v>
      </c>
      <c r="H1933" s="16">
        <v>0</v>
      </c>
      <c r="I1933" s="16">
        <v>0</v>
      </c>
      <c r="J1933" s="16">
        <v>0</v>
      </c>
      <c r="K1933" s="16">
        <v>0</v>
      </c>
      <c r="L1933" s="16">
        <v>0</v>
      </c>
      <c r="M1933" s="16">
        <v>0</v>
      </c>
      <c r="N1933" s="16">
        <v>0</v>
      </c>
      <c r="O1933" s="16">
        <v>0</v>
      </c>
      <c r="P1933" s="16">
        <v>0</v>
      </c>
      <c r="Q1933" s="16">
        <v>0</v>
      </c>
      <c r="R1933" s="16">
        <v>0</v>
      </c>
      <c r="S1933" s="16">
        <v>0</v>
      </c>
      <c r="T1933" s="16">
        <v>0</v>
      </c>
      <c r="U1933" s="16">
        <v>0</v>
      </c>
      <c r="V1933" s="16">
        <v>0</v>
      </c>
      <c r="W1933" s="16">
        <v>0</v>
      </c>
      <c r="X1933" s="5">
        <f t="shared" si="30"/>
        <v>0</v>
      </c>
      <c r="Y1933" s="41">
        <v>0</v>
      </c>
      <c r="Z1933" s="41">
        <v>0</v>
      </c>
    </row>
    <row r="1934" spans="1:26" x14ac:dyDescent="0.25">
      <c r="A1934" s="11" t="s">
        <v>131</v>
      </c>
      <c r="B1934" s="12">
        <v>12</v>
      </c>
      <c r="C1934" s="14" t="str">
        <f>VLOOKUP(B1934,'Spisak usluga'!$A$2:$B$18,2)</f>
        <v>12 Prihvatilište za žrtve trgovine ljudima 2012.</v>
      </c>
      <c r="D1934" s="5">
        <v>0</v>
      </c>
      <c r="E1934" s="5">
        <v>0</v>
      </c>
      <c r="F1934" s="5">
        <v>0</v>
      </c>
      <c r="G1934" s="5">
        <v>0</v>
      </c>
      <c r="H1934" s="5">
        <v>0</v>
      </c>
      <c r="I1934" s="5">
        <v>0</v>
      </c>
      <c r="J1934" s="5">
        <v>0</v>
      </c>
      <c r="K1934" s="5">
        <v>0</v>
      </c>
      <c r="L1934" s="5">
        <v>0</v>
      </c>
      <c r="M1934" s="5">
        <v>0</v>
      </c>
      <c r="N1934" s="5">
        <v>0</v>
      </c>
      <c r="O1934" s="5">
        <v>0</v>
      </c>
      <c r="P1934" s="5">
        <v>0</v>
      </c>
      <c r="Q1934" s="5">
        <v>0</v>
      </c>
      <c r="R1934" s="5">
        <v>0</v>
      </c>
      <c r="S1934" s="5">
        <v>0</v>
      </c>
      <c r="T1934" s="5">
        <v>0</v>
      </c>
      <c r="U1934" s="5">
        <v>0</v>
      </c>
      <c r="V1934" s="5">
        <v>0</v>
      </c>
      <c r="W1934" s="5">
        <v>0</v>
      </c>
      <c r="X1934" s="5">
        <f t="shared" si="30"/>
        <v>0</v>
      </c>
      <c r="Y1934" s="41">
        <v>0</v>
      </c>
      <c r="Z1934" s="41">
        <v>0</v>
      </c>
    </row>
    <row r="1935" spans="1:26" x14ac:dyDescent="0.25">
      <c r="A1935" s="11" t="s">
        <v>131</v>
      </c>
      <c r="B1935" s="12">
        <v>13</v>
      </c>
      <c r="C1935" s="14" t="str">
        <f>VLOOKUP(B1935,'Spisak usluga'!$A$2:$B$18,2)</f>
        <v>13 Predah smeštaj  2012.</v>
      </c>
      <c r="D1935" s="16">
        <v>0</v>
      </c>
      <c r="E1935" s="16">
        <v>0</v>
      </c>
      <c r="F1935" s="16">
        <v>0</v>
      </c>
      <c r="G1935" s="16">
        <v>0</v>
      </c>
      <c r="H1935" s="16">
        <v>0</v>
      </c>
      <c r="I1935" s="16">
        <v>0</v>
      </c>
      <c r="J1935" s="16">
        <v>0</v>
      </c>
      <c r="K1935" s="16">
        <v>0</v>
      </c>
      <c r="L1935" s="16">
        <v>0</v>
      </c>
      <c r="M1935" s="16">
        <v>0</v>
      </c>
      <c r="N1935" s="16">
        <v>0</v>
      </c>
      <c r="O1935" s="16">
        <v>0</v>
      </c>
      <c r="P1935" s="16">
        <v>0</v>
      </c>
      <c r="Q1935" s="16">
        <v>0</v>
      </c>
      <c r="R1935" s="16">
        <v>0</v>
      </c>
      <c r="S1935" s="16">
        <v>0</v>
      </c>
      <c r="T1935" s="16">
        <v>0</v>
      </c>
      <c r="U1935" s="16">
        <v>0</v>
      </c>
      <c r="V1935" s="16">
        <v>0</v>
      </c>
      <c r="W1935" s="16">
        <v>0</v>
      </c>
      <c r="X1935" s="5">
        <f t="shared" si="30"/>
        <v>0</v>
      </c>
      <c r="Y1935" s="41">
        <v>0</v>
      </c>
      <c r="Z1935" s="41">
        <v>0</v>
      </c>
    </row>
    <row r="1936" spans="1:26" x14ac:dyDescent="0.25">
      <c r="A1936" s="11" t="s">
        <v>131</v>
      </c>
      <c r="B1936" s="12">
        <v>14</v>
      </c>
      <c r="C1936" s="14" t="str">
        <f>VLOOKUP(B1936,'Spisak usluga'!$A$2:$B$18,2)</f>
        <v>14 Stanovanje uz podršku osobe sa invaliditetom (OSI) 2012.</v>
      </c>
      <c r="D1936" s="5">
        <v>0</v>
      </c>
      <c r="E1936" s="5">
        <v>0</v>
      </c>
      <c r="F1936" s="5">
        <v>0</v>
      </c>
      <c r="G1936" s="5">
        <v>0</v>
      </c>
      <c r="H1936" s="5">
        <v>0</v>
      </c>
      <c r="I1936" s="5">
        <v>0</v>
      </c>
      <c r="J1936" s="5">
        <v>0</v>
      </c>
      <c r="K1936" s="5">
        <v>0</v>
      </c>
      <c r="L1936" s="5">
        <v>0</v>
      </c>
      <c r="M1936" s="5">
        <v>0</v>
      </c>
      <c r="N1936" s="5">
        <v>0</v>
      </c>
      <c r="O1936" s="5">
        <v>0</v>
      </c>
      <c r="P1936" s="5">
        <v>0</v>
      </c>
      <c r="Q1936" s="5">
        <v>0</v>
      </c>
      <c r="R1936" s="5">
        <v>0</v>
      </c>
      <c r="S1936" s="5">
        <v>0</v>
      </c>
      <c r="T1936" s="5">
        <v>0</v>
      </c>
      <c r="U1936" s="5">
        <v>0</v>
      </c>
      <c r="V1936" s="5">
        <v>0</v>
      </c>
      <c r="W1936" s="5">
        <v>0</v>
      </c>
      <c r="X1936" s="5">
        <f t="shared" si="30"/>
        <v>0</v>
      </c>
      <c r="Y1936" s="41">
        <v>0</v>
      </c>
      <c r="Z1936" s="41">
        <v>0</v>
      </c>
    </row>
    <row r="1937" spans="1:26" x14ac:dyDescent="0.25">
      <c r="A1937" s="11" t="s">
        <v>131</v>
      </c>
      <c r="B1937" s="12">
        <v>15</v>
      </c>
      <c r="C1937" s="14" t="str">
        <f>VLOOKUP(B1937,'Spisak usluga'!$A$2:$B$18,2)</f>
        <v>15 Stanovanje uz podršku za mlade koji se osamostaljuju 2012.</v>
      </c>
      <c r="D1937" s="5">
        <v>0</v>
      </c>
      <c r="E1937" s="5">
        <v>0</v>
      </c>
      <c r="F1937" s="5">
        <v>0</v>
      </c>
      <c r="G1937" s="5">
        <v>0</v>
      </c>
      <c r="H1937" s="5">
        <v>0</v>
      </c>
      <c r="I1937" s="5">
        <v>0</v>
      </c>
      <c r="J1937" s="5">
        <v>0</v>
      </c>
      <c r="K1937" s="5">
        <v>0</v>
      </c>
      <c r="L1937" s="5">
        <v>0</v>
      </c>
      <c r="M1937" s="5">
        <v>0</v>
      </c>
      <c r="N1937" s="5">
        <v>0</v>
      </c>
      <c r="O1937" s="5">
        <v>0</v>
      </c>
      <c r="P1937" s="5">
        <v>0</v>
      </c>
      <c r="Q1937" s="5">
        <v>0</v>
      </c>
      <c r="R1937" s="5">
        <v>0</v>
      </c>
      <c r="S1937" s="5">
        <v>0</v>
      </c>
      <c r="T1937" s="5">
        <v>0</v>
      </c>
      <c r="U1937" s="5">
        <v>0</v>
      </c>
      <c r="V1937" s="5">
        <v>0</v>
      </c>
      <c r="W1937" s="5">
        <v>0</v>
      </c>
      <c r="X1937" s="5">
        <f t="shared" si="30"/>
        <v>0</v>
      </c>
      <c r="Y1937" s="41">
        <v>0</v>
      </c>
      <c r="Z1937" s="41">
        <v>0</v>
      </c>
    </row>
    <row r="1938" spans="1:26" x14ac:dyDescent="0.25">
      <c r="A1938" s="11" t="s">
        <v>131</v>
      </c>
      <c r="B1938" s="12">
        <v>16</v>
      </c>
      <c r="C1938" s="14" t="str">
        <f>VLOOKUP(B1938,'Spisak usluga'!$A$2:$B$18,2)</f>
        <v>16 Savetovalište 2012.</v>
      </c>
      <c r="D1938" s="16">
        <v>0</v>
      </c>
      <c r="E1938" s="16">
        <v>0</v>
      </c>
      <c r="F1938" s="16">
        <v>0</v>
      </c>
      <c r="G1938" s="16">
        <v>0</v>
      </c>
      <c r="H1938" s="16">
        <v>0</v>
      </c>
      <c r="I1938" s="16">
        <v>0</v>
      </c>
      <c r="J1938" s="16">
        <v>0</v>
      </c>
      <c r="K1938" s="16">
        <v>0</v>
      </c>
      <c r="L1938" s="16">
        <v>0</v>
      </c>
      <c r="M1938" s="16">
        <v>0</v>
      </c>
      <c r="N1938" s="16">
        <v>0</v>
      </c>
      <c r="O1938" s="16">
        <v>0</v>
      </c>
      <c r="P1938" s="16">
        <v>0</v>
      </c>
      <c r="Q1938" s="16">
        <v>0</v>
      </c>
      <c r="R1938" s="16">
        <v>0</v>
      </c>
      <c r="S1938" s="16">
        <v>0</v>
      </c>
      <c r="T1938" s="16">
        <v>0</v>
      </c>
      <c r="U1938" s="16">
        <v>0</v>
      </c>
      <c r="V1938" s="16">
        <v>0</v>
      </c>
      <c r="W1938" s="16">
        <v>0</v>
      </c>
      <c r="X1938" s="5">
        <f t="shared" si="30"/>
        <v>0</v>
      </c>
      <c r="Y1938" s="41">
        <v>0</v>
      </c>
      <c r="Z1938" s="41">
        <v>0</v>
      </c>
    </row>
    <row r="1939" spans="1:26" x14ac:dyDescent="0.25">
      <c r="A1939" s="11" t="s">
        <v>131</v>
      </c>
      <c r="B1939" s="12">
        <v>17</v>
      </c>
      <c r="C1939" s="14" t="str">
        <f>VLOOKUP(B1939,'Spisak usluga'!$A$2:$B$18,2)</f>
        <v>17 Klub 2012.</v>
      </c>
      <c r="D1939" s="5">
        <v>0</v>
      </c>
      <c r="E1939" s="5">
        <v>0</v>
      </c>
      <c r="F1939" s="5">
        <v>0</v>
      </c>
      <c r="G1939" s="5">
        <v>0</v>
      </c>
      <c r="H1939" s="5">
        <v>0</v>
      </c>
      <c r="I1939" s="5">
        <v>0</v>
      </c>
      <c r="J1939" s="5">
        <v>0</v>
      </c>
      <c r="K1939" s="5">
        <v>0</v>
      </c>
      <c r="L1939" s="5">
        <v>0</v>
      </c>
      <c r="M1939" s="5">
        <v>0</v>
      </c>
      <c r="N1939" s="5">
        <v>0</v>
      </c>
      <c r="O1939" s="5">
        <v>0</v>
      </c>
      <c r="P1939" s="5">
        <v>0</v>
      </c>
      <c r="Q1939" s="5">
        <v>0</v>
      </c>
      <c r="R1939" s="5">
        <v>0</v>
      </c>
      <c r="S1939" s="5">
        <v>0</v>
      </c>
      <c r="T1939" s="5">
        <v>0</v>
      </c>
      <c r="U1939" s="5">
        <v>0</v>
      </c>
      <c r="V1939" s="5">
        <v>0</v>
      </c>
      <c r="W1939" s="5">
        <v>0</v>
      </c>
      <c r="X1939" s="5">
        <f t="shared" si="30"/>
        <v>0</v>
      </c>
      <c r="Y1939" s="41">
        <v>0</v>
      </c>
      <c r="Z1939" s="41">
        <v>0</v>
      </c>
    </row>
    <row r="1940" spans="1:26" x14ac:dyDescent="0.25">
      <c r="A1940" s="11" t="s">
        <v>132</v>
      </c>
      <c r="B1940" s="12">
        <v>1</v>
      </c>
      <c r="C1940" s="14" t="str">
        <f>VLOOKUP(B1940,'Spisak usluga'!$A$2:$B$18,2)</f>
        <v>01 Pomoć u kući za stare 2012.</v>
      </c>
      <c r="D1940" s="12">
        <v>86</v>
      </c>
      <c r="E1940" s="12">
        <v>86</v>
      </c>
      <c r="F1940" s="12">
        <v>69</v>
      </c>
      <c r="G1940" s="12">
        <v>0</v>
      </c>
      <c r="H1940" s="12">
        <v>0</v>
      </c>
      <c r="I1940" s="12">
        <v>0</v>
      </c>
      <c r="J1940" s="12">
        <v>7</v>
      </c>
      <c r="K1940" s="12">
        <v>68</v>
      </c>
      <c r="L1940" s="12">
        <v>11</v>
      </c>
      <c r="M1940" s="12">
        <v>67</v>
      </c>
      <c r="N1940" s="12">
        <v>6</v>
      </c>
      <c r="O1940" s="12">
        <v>294000</v>
      </c>
      <c r="P1940" s="12">
        <v>0</v>
      </c>
      <c r="Q1940" s="12">
        <v>0</v>
      </c>
      <c r="R1940" s="12">
        <v>0</v>
      </c>
      <c r="S1940" s="12">
        <v>0</v>
      </c>
      <c r="T1940" s="12">
        <v>294000</v>
      </c>
      <c r="U1940" s="12">
        <v>1</v>
      </c>
      <c r="V1940" s="12">
        <v>1</v>
      </c>
      <c r="W1940" s="12">
        <v>0</v>
      </c>
      <c r="X1940" s="5">
        <f t="shared" si="30"/>
        <v>1</v>
      </c>
      <c r="Y1940" s="41">
        <v>86</v>
      </c>
      <c r="Z1940" s="41">
        <v>0</v>
      </c>
    </row>
    <row r="1941" spans="1:26" x14ac:dyDescent="0.25">
      <c r="A1941" s="11" t="s">
        <v>132</v>
      </c>
      <c r="B1941" s="12">
        <v>2</v>
      </c>
      <c r="C1941" s="14" t="str">
        <f>VLOOKUP(B1941,'Spisak usluga'!$A$2:$B$18,2)</f>
        <v>02 Pomoć u kući za odrasle OSI 2012.</v>
      </c>
      <c r="D1941" s="5">
        <v>0</v>
      </c>
      <c r="E1941" s="5">
        <v>0</v>
      </c>
      <c r="F1941" s="5">
        <v>0</v>
      </c>
      <c r="G1941" s="5">
        <v>0</v>
      </c>
      <c r="H1941" s="5">
        <v>0</v>
      </c>
      <c r="I1941" s="5">
        <v>0</v>
      </c>
      <c r="J1941" s="5">
        <v>0</v>
      </c>
      <c r="K1941" s="5">
        <v>0</v>
      </c>
      <c r="L1941" s="5">
        <v>0</v>
      </c>
      <c r="M1941" s="5">
        <v>0</v>
      </c>
      <c r="N1941" s="5">
        <v>0</v>
      </c>
      <c r="O1941" s="5">
        <v>0</v>
      </c>
      <c r="P1941" s="5">
        <v>0</v>
      </c>
      <c r="Q1941" s="5">
        <v>0</v>
      </c>
      <c r="R1941" s="5">
        <v>0</v>
      </c>
      <c r="S1941" s="5">
        <v>0</v>
      </c>
      <c r="T1941" s="5">
        <v>0</v>
      </c>
      <c r="U1941" s="5">
        <v>0</v>
      </c>
      <c r="V1941" s="5">
        <v>0</v>
      </c>
      <c r="W1941" s="5">
        <v>0</v>
      </c>
      <c r="X1941" s="5">
        <f t="shared" si="30"/>
        <v>0</v>
      </c>
      <c r="Y1941" s="41">
        <v>0</v>
      </c>
      <c r="Z1941" s="41">
        <v>0</v>
      </c>
    </row>
    <row r="1942" spans="1:26" x14ac:dyDescent="0.25">
      <c r="A1942" s="11" t="s">
        <v>132</v>
      </c>
      <c r="B1942" s="12">
        <v>3</v>
      </c>
      <c r="C1942" s="14" t="str">
        <f>VLOOKUP(B1942,'Spisak usluga'!$A$2:$B$18,2)</f>
        <v>03 Pomoć u kući za decu sa teškoćama u razvoju 2012.</v>
      </c>
      <c r="D1942" s="12">
        <v>15</v>
      </c>
      <c r="E1942" s="12">
        <v>13</v>
      </c>
      <c r="F1942" s="12">
        <v>8</v>
      </c>
      <c r="G1942" s="12">
        <v>4</v>
      </c>
      <c r="H1942" s="12">
        <v>7</v>
      </c>
      <c r="I1942" s="12">
        <v>4</v>
      </c>
      <c r="J1942" s="12">
        <v>0</v>
      </c>
      <c r="K1942" s="12">
        <v>0</v>
      </c>
      <c r="L1942" s="12">
        <v>0</v>
      </c>
      <c r="M1942" s="12">
        <v>0</v>
      </c>
      <c r="N1942" s="12">
        <v>4.55</v>
      </c>
      <c r="O1942" s="12">
        <v>100000</v>
      </c>
      <c r="P1942" s="12">
        <v>0</v>
      </c>
      <c r="Q1942" s="12">
        <v>242802</v>
      </c>
      <c r="R1942" s="12">
        <v>0</v>
      </c>
      <c r="S1942" s="12">
        <v>0</v>
      </c>
      <c r="T1942" s="12">
        <v>342802</v>
      </c>
      <c r="U1942" s="12">
        <v>1</v>
      </c>
      <c r="V1942" s="12">
        <v>1</v>
      </c>
      <c r="W1942" s="12">
        <v>0</v>
      </c>
      <c r="X1942" s="5">
        <f t="shared" si="30"/>
        <v>1</v>
      </c>
      <c r="Y1942" s="41">
        <v>15</v>
      </c>
      <c r="Z1942" s="41">
        <v>0</v>
      </c>
    </row>
    <row r="1943" spans="1:26" x14ac:dyDescent="0.25">
      <c r="A1943" s="11" t="s">
        <v>132</v>
      </c>
      <c r="B1943" s="12">
        <v>4</v>
      </c>
      <c r="C1943" s="14" t="str">
        <f>VLOOKUP(B1943,'Spisak usluga'!$A$2:$B$18,2)</f>
        <v>04 Dnevni boravak za decu sa teškoćama u razvoju 2012.</v>
      </c>
      <c r="D1943" s="12">
        <v>11</v>
      </c>
      <c r="E1943" s="12">
        <v>0</v>
      </c>
      <c r="F1943" s="12">
        <v>5</v>
      </c>
      <c r="G1943" s="12">
        <v>0</v>
      </c>
      <c r="H1943" s="12">
        <v>0</v>
      </c>
      <c r="I1943" s="12">
        <v>7</v>
      </c>
      <c r="J1943" s="12">
        <v>4</v>
      </c>
      <c r="K1943" s="12">
        <v>0</v>
      </c>
      <c r="L1943" s="12">
        <v>0</v>
      </c>
      <c r="M1943" s="12">
        <v>4</v>
      </c>
      <c r="N1943" s="12">
        <v>2</v>
      </c>
      <c r="O1943" s="12">
        <v>215603</v>
      </c>
      <c r="P1943" s="12">
        <v>0</v>
      </c>
      <c r="Q1943" s="12">
        <v>0</v>
      </c>
      <c r="R1943" s="12">
        <v>13500</v>
      </c>
      <c r="S1943" s="12">
        <v>0</v>
      </c>
      <c r="T1943" s="12">
        <v>229103</v>
      </c>
      <c r="U1943" s="12">
        <v>1</v>
      </c>
      <c r="V1943" s="12">
        <v>1</v>
      </c>
      <c r="W1943" s="12">
        <v>0</v>
      </c>
      <c r="X1943" s="5">
        <f t="shared" si="30"/>
        <v>1</v>
      </c>
      <c r="Y1943" s="41">
        <v>11</v>
      </c>
      <c r="Z1943" s="41">
        <v>0</v>
      </c>
    </row>
    <row r="1944" spans="1:26" x14ac:dyDescent="0.25">
      <c r="A1944" s="11" t="s">
        <v>132</v>
      </c>
      <c r="B1944" s="12">
        <v>5</v>
      </c>
      <c r="C1944" s="14" t="str">
        <f>VLOOKUP(B1944,'Spisak usluga'!$A$2:$B$18,2)</f>
        <v>05 Dnevni boravak za stare  2012.</v>
      </c>
      <c r="D1944" s="5">
        <v>0</v>
      </c>
      <c r="E1944" s="5">
        <v>0</v>
      </c>
      <c r="F1944" s="5">
        <v>0</v>
      </c>
      <c r="G1944" s="5">
        <v>0</v>
      </c>
      <c r="H1944" s="5">
        <v>0</v>
      </c>
      <c r="I1944" s="5">
        <v>0</v>
      </c>
      <c r="J1944" s="5">
        <v>0</v>
      </c>
      <c r="K1944" s="5">
        <v>0</v>
      </c>
      <c r="L1944" s="5">
        <v>0</v>
      </c>
      <c r="M1944" s="5">
        <v>0</v>
      </c>
      <c r="N1944" s="5">
        <v>0</v>
      </c>
      <c r="O1944" s="5">
        <v>0</v>
      </c>
      <c r="P1944" s="5">
        <v>0</v>
      </c>
      <c r="Q1944" s="5">
        <v>0</v>
      </c>
      <c r="R1944" s="5">
        <v>0</v>
      </c>
      <c r="S1944" s="5">
        <v>0</v>
      </c>
      <c r="T1944" s="5">
        <v>0</v>
      </c>
      <c r="U1944" s="5">
        <v>0</v>
      </c>
      <c r="V1944" s="5">
        <v>0</v>
      </c>
      <c r="W1944" s="5">
        <v>0</v>
      </c>
      <c r="X1944" s="5">
        <f t="shared" si="30"/>
        <v>0</v>
      </c>
      <c r="Y1944" s="41">
        <v>0</v>
      </c>
      <c r="Z1944" s="41">
        <v>0</v>
      </c>
    </row>
    <row r="1945" spans="1:26" x14ac:dyDescent="0.25">
      <c r="A1945" s="11" t="s">
        <v>132</v>
      </c>
      <c r="B1945" s="12">
        <v>6</v>
      </c>
      <c r="C1945" s="14" t="str">
        <f>VLOOKUP(B1945,'Spisak usluga'!$A$2:$B$18,2)</f>
        <v>06 Dnevni boravak/centar za decu i mlade sa poremećajima u ponašanju 2012.</v>
      </c>
      <c r="D1945" s="5">
        <v>0</v>
      </c>
      <c r="E1945" s="5">
        <v>0</v>
      </c>
      <c r="F1945" s="5">
        <v>0</v>
      </c>
      <c r="G1945" s="5">
        <v>0</v>
      </c>
      <c r="H1945" s="5">
        <v>0</v>
      </c>
      <c r="I1945" s="5">
        <v>0</v>
      </c>
      <c r="J1945" s="5">
        <v>0</v>
      </c>
      <c r="K1945" s="5">
        <v>0</v>
      </c>
      <c r="L1945" s="5">
        <v>0</v>
      </c>
      <c r="M1945" s="5">
        <v>0</v>
      </c>
      <c r="N1945" s="5">
        <v>0</v>
      </c>
      <c r="O1945" s="5">
        <v>0</v>
      </c>
      <c r="P1945" s="5">
        <v>0</v>
      </c>
      <c r="Q1945" s="5">
        <v>0</v>
      </c>
      <c r="R1945" s="5">
        <v>0</v>
      </c>
      <c r="S1945" s="5">
        <v>0</v>
      </c>
      <c r="T1945" s="5">
        <v>0</v>
      </c>
      <c r="U1945" s="5">
        <v>0</v>
      </c>
      <c r="V1945" s="5">
        <v>0</v>
      </c>
      <c r="W1945" s="5">
        <v>0</v>
      </c>
      <c r="X1945" s="5">
        <f t="shared" si="30"/>
        <v>0</v>
      </c>
      <c r="Y1945" s="41">
        <v>0</v>
      </c>
      <c r="Z1945" s="41">
        <v>0</v>
      </c>
    </row>
    <row r="1946" spans="1:26" x14ac:dyDescent="0.25">
      <c r="A1946" s="11" t="s">
        <v>132</v>
      </c>
      <c r="B1946" s="12">
        <v>7</v>
      </c>
      <c r="C1946" s="14" t="str">
        <f>VLOOKUP(B1946,'Spisak usluga'!$A$2:$B$18,2)</f>
        <v>07 Personalna asistencija za odrasle  2012.</v>
      </c>
      <c r="D1946" s="12">
        <v>11</v>
      </c>
      <c r="E1946" s="12">
        <v>0</v>
      </c>
      <c r="F1946" s="12">
        <v>7</v>
      </c>
      <c r="G1946" s="12">
        <v>0</v>
      </c>
      <c r="H1946" s="12">
        <v>0</v>
      </c>
      <c r="I1946" s="12">
        <v>3</v>
      </c>
      <c r="J1946" s="12">
        <v>4</v>
      </c>
      <c r="K1946" s="12">
        <v>4</v>
      </c>
      <c r="L1946" s="12">
        <v>0</v>
      </c>
      <c r="M1946" s="12">
        <v>10</v>
      </c>
      <c r="N1946" s="12">
        <v>11</v>
      </c>
      <c r="O1946" s="12">
        <v>0</v>
      </c>
      <c r="P1946" s="12">
        <v>220992</v>
      </c>
      <c r="Q1946" s="12">
        <v>0</v>
      </c>
      <c r="R1946" s="12">
        <v>0</v>
      </c>
      <c r="S1946" s="12">
        <v>0</v>
      </c>
      <c r="T1946" s="12">
        <v>220992</v>
      </c>
      <c r="U1946" s="12">
        <v>1</v>
      </c>
      <c r="V1946" s="12">
        <v>0</v>
      </c>
      <c r="W1946" s="12">
        <v>1</v>
      </c>
      <c r="X1946" s="5">
        <f t="shared" si="30"/>
        <v>1</v>
      </c>
      <c r="Y1946" s="41">
        <v>0</v>
      </c>
      <c r="Z1946" s="41">
        <v>11</v>
      </c>
    </row>
    <row r="1947" spans="1:26" x14ac:dyDescent="0.25">
      <c r="A1947" s="11" t="s">
        <v>132</v>
      </c>
      <c r="B1947" s="12">
        <v>8</v>
      </c>
      <c r="C1947" s="14" t="str">
        <f>VLOOKUP(B1947,'Spisak usluga'!$A$2:$B$18,2)</f>
        <v>08 Svratište  2012.</v>
      </c>
      <c r="D1947" s="5">
        <v>0</v>
      </c>
      <c r="E1947" s="5">
        <v>0</v>
      </c>
      <c r="F1947" s="5">
        <v>0</v>
      </c>
      <c r="G1947" s="5">
        <v>0</v>
      </c>
      <c r="H1947" s="5">
        <v>0</v>
      </c>
      <c r="I1947" s="5">
        <v>0</v>
      </c>
      <c r="J1947" s="5">
        <v>0</v>
      </c>
      <c r="K1947" s="5">
        <v>0</v>
      </c>
      <c r="L1947" s="5">
        <v>0</v>
      </c>
      <c r="M1947" s="5">
        <v>0</v>
      </c>
      <c r="N1947" s="5">
        <v>0</v>
      </c>
      <c r="O1947" s="5">
        <v>0</v>
      </c>
      <c r="P1947" s="5">
        <v>0</v>
      </c>
      <c r="Q1947" s="5">
        <v>0</v>
      </c>
      <c r="R1947" s="5">
        <v>0</v>
      </c>
      <c r="S1947" s="5">
        <v>0</v>
      </c>
      <c r="T1947" s="5">
        <v>0</v>
      </c>
      <c r="U1947" s="5">
        <v>0</v>
      </c>
      <c r="V1947" s="5">
        <v>0</v>
      </c>
      <c r="W1947" s="5">
        <v>0</v>
      </c>
      <c r="X1947" s="5">
        <f t="shared" si="30"/>
        <v>0</v>
      </c>
      <c r="Y1947" s="41">
        <v>0</v>
      </c>
      <c r="Z1947" s="41">
        <v>0</v>
      </c>
    </row>
    <row r="1948" spans="1:26" x14ac:dyDescent="0.25">
      <c r="A1948" s="11" t="s">
        <v>132</v>
      </c>
      <c r="B1948" s="12">
        <v>9</v>
      </c>
      <c r="C1948" s="14" t="str">
        <f>VLOOKUP(B1948,'Spisak usluga'!$A$2:$B$18,2)</f>
        <v>09 Prihvatilište (opšteg tipa) 2012.</v>
      </c>
      <c r="D1948" s="5">
        <v>0</v>
      </c>
      <c r="E1948" s="5">
        <v>0</v>
      </c>
      <c r="F1948" s="5">
        <v>0</v>
      </c>
      <c r="G1948" s="5">
        <v>0</v>
      </c>
      <c r="H1948" s="5">
        <v>0</v>
      </c>
      <c r="I1948" s="5">
        <v>0</v>
      </c>
      <c r="J1948" s="5">
        <v>0</v>
      </c>
      <c r="K1948" s="5">
        <v>0</v>
      </c>
      <c r="L1948" s="5">
        <v>0</v>
      </c>
      <c r="M1948" s="5">
        <v>0</v>
      </c>
      <c r="N1948" s="5">
        <v>0</v>
      </c>
      <c r="O1948" s="5">
        <v>0</v>
      </c>
      <c r="P1948" s="5">
        <v>0</v>
      </c>
      <c r="Q1948" s="5">
        <v>0</v>
      </c>
      <c r="R1948" s="5">
        <v>0</v>
      </c>
      <c r="S1948" s="5">
        <v>0</v>
      </c>
      <c r="T1948" s="5">
        <v>0</v>
      </c>
      <c r="U1948" s="5">
        <v>0</v>
      </c>
      <c r="V1948" s="5">
        <v>0</v>
      </c>
      <c r="W1948" s="5">
        <v>0</v>
      </c>
      <c r="X1948" s="5">
        <f t="shared" si="30"/>
        <v>0</v>
      </c>
      <c r="Y1948" s="41">
        <v>0</v>
      </c>
      <c r="Z1948" s="41">
        <v>0</v>
      </c>
    </row>
    <row r="1949" spans="1:26" x14ac:dyDescent="0.25">
      <c r="A1949" s="11" t="s">
        <v>132</v>
      </c>
      <c r="B1949" s="12">
        <v>10</v>
      </c>
      <c r="C1949" s="14" t="str">
        <f>VLOOKUP(B1949,'Spisak usluga'!$A$2:$B$18,2)</f>
        <v>10 Prihvatilište za decu  2012.</v>
      </c>
      <c r="D1949" s="5">
        <v>0</v>
      </c>
      <c r="E1949" s="5">
        <v>0</v>
      </c>
      <c r="F1949" s="5">
        <v>0</v>
      </c>
      <c r="G1949" s="5">
        <v>0</v>
      </c>
      <c r="H1949" s="5">
        <v>0</v>
      </c>
      <c r="I1949" s="5">
        <v>0</v>
      </c>
      <c r="J1949" s="5">
        <v>0</v>
      </c>
      <c r="K1949" s="5">
        <v>0</v>
      </c>
      <c r="L1949" s="5">
        <v>0</v>
      </c>
      <c r="M1949" s="5">
        <v>0</v>
      </c>
      <c r="N1949" s="5">
        <v>0</v>
      </c>
      <c r="O1949" s="5">
        <v>0</v>
      </c>
      <c r="P1949" s="5">
        <v>0</v>
      </c>
      <c r="Q1949" s="5">
        <v>0</v>
      </c>
      <c r="R1949" s="5">
        <v>0</v>
      </c>
      <c r="S1949" s="5">
        <v>0</v>
      </c>
      <c r="T1949" s="5">
        <v>0</v>
      </c>
      <c r="U1949" s="5">
        <v>0</v>
      </c>
      <c r="V1949" s="5">
        <v>0</v>
      </c>
      <c r="W1949" s="5">
        <v>0</v>
      </c>
      <c r="X1949" s="5">
        <f t="shared" si="30"/>
        <v>0</v>
      </c>
      <c r="Y1949" s="41">
        <v>0</v>
      </c>
      <c r="Z1949" s="41">
        <v>0</v>
      </c>
    </row>
    <row r="1950" spans="1:26" x14ac:dyDescent="0.25">
      <c r="A1950" s="11" t="s">
        <v>132</v>
      </c>
      <c r="B1950" s="12">
        <v>11</v>
      </c>
      <c r="C1950" s="14" t="str">
        <f>VLOOKUP(B1950,'Spisak usluga'!$A$2:$B$18,2)</f>
        <v>11 Prihvatilište za žrtve nasilja u porodici (“sigurna kuća“) 2012.</v>
      </c>
      <c r="D1950" s="16">
        <v>0</v>
      </c>
      <c r="E1950" s="16">
        <v>0</v>
      </c>
      <c r="F1950" s="16">
        <v>0</v>
      </c>
      <c r="G1950" s="16">
        <v>0</v>
      </c>
      <c r="H1950" s="16">
        <v>0</v>
      </c>
      <c r="I1950" s="16">
        <v>0</v>
      </c>
      <c r="J1950" s="16">
        <v>0</v>
      </c>
      <c r="K1950" s="16">
        <v>0</v>
      </c>
      <c r="L1950" s="16">
        <v>0</v>
      </c>
      <c r="M1950" s="16">
        <v>0</v>
      </c>
      <c r="N1950" s="16">
        <v>0</v>
      </c>
      <c r="O1950" s="16">
        <v>0</v>
      </c>
      <c r="P1950" s="16">
        <v>0</v>
      </c>
      <c r="Q1950" s="16">
        <v>0</v>
      </c>
      <c r="R1950" s="16">
        <v>0</v>
      </c>
      <c r="S1950" s="16">
        <v>0</v>
      </c>
      <c r="T1950" s="16">
        <v>0</v>
      </c>
      <c r="U1950" s="16">
        <v>0</v>
      </c>
      <c r="V1950" s="16">
        <v>0</v>
      </c>
      <c r="W1950" s="16">
        <v>0</v>
      </c>
      <c r="X1950" s="5">
        <f t="shared" si="30"/>
        <v>0</v>
      </c>
      <c r="Y1950" s="41">
        <v>0</v>
      </c>
      <c r="Z1950" s="41">
        <v>0</v>
      </c>
    </row>
    <row r="1951" spans="1:26" x14ac:dyDescent="0.25">
      <c r="A1951" s="11" t="s">
        <v>132</v>
      </c>
      <c r="B1951" s="12">
        <v>12</v>
      </c>
      <c r="C1951" s="14" t="str">
        <f>VLOOKUP(B1951,'Spisak usluga'!$A$2:$B$18,2)</f>
        <v>12 Prihvatilište za žrtve trgovine ljudima 2012.</v>
      </c>
      <c r="D1951" s="5">
        <v>0</v>
      </c>
      <c r="E1951" s="5">
        <v>0</v>
      </c>
      <c r="F1951" s="5">
        <v>0</v>
      </c>
      <c r="G1951" s="5">
        <v>0</v>
      </c>
      <c r="H1951" s="5">
        <v>0</v>
      </c>
      <c r="I1951" s="5">
        <v>0</v>
      </c>
      <c r="J1951" s="5">
        <v>0</v>
      </c>
      <c r="K1951" s="5">
        <v>0</v>
      </c>
      <c r="L1951" s="5">
        <v>0</v>
      </c>
      <c r="M1951" s="5">
        <v>0</v>
      </c>
      <c r="N1951" s="5">
        <v>0</v>
      </c>
      <c r="O1951" s="5">
        <v>0</v>
      </c>
      <c r="P1951" s="5">
        <v>0</v>
      </c>
      <c r="Q1951" s="5">
        <v>0</v>
      </c>
      <c r="R1951" s="5">
        <v>0</v>
      </c>
      <c r="S1951" s="5">
        <v>0</v>
      </c>
      <c r="T1951" s="5">
        <v>0</v>
      </c>
      <c r="U1951" s="5">
        <v>0</v>
      </c>
      <c r="V1951" s="5">
        <v>0</v>
      </c>
      <c r="W1951" s="5">
        <v>0</v>
      </c>
      <c r="X1951" s="5">
        <f t="shared" si="30"/>
        <v>0</v>
      </c>
      <c r="Y1951" s="41">
        <v>0</v>
      </c>
      <c r="Z1951" s="41">
        <v>0</v>
      </c>
    </row>
    <row r="1952" spans="1:26" x14ac:dyDescent="0.25">
      <c r="A1952" s="11" t="s">
        <v>132</v>
      </c>
      <c r="B1952" s="12">
        <v>13</v>
      </c>
      <c r="C1952" s="14" t="str">
        <f>VLOOKUP(B1952,'Spisak usluga'!$A$2:$B$18,2)</f>
        <v>13 Predah smeštaj  2012.</v>
      </c>
      <c r="D1952" s="5">
        <v>0</v>
      </c>
      <c r="E1952" s="5">
        <v>0</v>
      </c>
      <c r="F1952" s="5">
        <v>0</v>
      </c>
      <c r="G1952" s="5">
        <v>0</v>
      </c>
      <c r="H1952" s="5">
        <v>0</v>
      </c>
      <c r="I1952" s="5">
        <v>0</v>
      </c>
      <c r="J1952" s="5">
        <v>0</v>
      </c>
      <c r="K1952" s="5">
        <v>0</v>
      </c>
      <c r="L1952" s="5">
        <v>0</v>
      </c>
      <c r="M1952" s="5">
        <v>0</v>
      </c>
      <c r="N1952" s="5">
        <v>0</v>
      </c>
      <c r="O1952" s="5">
        <v>0</v>
      </c>
      <c r="P1952" s="5">
        <v>0</v>
      </c>
      <c r="Q1952" s="5">
        <v>0</v>
      </c>
      <c r="R1952" s="5">
        <v>0</v>
      </c>
      <c r="S1952" s="5">
        <v>0</v>
      </c>
      <c r="T1952" s="5">
        <v>0</v>
      </c>
      <c r="U1952" s="5">
        <v>0</v>
      </c>
      <c r="V1952" s="5">
        <v>0</v>
      </c>
      <c r="W1952" s="5">
        <v>0</v>
      </c>
      <c r="X1952" s="5">
        <f t="shared" si="30"/>
        <v>0</v>
      </c>
      <c r="Y1952" s="41">
        <v>0</v>
      </c>
      <c r="Z1952" s="41">
        <v>0</v>
      </c>
    </row>
    <row r="1953" spans="1:26" x14ac:dyDescent="0.25">
      <c r="A1953" s="11" t="s">
        <v>132</v>
      </c>
      <c r="B1953" s="12">
        <v>14</v>
      </c>
      <c r="C1953" s="14" t="str">
        <f>VLOOKUP(B1953,'Spisak usluga'!$A$2:$B$18,2)</f>
        <v>14 Stanovanje uz podršku osobe sa invaliditetom (OSI) 2012.</v>
      </c>
      <c r="D1953" s="16">
        <v>0</v>
      </c>
      <c r="E1953" s="16">
        <v>0</v>
      </c>
      <c r="F1953" s="16">
        <v>0</v>
      </c>
      <c r="G1953" s="16">
        <v>0</v>
      </c>
      <c r="H1953" s="16">
        <v>0</v>
      </c>
      <c r="I1953" s="16">
        <v>0</v>
      </c>
      <c r="J1953" s="16">
        <v>0</v>
      </c>
      <c r="K1953" s="16">
        <v>0</v>
      </c>
      <c r="L1953" s="16">
        <v>0</v>
      </c>
      <c r="M1953" s="16">
        <v>0</v>
      </c>
      <c r="N1953" s="16">
        <v>0</v>
      </c>
      <c r="O1953" s="16">
        <v>0</v>
      </c>
      <c r="P1953" s="16">
        <v>0</v>
      </c>
      <c r="Q1953" s="16">
        <v>0</v>
      </c>
      <c r="R1953" s="16">
        <v>0</v>
      </c>
      <c r="S1953" s="16">
        <v>0</v>
      </c>
      <c r="T1953" s="16">
        <v>0</v>
      </c>
      <c r="U1953" s="16">
        <v>0</v>
      </c>
      <c r="V1953" s="16">
        <v>0</v>
      </c>
      <c r="W1953" s="16">
        <v>0</v>
      </c>
      <c r="X1953" s="5">
        <f t="shared" si="30"/>
        <v>0</v>
      </c>
      <c r="Y1953" s="41">
        <v>0</v>
      </c>
      <c r="Z1953" s="41">
        <v>0</v>
      </c>
    </row>
    <row r="1954" spans="1:26" x14ac:dyDescent="0.25">
      <c r="A1954" s="11" t="s">
        <v>132</v>
      </c>
      <c r="B1954" s="12">
        <v>15</v>
      </c>
      <c r="C1954" s="14" t="str">
        <f>VLOOKUP(B1954,'Spisak usluga'!$A$2:$B$18,2)</f>
        <v>15 Stanovanje uz podršku za mlade koji se osamostaljuju 2012.</v>
      </c>
      <c r="D1954" s="16">
        <v>0</v>
      </c>
      <c r="E1954" s="16">
        <v>0</v>
      </c>
      <c r="F1954" s="16">
        <v>0</v>
      </c>
      <c r="G1954" s="16">
        <v>0</v>
      </c>
      <c r="H1954" s="16">
        <v>0</v>
      </c>
      <c r="I1954" s="16">
        <v>0</v>
      </c>
      <c r="J1954" s="16">
        <v>0</v>
      </c>
      <c r="K1954" s="16">
        <v>0</v>
      </c>
      <c r="L1954" s="16">
        <v>0</v>
      </c>
      <c r="M1954" s="16">
        <v>0</v>
      </c>
      <c r="N1954" s="16">
        <v>0</v>
      </c>
      <c r="O1954" s="16">
        <v>0</v>
      </c>
      <c r="P1954" s="16">
        <v>0</v>
      </c>
      <c r="Q1954" s="16">
        <v>0</v>
      </c>
      <c r="R1954" s="16">
        <v>0</v>
      </c>
      <c r="S1954" s="16">
        <v>0</v>
      </c>
      <c r="T1954" s="16">
        <v>0</v>
      </c>
      <c r="U1954" s="16">
        <v>0</v>
      </c>
      <c r="V1954" s="16">
        <v>0</v>
      </c>
      <c r="W1954" s="16">
        <v>0</v>
      </c>
      <c r="X1954" s="5">
        <f t="shared" si="30"/>
        <v>0</v>
      </c>
      <c r="Y1954" s="41">
        <v>0</v>
      </c>
      <c r="Z1954" s="41">
        <v>0</v>
      </c>
    </row>
    <row r="1955" spans="1:26" x14ac:dyDescent="0.25">
      <c r="A1955" s="11" t="s">
        <v>132</v>
      </c>
      <c r="B1955" s="12">
        <v>16</v>
      </c>
      <c r="C1955" s="14" t="str">
        <f>VLOOKUP(B1955,'Spisak usluga'!$A$2:$B$18,2)</f>
        <v>16 Savetovalište 2012.</v>
      </c>
      <c r="D1955" s="12">
        <v>299</v>
      </c>
      <c r="E1955" s="12">
        <v>0</v>
      </c>
      <c r="F1955" s="12">
        <v>184</v>
      </c>
      <c r="G1955" s="12">
        <v>0</v>
      </c>
      <c r="H1955" s="12">
        <v>0</v>
      </c>
      <c r="I1955" s="12">
        <v>90</v>
      </c>
      <c r="J1955" s="12">
        <v>209</v>
      </c>
      <c r="K1955" s="12">
        <v>0</v>
      </c>
      <c r="L1955" s="12">
        <v>0</v>
      </c>
      <c r="M1955" s="12">
        <v>280</v>
      </c>
      <c r="N1955" s="12">
        <v>2</v>
      </c>
      <c r="O1955" s="12">
        <v>166920</v>
      </c>
      <c r="P1955" s="12">
        <v>0</v>
      </c>
      <c r="Q1955" s="12">
        <v>0</v>
      </c>
      <c r="R1955" s="12">
        <v>0</v>
      </c>
      <c r="S1955" s="12">
        <v>0</v>
      </c>
      <c r="T1955" s="12">
        <v>166920</v>
      </c>
      <c r="U1955" s="12">
        <v>1</v>
      </c>
      <c r="V1955" s="12">
        <v>1</v>
      </c>
      <c r="W1955" s="12">
        <v>0</v>
      </c>
      <c r="X1955" s="5">
        <f t="shared" si="30"/>
        <v>1</v>
      </c>
      <c r="Y1955" s="41">
        <v>299</v>
      </c>
      <c r="Z1955" s="41">
        <v>0</v>
      </c>
    </row>
    <row r="1956" spans="1:26" x14ac:dyDescent="0.25">
      <c r="A1956" s="11" t="s">
        <v>132</v>
      </c>
      <c r="B1956" s="12">
        <v>17</v>
      </c>
      <c r="C1956" s="14" t="str">
        <f>VLOOKUP(B1956,'Spisak usluga'!$A$2:$B$18,2)</f>
        <v>17 Klub 2012.</v>
      </c>
      <c r="D1956" s="12">
        <v>62</v>
      </c>
      <c r="E1956" s="12">
        <v>0</v>
      </c>
      <c r="F1956" s="12">
        <v>32</v>
      </c>
      <c r="G1956" s="12">
        <v>0</v>
      </c>
      <c r="H1956" s="12">
        <v>0</v>
      </c>
      <c r="I1956" s="12">
        <v>0</v>
      </c>
      <c r="J1956" s="12">
        <v>0</v>
      </c>
      <c r="K1956" s="12">
        <v>62</v>
      </c>
      <c r="L1956" s="12">
        <v>0</v>
      </c>
      <c r="M1956" s="12">
        <v>50</v>
      </c>
      <c r="N1956" s="12">
        <v>1</v>
      </c>
      <c r="O1956" s="12">
        <v>157480</v>
      </c>
      <c r="P1956" s="12">
        <v>0</v>
      </c>
      <c r="Q1956" s="12">
        <v>0</v>
      </c>
      <c r="R1956" s="12">
        <v>0</v>
      </c>
      <c r="S1956" s="12">
        <v>0</v>
      </c>
      <c r="T1956" s="12">
        <v>157480</v>
      </c>
      <c r="U1956" s="12">
        <v>1</v>
      </c>
      <c r="V1956" s="12">
        <v>1</v>
      </c>
      <c r="W1956" s="12">
        <v>0</v>
      </c>
      <c r="X1956" s="5">
        <f t="shared" si="30"/>
        <v>1</v>
      </c>
      <c r="Y1956" s="41">
        <v>62</v>
      </c>
      <c r="Z1956" s="41">
        <v>0</v>
      </c>
    </row>
    <row r="1957" spans="1:26" x14ac:dyDescent="0.25">
      <c r="A1957" s="11" t="s">
        <v>133</v>
      </c>
      <c r="B1957" s="12">
        <v>1</v>
      </c>
      <c r="C1957" s="14" t="str">
        <f>VLOOKUP(B1957,'Spisak usluga'!$A$2:$B$18,2)</f>
        <v>01 Pomoć u kući za stare 2012.</v>
      </c>
      <c r="D1957" s="12">
        <v>1178</v>
      </c>
      <c r="E1957" s="12">
        <v>1013</v>
      </c>
      <c r="F1957" s="12">
        <v>1024</v>
      </c>
      <c r="G1957" s="12">
        <v>0</v>
      </c>
      <c r="H1957" s="12">
        <v>0</v>
      </c>
      <c r="I1957" s="12">
        <v>0</v>
      </c>
      <c r="J1957" s="12">
        <v>146</v>
      </c>
      <c r="K1957" s="12">
        <v>396</v>
      </c>
      <c r="L1957" s="12">
        <v>636</v>
      </c>
      <c r="M1957" s="12">
        <v>354</v>
      </c>
      <c r="N1957" s="12">
        <v>70.5</v>
      </c>
      <c r="O1957" s="12">
        <v>3849156.08</v>
      </c>
      <c r="P1957" s="12">
        <v>0</v>
      </c>
      <c r="Q1957" s="12">
        <v>266907.64</v>
      </c>
      <c r="R1957" s="12">
        <v>508672.63</v>
      </c>
      <c r="S1957" s="12">
        <v>0</v>
      </c>
      <c r="T1957" s="12">
        <v>4624736.3499999996</v>
      </c>
      <c r="U1957" s="12">
        <v>2</v>
      </c>
      <c r="V1957" s="12">
        <v>1</v>
      </c>
      <c r="W1957" s="12">
        <v>1</v>
      </c>
      <c r="X1957" s="5">
        <f t="shared" si="30"/>
        <v>1</v>
      </c>
      <c r="Y1957" s="41">
        <v>922</v>
      </c>
      <c r="Z1957" s="41">
        <v>256</v>
      </c>
    </row>
    <row r="1958" spans="1:26" x14ac:dyDescent="0.25">
      <c r="A1958" s="11" t="s">
        <v>133</v>
      </c>
      <c r="B1958" s="12">
        <v>2</v>
      </c>
      <c r="C1958" s="14" t="str">
        <f>VLOOKUP(B1958,'Spisak usluga'!$A$2:$B$18,2)</f>
        <v>02 Pomoć u kući za odrasle OSI 2012.</v>
      </c>
      <c r="D1958" s="13">
        <v>0</v>
      </c>
      <c r="E1958" s="13">
        <v>0</v>
      </c>
      <c r="F1958" s="13">
        <v>0</v>
      </c>
      <c r="G1958" s="13">
        <v>0</v>
      </c>
      <c r="H1958" s="13">
        <v>0</v>
      </c>
      <c r="I1958" s="13">
        <v>0</v>
      </c>
      <c r="J1958" s="13">
        <v>0</v>
      </c>
      <c r="K1958" s="13">
        <v>0</v>
      </c>
      <c r="L1958" s="13">
        <v>0</v>
      </c>
      <c r="M1958" s="13">
        <v>0</v>
      </c>
      <c r="N1958" s="13">
        <v>0</v>
      </c>
      <c r="O1958" s="13">
        <v>0</v>
      </c>
      <c r="P1958" s="13">
        <v>0</v>
      </c>
      <c r="Q1958" s="13">
        <v>0</v>
      </c>
      <c r="R1958" s="13">
        <v>0</v>
      </c>
      <c r="S1958" s="13">
        <v>0</v>
      </c>
      <c r="T1958" s="13">
        <v>0</v>
      </c>
      <c r="U1958" s="13">
        <v>0</v>
      </c>
      <c r="V1958" s="13">
        <v>0</v>
      </c>
      <c r="W1958" s="13">
        <v>0</v>
      </c>
      <c r="X1958" s="5">
        <f t="shared" si="30"/>
        <v>0</v>
      </c>
      <c r="Y1958" s="41">
        <v>0</v>
      </c>
      <c r="Z1958" s="41">
        <v>0</v>
      </c>
    </row>
    <row r="1959" spans="1:26" x14ac:dyDescent="0.25">
      <c r="A1959" s="11" t="s">
        <v>133</v>
      </c>
      <c r="B1959" s="12">
        <v>3</v>
      </c>
      <c r="C1959" s="14" t="str">
        <f>VLOOKUP(B1959,'Spisak usluga'!$A$2:$B$18,2)</f>
        <v>03 Pomoć u kući za decu sa teškoćama u razvoju 2012.</v>
      </c>
      <c r="D1959" s="5">
        <v>0</v>
      </c>
      <c r="E1959" s="5">
        <v>0</v>
      </c>
      <c r="F1959" s="5">
        <v>0</v>
      </c>
      <c r="G1959" s="5">
        <v>0</v>
      </c>
      <c r="H1959" s="5">
        <v>0</v>
      </c>
      <c r="I1959" s="5">
        <v>0</v>
      </c>
      <c r="J1959" s="5">
        <v>0</v>
      </c>
      <c r="K1959" s="5">
        <v>0</v>
      </c>
      <c r="L1959" s="5">
        <v>0</v>
      </c>
      <c r="M1959" s="5">
        <v>0</v>
      </c>
      <c r="N1959" s="5">
        <v>0</v>
      </c>
      <c r="O1959" s="5">
        <v>0</v>
      </c>
      <c r="P1959" s="5">
        <v>0</v>
      </c>
      <c r="Q1959" s="5">
        <v>0</v>
      </c>
      <c r="R1959" s="5">
        <v>0</v>
      </c>
      <c r="S1959" s="5">
        <v>0</v>
      </c>
      <c r="T1959" s="5">
        <v>0</v>
      </c>
      <c r="U1959" s="5">
        <v>0</v>
      </c>
      <c r="V1959" s="5">
        <v>0</v>
      </c>
      <c r="W1959" s="5">
        <v>0</v>
      </c>
      <c r="X1959" s="5">
        <f t="shared" si="30"/>
        <v>0</v>
      </c>
      <c r="Y1959" s="41">
        <v>0</v>
      </c>
      <c r="Z1959" s="41">
        <v>0</v>
      </c>
    </row>
    <row r="1960" spans="1:26" x14ac:dyDescent="0.25">
      <c r="A1960" s="11" t="s">
        <v>133</v>
      </c>
      <c r="B1960" s="12">
        <v>4</v>
      </c>
      <c r="C1960" s="14" t="str">
        <f>VLOOKUP(B1960,'Spisak usluga'!$A$2:$B$18,2)</f>
        <v>04 Dnevni boravak za decu sa teškoćama u razvoju 2012.</v>
      </c>
      <c r="D1960" s="12">
        <v>71</v>
      </c>
      <c r="E1960" s="12">
        <v>0</v>
      </c>
      <c r="F1960" s="12">
        <v>30</v>
      </c>
      <c r="G1960" s="12">
        <v>9</v>
      </c>
      <c r="H1960" s="12">
        <v>15</v>
      </c>
      <c r="I1960" s="12">
        <v>19</v>
      </c>
      <c r="J1960" s="12">
        <v>28</v>
      </c>
      <c r="K1960" s="12">
        <v>0</v>
      </c>
      <c r="L1960" s="12">
        <v>0</v>
      </c>
      <c r="M1960" s="12">
        <v>47</v>
      </c>
      <c r="N1960" s="12">
        <v>10</v>
      </c>
      <c r="O1960" s="12">
        <v>5129000</v>
      </c>
      <c r="P1960" s="12">
        <v>0</v>
      </c>
      <c r="Q1960" s="12">
        <v>0</v>
      </c>
      <c r="R1960" s="12">
        <v>0</v>
      </c>
      <c r="S1960" s="12">
        <v>0</v>
      </c>
      <c r="T1960" s="12">
        <v>5129000</v>
      </c>
      <c r="U1960" s="12">
        <v>2</v>
      </c>
      <c r="V1960" s="12">
        <v>2</v>
      </c>
      <c r="W1960" s="12">
        <v>0</v>
      </c>
      <c r="X1960" s="5">
        <f t="shared" si="30"/>
        <v>1</v>
      </c>
      <c r="Y1960" s="41">
        <v>71</v>
      </c>
      <c r="Z1960" s="41">
        <v>0</v>
      </c>
    </row>
    <row r="1961" spans="1:26" x14ac:dyDescent="0.25">
      <c r="A1961" s="11" t="s">
        <v>133</v>
      </c>
      <c r="B1961" s="12">
        <v>5</v>
      </c>
      <c r="C1961" s="14" t="str">
        <f>VLOOKUP(B1961,'Spisak usluga'!$A$2:$B$18,2)</f>
        <v>05 Dnevni boravak za stare  2012.</v>
      </c>
      <c r="D1961" s="5">
        <v>0</v>
      </c>
      <c r="E1961" s="5">
        <v>0</v>
      </c>
      <c r="F1961" s="5">
        <v>0</v>
      </c>
      <c r="G1961" s="5">
        <v>0</v>
      </c>
      <c r="H1961" s="5">
        <v>0</v>
      </c>
      <c r="I1961" s="5">
        <v>0</v>
      </c>
      <c r="J1961" s="5">
        <v>0</v>
      </c>
      <c r="K1961" s="5">
        <v>0</v>
      </c>
      <c r="L1961" s="5">
        <v>0</v>
      </c>
      <c r="M1961" s="5">
        <v>0</v>
      </c>
      <c r="N1961" s="5">
        <v>0</v>
      </c>
      <c r="O1961" s="5">
        <v>0</v>
      </c>
      <c r="P1961" s="5">
        <v>0</v>
      </c>
      <c r="Q1961" s="5">
        <v>0</v>
      </c>
      <c r="R1961" s="5">
        <v>0</v>
      </c>
      <c r="S1961" s="5">
        <v>0</v>
      </c>
      <c r="T1961" s="5">
        <v>0</v>
      </c>
      <c r="U1961" s="5">
        <v>0</v>
      </c>
      <c r="V1961" s="5">
        <v>0</v>
      </c>
      <c r="W1961" s="5">
        <v>0</v>
      </c>
      <c r="X1961" s="5">
        <f t="shared" si="30"/>
        <v>0</v>
      </c>
      <c r="Y1961" s="41">
        <v>0</v>
      </c>
      <c r="Z1961" s="41">
        <v>0</v>
      </c>
    </row>
    <row r="1962" spans="1:26" x14ac:dyDescent="0.25">
      <c r="A1962" s="11" t="s">
        <v>133</v>
      </c>
      <c r="B1962" s="12">
        <v>6</v>
      </c>
      <c r="C1962" s="14" t="str">
        <f>VLOOKUP(B1962,'Spisak usluga'!$A$2:$B$18,2)</f>
        <v>06 Dnevni boravak/centar za decu i mlade sa poremećajima u ponašanju 2012.</v>
      </c>
      <c r="D1962" s="12">
        <v>29</v>
      </c>
      <c r="E1962" s="12">
        <v>0</v>
      </c>
      <c r="F1962" s="12">
        <v>2</v>
      </c>
      <c r="G1962" s="12">
        <v>0</v>
      </c>
      <c r="H1962" s="12">
        <v>20</v>
      </c>
      <c r="I1962" s="12">
        <v>9</v>
      </c>
      <c r="J1962" s="12">
        <v>0</v>
      </c>
      <c r="K1962" s="12">
        <v>0</v>
      </c>
      <c r="L1962" s="12">
        <v>0</v>
      </c>
      <c r="M1962" s="12">
        <v>27</v>
      </c>
      <c r="N1962" s="12">
        <v>2.5</v>
      </c>
      <c r="O1962" s="12">
        <v>238888.37</v>
      </c>
      <c r="P1962" s="12">
        <v>0</v>
      </c>
      <c r="Q1962" s="12">
        <v>0</v>
      </c>
      <c r="R1962" s="12">
        <v>0</v>
      </c>
      <c r="S1962" s="12">
        <v>0</v>
      </c>
      <c r="T1962" s="12">
        <v>238888.37</v>
      </c>
      <c r="U1962" s="12">
        <v>1</v>
      </c>
      <c r="V1962" s="12">
        <v>1</v>
      </c>
      <c r="W1962" s="12">
        <v>0</v>
      </c>
      <c r="X1962" s="5">
        <f t="shared" si="30"/>
        <v>1</v>
      </c>
      <c r="Y1962" s="41">
        <v>29</v>
      </c>
      <c r="Z1962" s="41">
        <v>0</v>
      </c>
    </row>
    <row r="1963" spans="1:26" x14ac:dyDescent="0.25">
      <c r="A1963" s="11" t="s">
        <v>133</v>
      </c>
      <c r="B1963" s="12">
        <v>7</v>
      </c>
      <c r="C1963" s="14" t="str">
        <f>VLOOKUP(B1963,'Spisak usluga'!$A$2:$B$18,2)</f>
        <v>07 Personalna asistencija za odrasle  2012.</v>
      </c>
      <c r="D1963" s="5">
        <v>0</v>
      </c>
      <c r="E1963" s="5">
        <v>0</v>
      </c>
      <c r="F1963" s="5">
        <v>0</v>
      </c>
      <c r="G1963" s="5">
        <v>0</v>
      </c>
      <c r="H1963" s="5">
        <v>0</v>
      </c>
      <c r="I1963" s="5">
        <v>0</v>
      </c>
      <c r="J1963" s="5">
        <v>0</v>
      </c>
      <c r="K1963" s="5">
        <v>0</v>
      </c>
      <c r="L1963" s="5">
        <v>0</v>
      </c>
      <c r="M1963" s="5">
        <v>0</v>
      </c>
      <c r="N1963" s="5">
        <v>0</v>
      </c>
      <c r="O1963" s="5">
        <v>0</v>
      </c>
      <c r="P1963" s="5">
        <v>0</v>
      </c>
      <c r="Q1963" s="5">
        <v>0</v>
      </c>
      <c r="R1963" s="5">
        <v>0</v>
      </c>
      <c r="S1963" s="5">
        <v>0</v>
      </c>
      <c r="T1963" s="5">
        <v>0</v>
      </c>
      <c r="U1963" s="5">
        <v>0</v>
      </c>
      <c r="V1963" s="5">
        <v>0</v>
      </c>
      <c r="W1963" s="5">
        <v>0</v>
      </c>
      <c r="X1963" s="5">
        <f t="shared" si="30"/>
        <v>0</v>
      </c>
      <c r="Y1963" s="41">
        <v>0</v>
      </c>
      <c r="Z1963" s="41">
        <v>0</v>
      </c>
    </row>
    <row r="1964" spans="1:26" x14ac:dyDescent="0.25">
      <c r="A1964" s="11" t="s">
        <v>133</v>
      </c>
      <c r="B1964" s="12">
        <v>8</v>
      </c>
      <c r="C1964" s="14" t="str">
        <f>VLOOKUP(B1964,'Spisak usluga'!$A$2:$B$18,2)</f>
        <v>08 Svratište  2012.</v>
      </c>
      <c r="D1964" s="5">
        <v>0</v>
      </c>
      <c r="E1964" s="5">
        <v>0</v>
      </c>
      <c r="F1964" s="5">
        <v>0</v>
      </c>
      <c r="G1964" s="5">
        <v>0</v>
      </c>
      <c r="H1964" s="5">
        <v>0</v>
      </c>
      <c r="I1964" s="5">
        <v>0</v>
      </c>
      <c r="J1964" s="5">
        <v>0</v>
      </c>
      <c r="K1964" s="5">
        <v>0</v>
      </c>
      <c r="L1964" s="5">
        <v>0</v>
      </c>
      <c r="M1964" s="5">
        <v>0</v>
      </c>
      <c r="N1964" s="5">
        <v>0</v>
      </c>
      <c r="O1964" s="5">
        <v>0</v>
      </c>
      <c r="P1964" s="5">
        <v>0</v>
      </c>
      <c r="Q1964" s="5">
        <v>0</v>
      </c>
      <c r="R1964" s="5">
        <v>0</v>
      </c>
      <c r="S1964" s="5">
        <v>0</v>
      </c>
      <c r="T1964" s="5">
        <v>0</v>
      </c>
      <c r="U1964" s="5">
        <v>0</v>
      </c>
      <c r="V1964" s="5">
        <v>0</v>
      </c>
      <c r="W1964" s="5">
        <v>0</v>
      </c>
      <c r="X1964" s="5">
        <f t="shared" si="30"/>
        <v>0</v>
      </c>
      <c r="Y1964" s="41">
        <v>0</v>
      </c>
      <c r="Z1964" s="41">
        <v>0</v>
      </c>
    </row>
    <row r="1965" spans="1:26" x14ac:dyDescent="0.25">
      <c r="A1965" s="11" t="s">
        <v>133</v>
      </c>
      <c r="B1965" s="12">
        <v>9</v>
      </c>
      <c r="C1965" s="14" t="str">
        <f>VLOOKUP(B1965,'Spisak usluga'!$A$2:$B$18,2)</f>
        <v>09 Prihvatilište (opšteg tipa) 2012.</v>
      </c>
      <c r="D1965" s="16">
        <v>0</v>
      </c>
      <c r="E1965" s="16">
        <v>0</v>
      </c>
      <c r="F1965" s="16">
        <v>0</v>
      </c>
      <c r="G1965" s="16">
        <v>0</v>
      </c>
      <c r="H1965" s="16">
        <v>0</v>
      </c>
      <c r="I1965" s="16">
        <v>0</v>
      </c>
      <c r="J1965" s="16">
        <v>0</v>
      </c>
      <c r="K1965" s="16">
        <v>0</v>
      </c>
      <c r="L1965" s="16">
        <v>0</v>
      </c>
      <c r="M1965" s="16">
        <v>0</v>
      </c>
      <c r="N1965" s="16">
        <v>0</v>
      </c>
      <c r="O1965" s="16">
        <v>0</v>
      </c>
      <c r="P1965" s="16">
        <v>0</v>
      </c>
      <c r="Q1965" s="16">
        <v>0</v>
      </c>
      <c r="R1965" s="16">
        <v>0</v>
      </c>
      <c r="S1965" s="16">
        <v>0</v>
      </c>
      <c r="T1965" s="16">
        <v>0</v>
      </c>
      <c r="U1965" s="16">
        <v>0</v>
      </c>
      <c r="V1965" s="16">
        <v>0</v>
      </c>
      <c r="W1965" s="16">
        <v>0</v>
      </c>
      <c r="X1965" s="5">
        <f t="shared" si="30"/>
        <v>0</v>
      </c>
      <c r="Y1965" s="41">
        <v>0</v>
      </c>
      <c r="Z1965" s="41">
        <v>0</v>
      </c>
    </row>
    <row r="1966" spans="1:26" x14ac:dyDescent="0.25">
      <c r="A1966" s="11" t="s">
        <v>133</v>
      </c>
      <c r="B1966" s="12">
        <v>10</v>
      </c>
      <c r="C1966" s="14" t="str">
        <f>VLOOKUP(B1966,'Spisak usluga'!$A$2:$B$18,2)</f>
        <v>10 Prihvatilište za decu  2012.</v>
      </c>
      <c r="D1966" s="12">
        <v>87</v>
      </c>
      <c r="E1966" s="12">
        <v>0</v>
      </c>
      <c r="F1966" s="12">
        <v>35</v>
      </c>
      <c r="G1966" s="12">
        <v>2</v>
      </c>
      <c r="H1966" s="12">
        <v>35</v>
      </c>
      <c r="I1966" s="12">
        <v>50</v>
      </c>
      <c r="J1966" s="12">
        <v>0</v>
      </c>
      <c r="K1966" s="12">
        <v>0</v>
      </c>
      <c r="L1966" s="12">
        <v>0</v>
      </c>
      <c r="M1966" s="12">
        <v>84</v>
      </c>
      <c r="N1966" s="12">
        <v>1</v>
      </c>
      <c r="O1966" s="12">
        <v>31929</v>
      </c>
      <c r="P1966" s="12">
        <v>0</v>
      </c>
      <c r="Q1966" s="12">
        <v>0</v>
      </c>
      <c r="R1966" s="12">
        <v>0</v>
      </c>
      <c r="S1966" s="12">
        <v>0</v>
      </c>
      <c r="T1966" s="12">
        <v>31929</v>
      </c>
      <c r="U1966" s="12">
        <v>1</v>
      </c>
      <c r="V1966" s="12">
        <v>1</v>
      </c>
      <c r="W1966" s="12">
        <v>0</v>
      </c>
      <c r="X1966" s="5">
        <f t="shared" si="30"/>
        <v>1</v>
      </c>
      <c r="Y1966" s="41">
        <v>87</v>
      </c>
      <c r="Z1966" s="41">
        <v>0</v>
      </c>
    </row>
    <row r="1967" spans="1:26" x14ac:dyDescent="0.25">
      <c r="A1967" s="11" t="s">
        <v>133</v>
      </c>
      <c r="B1967" s="12">
        <v>11</v>
      </c>
      <c r="C1967" s="14" t="str">
        <f>VLOOKUP(B1967,'Spisak usluga'!$A$2:$B$18,2)</f>
        <v>11 Prihvatilište za žrtve nasilja u porodici (“sigurna kuća“) 2012.</v>
      </c>
      <c r="D1967" s="5">
        <v>0</v>
      </c>
      <c r="E1967" s="5">
        <v>0</v>
      </c>
      <c r="F1967" s="5">
        <v>0</v>
      </c>
      <c r="G1967" s="5">
        <v>0</v>
      </c>
      <c r="H1967" s="5">
        <v>0</v>
      </c>
      <c r="I1967" s="5">
        <v>0</v>
      </c>
      <c r="J1967" s="5">
        <v>0</v>
      </c>
      <c r="K1967" s="5">
        <v>0</v>
      </c>
      <c r="L1967" s="5">
        <v>0</v>
      </c>
      <c r="M1967" s="5">
        <v>0</v>
      </c>
      <c r="N1967" s="5">
        <v>0</v>
      </c>
      <c r="O1967" s="5">
        <v>0</v>
      </c>
      <c r="P1967" s="5">
        <v>0</v>
      </c>
      <c r="Q1967" s="5">
        <v>0</v>
      </c>
      <c r="R1967" s="5">
        <v>0</v>
      </c>
      <c r="S1967" s="5">
        <v>0</v>
      </c>
      <c r="T1967" s="5">
        <v>0</v>
      </c>
      <c r="U1967" s="5">
        <v>0</v>
      </c>
      <c r="V1967" s="5">
        <v>0</v>
      </c>
      <c r="W1967" s="5">
        <v>0</v>
      </c>
      <c r="X1967" s="5">
        <f t="shared" si="30"/>
        <v>0</v>
      </c>
      <c r="Y1967" s="41">
        <v>0</v>
      </c>
      <c r="Z1967" s="41">
        <v>0</v>
      </c>
    </row>
    <row r="1968" spans="1:26" x14ac:dyDescent="0.25">
      <c r="A1968" s="11" t="s">
        <v>133</v>
      </c>
      <c r="B1968" s="12">
        <v>12</v>
      </c>
      <c r="C1968" s="14" t="str">
        <f>VLOOKUP(B1968,'Spisak usluga'!$A$2:$B$18,2)</f>
        <v>12 Prihvatilište za žrtve trgovine ljudima 2012.</v>
      </c>
      <c r="D1968" s="5">
        <v>0</v>
      </c>
      <c r="E1968" s="5">
        <v>0</v>
      </c>
      <c r="F1968" s="5">
        <v>0</v>
      </c>
      <c r="G1968" s="5">
        <v>0</v>
      </c>
      <c r="H1968" s="5">
        <v>0</v>
      </c>
      <c r="I1968" s="5">
        <v>0</v>
      </c>
      <c r="J1968" s="5">
        <v>0</v>
      </c>
      <c r="K1968" s="5">
        <v>0</v>
      </c>
      <c r="L1968" s="5">
        <v>0</v>
      </c>
      <c r="M1968" s="5">
        <v>0</v>
      </c>
      <c r="N1968" s="5">
        <v>0</v>
      </c>
      <c r="O1968" s="5">
        <v>0</v>
      </c>
      <c r="P1968" s="5">
        <v>0</v>
      </c>
      <c r="Q1968" s="5">
        <v>0</v>
      </c>
      <c r="R1968" s="5">
        <v>0</v>
      </c>
      <c r="S1968" s="5">
        <v>0</v>
      </c>
      <c r="T1968" s="5">
        <v>0</v>
      </c>
      <c r="U1968" s="5">
        <v>0</v>
      </c>
      <c r="V1968" s="5">
        <v>0</v>
      </c>
      <c r="W1968" s="5">
        <v>0</v>
      </c>
      <c r="X1968" s="5">
        <f t="shared" si="30"/>
        <v>0</v>
      </c>
      <c r="Y1968" s="41">
        <v>0</v>
      </c>
      <c r="Z1968" s="41">
        <v>0</v>
      </c>
    </row>
    <row r="1969" spans="1:26" x14ac:dyDescent="0.25">
      <c r="A1969" s="11" t="s">
        <v>133</v>
      </c>
      <c r="B1969" s="12">
        <v>13</v>
      </c>
      <c r="C1969" s="14" t="str">
        <f>VLOOKUP(B1969,'Spisak usluga'!$A$2:$B$18,2)</f>
        <v>13 Predah smeštaj  2012.</v>
      </c>
      <c r="D1969" s="5">
        <v>0</v>
      </c>
      <c r="E1969" s="5">
        <v>0</v>
      </c>
      <c r="F1969" s="5">
        <v>0</v>
      </c>
      <c r="G1969" s="5">
        <v>0</v>
      </c>
      <c r="H1969" s="5">
        <v>0</v>
      </c>
      <c r="I1969" s="5">
        <v>0</v>
      </c>
      <c r="J1969" s="5">
        <v>0</v>
      </c>
      <c r="K1969" s="5">
        <v>0</v>
      </c>
      <c r="L1969" s="5">
        <v>0</v>
      </c>
      <c r="M1969" s="5">
        <v>0</v>
      </c>
      <c r="N1969" s="5">
        <v>0</v>
      </c>
      <c r="O1969" s="5">
        <v>0</v>
      </c>
      <c r="P1969" s="5">
        <v>0</v>
      </c>
      <c r="Q1969" s="5">
        <v>0</v>
      </c>
      <c r="R1969" s="5">
        <v>0</v>
      </c>
      <c r="S1969" s="5">
        <v>0</v>
      </c>
      <c r="T1969" s="5">
        <v>0</v>
      </c>
      <c r="U1969" s="5">
        <v>0</v>
      </c>
      <c r="V1969" s="5">
        <v>0</v>
      </c>
      <c r="W1969" s="5">
        <v>0</v>
      </c>
      <c r="X1969" s="5">
        <f t="shared" si="30"/>
        <v>0</v>
      </c>
      <c r="Y1969" s="41">
        <v>0</v>
      </c>
      <c r="Z1969" s="41">
        <v>0</v>
      </c>
    </row>
    <row r="1970" spans="1:26" x14ac:dyDescent="0.25">
      <c r="A1970" s="11" t="s">
        <v>133</v>
      </c>
      <c r="B1970" s="12">
        <v>14</v>
      </c>
      <c r="C1970" s="14" t="str">
        <f>VLOOKUP(B1970,'Spisak usluga'!$A$2:$B$18,2)</f>
        <v>14 Stanovanje uz podršku osobe sa invaliditetom (OSI) 2012.</v>
      </c>
      <c r="D1970" s="5">
        <v>0</v>
      </c>
      <c r="E1970" s="5">
        <v>0</v>
      </c>
      <c r="F1970" s="5">
        <v>0</v>
      </c>
      <c r="G1970" s="5">
        <v>0</v>
      </c>
      <c r="H1970" s="5">
        <v>0</v>
      </c>
      <c r="I1970" s="5">
        <v>0</v>
      </c>
      <c r="J1970" s="5">
        <v>0</v>
      </c>
      <c r="K1970" s="5">
        <v>0</v>
      </c>
      <c r="L1970" s="5">
        <v>0</v>
      </c>
      <c r="M1970" s="5">
        <v>0</v>
      </c>
      <c r="N1970" s="5">
        <v>0</v>
      </c>
      <c r="O1970" s="5">
        <v>0</v>
      </c>
      <c r="P1970" s="5">
        <v>0</v>
      </c>
      <c r="Q1970" s="5">
        <v>0</v>
      </c>
      <c r="R1970" s="5">
        <v>0</v>
      </c>
      <c r="S1970" s="5">
        <v>0</v>
      </c>
      <c r="T1970" s="5">
        <v>0</v>
      </c>
      <c r="U1970" s="5">
        <v>0</v>
      </c>
      <c r="V1970" s="5">
        <v>0</v>
      </c>
      <c r="W1970" s="5">
        <v>0</v>
      </c>
      <c r="X1970" s="5">
        <f t="shared" si="30"/>
        <v>0</v>
      </c>
      <c r="Y1970" s="41">
        <v>0</v>
      </c>
      <c r="Z1970" s="41">
        <v>0</v>
      </c>
    </row>
    <row r="1971" spans="1:26" x14ac:dyDescent="0.25">
      <c r="A1971" s="11" t="s">
        <v>133</v>
      </c>
      <c r="B1971" s="12">
        <v>15</v>
      </c>
      <c r="C1971" s="14" t="str">
        <f>VLOOKUP(B1971,'Spisak usluga'!$A$2:$B$18,2)</f>
        <v>15 Stanovanje uz podršku za mlade koji se osamostaljuju 2012.</v>
      </c>
      <c r="D1971" s="16">
        <v>0</v>
      </c>
      <c r="E1971" s="16">
        <v>0</v>
      </c>
      <c r="F1971" s="16">
        <v>0</v>
      </c>
      <c r="G1971" s="16">
        <v>0</v>
      </c>
      <c r="H1971" s="16">
        <v>0</v>
      </c>
      <c r="I1971" s="16">
        <v>0</v>
      </c>
      <c r="J1971" s="16">
        <v>0</v>
      </c>
      <c r="K1971" s="16">
        <v>0</v>
      </c>
      <c r="L1971" s="16">
        <v>0</v>
      </c>
      <c r="M1971" s="16">
        <v>0</v>
      </c>
      <c r="N1971" s="16">
        <v>0</v>
      </c>
      <c r="O1971" s="16">
        <v>0</v>
      </c>
      <c r="P1971" s="16">
        <v>0</v>
      </c>
      <c r="Q1971" s="16">
        <v>0</v>
      </c>
      <c r="R1971" s="16">
        <v>0</v>
      </c>
      <c r="S1971" s="16">
        <v>0</v>
      </c>
      <c r="T1971" s="16">
        <v>0</v>
      </c>
      <c r="U1971" s="16">
        <v>0</v>
      </c>
      <c r="V1971" s="16">
        <v>0</v>
      </c>
      <c r="W1971" s="16">
        <v>0</v>
      </c>
      <c r="X1971" s="5">
        <f t="shared" si="30"/>
        <v>0</v>
      </c>
      <c r="Y1971" s="41">
        <v>0</v>
      </c>
      <c r="Z1971" s="41">
        <v>0</v>
      </c>
    </row>
    <row r="1972" spans="1:26" x14ac:dyDescent="0.25">
      <c r="A1972" s="11" t="s">
        <v>133</v>
      </c>
      <c r="B1972" s="12">
        <v>16</v>
      </c>
      <c r="C1972" s="14" t="str">
        <f>VLOOKUP(B1972,'Spisak usluga'!$A$2:$B$18,2)</f>
        <v>16 Savetovalište 2012.</v>
      </c>
      <c r="D1972" s="12">
        <v>39</v>
      </c>
      <c r="E1972" s="12">
        <v>0</v>
      </c>
      <c r="F1972" s="12">
        <v>25</v>
      </c>
      <c r="G1972" s="12">
        <v>0</v>
      </c>
      <c r="H1972" s="12">
        <v>0</v>
      </c>
      <c r="I1972" s="12">
        <v>11</v>
      </c>
      <c r="J1972" s="12">
        <v>28</v>
      </c>
      <c r="K1972" s="12">
        <v>0</v>
      </c>
      <c r="L1972" s="12">
        <v>0</v>
      </c>
      <c r="M1972" s="12">
        <v>33</v>
      </c>
      <c r="N1972" s="12">
        <v>3</v>
      </c>
      <c r="O1972" s="12">
        <v>244634.07</v>
      </c>
      <c r="P1972" s="12">
        <v>0</v>
      </c>
      <c r="Q1972" s="12">
        <v>0</v>
      </c>
      <c r="R1972" s="12">
        <v>0</v>
      </c>
      <c r="S1972" s="12">
        <v>0</v>
      </c>
      <c r="T1972" s="12">
        <v>244634.07</v>
      </c>
      <c r="U1972" s="12">
        <v>1</v>
      </c>
      <c r="V1972" s="12">
        <v>1</v>
      </c>
      <c r="W1972" s="12">
        <v>0</v>
      </c>
      <c r="X1972" s="5">
        <f t="shared" si="30"/>
        <v>1</v>
      </c>
      <c r="Y1972" s="41">
        <v>39</v>
      </c>
      <c r="Z1972" s="41">
        <v>0</v>
      </c>
    </row>
    <row r="1973" spans="1:26" x14ac:dyDescent="0.25">
      <c r="A1973" s="11" t="s">
        <v>133</v>
      </c>
      <c r="B1973" s="12">
        <v>17</v>
      </c>
      <c r="C1973" s="14" t="str">
        <f>VLOOKUP(B1973,'Spisak usluga'!$A$2:$B$18,2)</f>
        <v>17 Klub 2012.</v>
      </c>
      <c r="D1973" s="12">
        <v>6116</v>
      </c>
      <c r="E1973" s="12">
        <v>0</v>
      </c>
      <c r="F1973" s="12">
        <v>0</v>
      </c>
      <c r="G1973" s="12">
        <v>0</v>
      </c>
      <c r="H1973" s="12">
        <v>0</v>
      </c>
      <c r="I1973" s="12">
        <v>0</v>
      </c>
      <c r="J1973" s="12">
        <v>0</v>
      </c>
      <c r="K1973" s="12">
        <v>6116</v>
      </c>
      <c r="L1973" s="12">
        <v>0</v>
      </c>
      <c r="M1973" s="12">
        <v>5382</v>
      </c>
      <c r="N1973" s="12">
        <v>5</v>
      </c>
      <c r="O1973" s="12">
        <v>756325.24</v>
      </c>
      <c r="P1973" s="12">
        <v>0</v>
      </c>
      <c r="Q1973" s="12">
        <v>0</v>
      </c>
      <c r="R1973" s="12">
        <v>0</v>
      </c>
      <c r="S1973" s="12">
        <v>0</v>
      </c>
      <c r="T1973" s="12">
        <v>756325.24</v>
      </c>
      <c r="U1973" s="12">
        <v>1</v>
      </c>
      <c r="V1973" s="12">
        <v>1</v>
      </c>
      <c r="W1973" s="12">
        <v>0</v>
      </c>
      <c r="X1973" s="5">
        <f t="shared" si="30"/>
        <v>1</v>
      </c>
      <c r="Y1973" s="41">
        <v>6116</v>
      </c>
      <c r="Z1973" s="41">
        <v>0</v>
      </c>
    </row>
    <row r="1974" spans="1:26" x14ac:dyDescent="0.25">
      <c r="A1974" s="11" t="s">
        <v>134</v>
      </c>
      <c r="B1974" s="12">
        <v>1</v>
      </c>
      <c r="C1974" s="14" t="str">
        <f>VLOOKUP(B1974,'Spisak usluga'!$A$2:$B$18,2)</f>
        <v>01 Pomoć u kući za stare 2012.</v>
      </c>
      <c r="D1974" s="12">
        <v>250</v>
      </c>
      <c r="E1974" s="12">
        <v>180</v>
      </c>
      <c r="F1974" s="12">
        <v>150</v>
      </c>
      <c r="G1974" s="12">
        <v>0</v>
      </c>
      <c r="H1974" s="12">
        <v>0</v>
      </c>
      <c r="I1974" s="12">
        <v>0</v>
      </c>
      <c r="J1974" s="12">
        <v>0</v>
      </c>
      <c r="K1974" s="12">
        <v>200</v>
      </c>
      <c r="L1974" s="12">
        <v>50</v>
      </c>
      <c r="M1974" s="12">
        <v>170</v>
      </c>
      <c r="N1974" s="12">
        <v>17.5</v>
      </c>
      <c r="O1974" s="12">
        <v>41463</v>
      </c>
      <c r="P1974" s="12">
        <v>100000</v>
      </c>
      <c r="Q1974" s="12">
        <v>200000</v>
      </c>
      <c r="R1974" s="12">
        <v>12300</v>
      </c>
      <c r="S1974" s="12">
        <v>0</v>
      </c>
      <c r="T1974" s="12">
        <v>353763</v>
      </c>
      <c r="U1974" s="12">
        <v>1</v>
      </c>
      <c r="V1974" s="12">
        <v>1</v>
      </c>
      <c r="W1974" s="12">
        <v>0</v>
      </c>
      <c r="X1974" s="5">
        <f t="shared" si="30"/>
        <v>1</v>
      </c>
      <c r="Y1974" s="41">
        <v>250</v>
      </c>
      <c r="Z1974" s="41">
        <v>0</v>
      </c>
    </row>
    <row r="1975" spans="1:26" x14ac:dyDescent="0.25">
      <c r="A1975" s="11" t="s">
        <v>134</v>
      </c>
      <c r="B1975" s="12">
        <v>2</v>
      </c>
      <c r="C1975" s="14" t="str">
        <f>VLOOKUP(B1975,'Spisak usluga'!$A$2:$B$18,2)</f>
        <v>02 Pomoć u kući za odrasle OSI 2012.</v>
      </c>
      <c r="D1975" s="5">
        <v>0</v>
      </c>
      <c r="E1975" s="5">
        <v>0</v>
      </c>
      <c r="F1975" s="5">
        <v>0</v>
      </c>
      <c r="G1975" s="5">
        <v>0</v>
      </c>
      <c r="H1975" s="5">
        <v>0</v>
      </c>
      <c r="I1975" s="5">
        <v>0</v>
      </c>
      <c r="J1975" s="5">
        <v>0</v>
      </c>
      <c r="K1975" s="5">
        <v>0</v>
      </c>
      <c r="L1975" s="5">
        <v>0</v>
      </c>
      <c r="M1975" s="5">
        <v>0</v>
      </c>
      <c r="N1975" s="5">
        <v>0</v>
      </c>
      <c r="O1975" s="5">
        <v>0</v>
      </c>
      <c r="P1975" s="5">
        <v>0</v>
      </c>
      <c r="Q1975" s="5">
        <v>0</v>
      </c>
      <c r="R1975" s="5">
        <v>0</v>
      </c>
      <c r="S1975" s="5">
        <v>0</v>
      </c>
      <c r="T1975" s="5">
        <v>0</v>
      </c>
      <c r="U1975" s="5">
        <v>0</v>
      </c>
      <c r="V1975" s="5">
        <v>0</v>
      </c>
      <c r="W1975" s="5">
        <v>0</v>
      </c>
      <c r="X1975" s="5">
        <f t="shared" si="30"/>
        <v>0</v>
      </c>
      <c r="Y1975" s="41">
        <v>0</v>
      </c>
      <c r="Z1975" s="41">
        <v>0</v>
      </c>
    </row>
    <row r="1976" spans="1:26" x14ac:dyDescent="0.25">
      <c r="A1976" s="11" t="s">
        <v>134</v>
      </c>
      <c r="B1976" s="12">
        <v>3</v>
      </c>
      <c r="C1976" s="14" t="str">
        <f>VLOOKUP(B1976,'Spisak usluga'!$A$2:$B$18,2)</f>
        <v>03 Pomoć u kući za decu sa teškoćama u razvoju 2012.</v>
      </c>
      <c r="D1976" s="5">
        <v>0</v>
      </c>
      <c r="E1976" s="5">
        <v>0</v>
      </c>
      <c r="F1976" s="5">
        <v>0</v>
      </c>
      <c r="G1976" s="5">
        <v>0</v>
      </c>
      <c r="H1976" s="5">
        <v>0</v>
      </c>
      <c r="I1976" s="5">
        <v>0</v>
      </c>
      <c r="J1976" s="5">
        <v>0</v>
      </c>
      <c r="K1976" s="5">
        <v>0</v>
      </c>
      <c r="L1976" s="5">
        <v>0</v>
      </c>
      <c r="M1976" s="5">
        <v>0</v>
      </c>
      <c r="N1976" s="5">
        <v>0</v>
      </c>
      <c r="O1976" s="5">
        <v>0</v>
      </c>
      <c r="P1976" s="5">
        <v>0</v>
      </c>
      <c r="Q1976" s="5">
        <v>0</v>
      </c>
      <c r="R1976" s="5">
        <v>0</v>
      </c>
      <c r="S1976" s="5">
        <v>0</v>
      </c>
      <c r="T1976" s="5">
        <v>0</v>
      </c>
      <c r="U1976" s="5">
        <v>0</v>
      </c>
      <c r="V1976" s="5">
        <v>0</v>
      </c>
      <c r="W1976" s="5">
        <v>0</v>
      </c>
      <c r="X1976" s="5">
        <f t="shared" si="30"/>
        <v>0</v>
      </c>
      <c r="Y1976" s="41">
        <v>0</v>
      </c>
      <c r="Z1976" s="41">
        <v>0</v>
      </c>
    </row>
    <row r="1977" spans="1:26" x14ac:dyDescent="0.25">
      <c r="A1977" s="11" t="s">
        <v>134</v>
      </c>
      <c r="B1977" s="12">
        <v>4</v>
      </c>
      <c r="C1977" s="14" t="str">
        <f>VLOOKUP(B1977,'Spisak usluga'!$A$2:$B$18,2)</f>
        <v>04 Dnevni boravak za decu sa teškoćama u razvoju 2012.</v>
      </c>
      <c r="D1977" s="5">
        <v>0</v>
      </c>
      <c r="E1977" s="5">
        <v>0</v>
      </c>
      <c r="F1977" s="5">
        <v>0</v>
      </c>
      <c r="G1977" s="5">
        <v>0</v>
      </c>
      <c r="H1977" s="5">
        <v>0</v>
      </c>
      <c r="I1977" s="5">
        <v>0</v>
      </c>
      <c r="J1977" s="5">
        <v>0</v>
      </c>
      <c r="K1977" s="5">
        <v>0</v>
      </c>
      <c r="L1977" s="5">
        <v>0</v>
      </c>
      <c r="M1977" s="5">
        <v>0</v>
      </c>
      <c r="N1977" s="5">
        <v>0</v>
      </c>
      <c r="O1977" s="5">
        <v>0</v>
      </c>
      <c r="P1977" s="5">
        <v>0</v>
      </c>
      <c r="Q1977" s="5">
        <v>0</v>
      </c>
      <c r="R1977" s="5">
        <v>0</v>
      </c>
      <c r="S1977" s="5">
        <v>0</v>
      </c>
      <c r="T1977" s="5">
        <v>0</v>
      </c>
      <c r="U1977" s="5">
        <v>0</v>
      </c>
      <c r="V1977" s="5">
        <v>0</v>
      </c>
      <c r="W1977" s="5">
        <v>0</v>
      </c>
      <c r="X1977" s="5">
        <f t="shared" si="30"/>
        <v>0</v>
      </c>
      <c r="Y1977" s="41">
        <v>0</v>
      </c>
      <c r="Z1977" s="41">
        <v>0</v>
      </c>
    </row>
    <row r="1978" spans="1:26" x14ac:dyDescent="0.25">
      <c r="A1978" s="11" t="s">
        <v>134</v>
      </c>
      <c r="B1978" s="12">
        <v>5</v>
      </c>
      <c r="C1978" s="14" t="str">
        <f>VLOOKUP(B1978,'Spisak usluga'!$A$2:$B$18,2)</f>
        <v>05 Dnevni boravak za stare  2012.</v>
      </c>
      <c r="D1978" s="5">
        <v>0</v>
      </c>
      <c r="E1978" s="5">
        <v>0</v>
      </c>
      <c r="F1978" s="5">
        <v>0</v>
      </c>
      <c r="G1978" s="5">
        <v>0</v>
      </c>
      <c r="H1978" s="5">
        <v>0</v>
      </c>
      <c r="I1978" s="5">
        <v>0</v>
      </c>
      <c r="J1978" s="5">
        <v>0</v>
      </c>
      <c r="K1978" s="5">
        <v>0</v>
      </c>
      <c r="L1978" s="5">
        <v>0</v>
      </c>
      <c r="M1978" s="5">
        <v>0</v>
      </c>
      <c r="N1978" s="5">
        <v>0</v>
      </c>
      <c r="O1978" s="5">
        <v>0</v>
      </c>
      <c r="P1978" s="5">
        <v>0</v>
      </c>
      <c r="Q1978" s="5">
        <v>0</v>
      </c>
      <c r="R1978" s="5">
        <v>0</v>
      </c>
      <c r="S1978" s="5">
        <v>0</v>
      </c>
      <c r="T1978" s="5">
        <v>0</v>
      </c>
      <c r="U1978" s="5">
        <v>0</v>
      </c>
      <c r="V1978" s="5">
        <v>0</v>
      </c>
      <c r="W1978" s="5">
        <v>0</v>
      </c>
      <c r="X1978" s="5">
        <f t="shared" si="30"/>
        <v>0</v>
      </c>
      <c r="Y1978" s="41">
        <v>0</v>
      </c>
      <c r="Z1978" s="41">
        <v>0</v>
      </c>
    </row>
    <row r="1979" spans="1:26" x14ac:dyDescent="0.25">
      <c r="A1979" s="11" t="s">
        <v>134</v>
      </c>
      <c r="B1979" s="12">
        <v>6</v>
      </c>
      <c r="C1979" s="14" t="str">
        <f>VLOOKUP(B1979,'Spisak usluga'!$A$2:$B$18,2)</f>
        <v>06 Dnevni boravak/centar za decu i mlade sa poremećajima u ponašanju 2012.</v>
      </c>
      <c r="D1979" s="16">
        <v>0</v>
      </c>
      <c r="E1979" s="16">
        <v>0</v>
      </c>
      <c r="F1979" s="16">
        <v>0</v>
      </c>
      <c r="G1979" s="16">
        <v>0</v>
      </c>
      <c r="H1979" s="16">
        <v>0</v>
      </c>
      <c r="I1979" s="16">
        <v>0</v>
      </c>
      <c r="J1979" s="16">
        <v>0</v>
      </c>
      <c r="K1979" s="16">
        <v>0</v>
      </c>
      <c r="L1979" s="16">
        <v>0</v>
      </c>
      <c r="M1979" s="16">
        <v>0</v>
      </c>
      <c r="N1979" s="16">
        <v>0</v>
      </c>
      <c r="O1979" s="16">
        <v>0</v>
      </c>
      <c r="P1979" s="16">
        <v>0</v>
      </c>
      <c r="Q1979" s="16">
        <v>0</v>
      </c>
      <c r="R1979" s="16">
        <v>0</v>
      </c>
      <c r="S1979" s="16">
        <v>0</v>
      </c>
      <c r="T1979" s="16">
        <v>0</v>
      </c>
      <c r="U1979" s="16">
        <v>0</v>
      </c>
      <c r="V1979" s="16">
        <v>0</v>
      </c>
      <c r="W1979" s="16">
        <v>0</v>
      </c>
      <c r="X1979" s="5">
        <f t="shared" si="30"/>
        <v>0</v>
      </c>
      <c r="Y1979" s="41">
        <v>0</v>
      </c>
      <c r="Z1979" s="41">
        <v>0</v>
      </c>
    </row>
    <row r="1980" spans="1:26" x14ac:dyDescent="0.25">
      <c r="A1980" s="11" t="s">
        <v>134</v>
      </c>
      <c r="B1980" s="12">
        <v>7</v>
      </c>
      <c r="C1980" s="14" t="str">
        <f>VLOOKUP(B1980,'Spisak usluga'!$A$2:$B$18,2)</f>
        <v>07 Personalna asistencija za odrasle  2012.</v>
      </c>
      <c r="D1980" s="16">
        <v>0</v>
      </c>
      <c r="E1980" s="16">
        <v>0</v>
      </c>
      <c r="F1980" s="16">
        <v>0</v>
      </c>
      <c r="G1980" s="16">
        <v>0</v>
      </c>
      <c r="H1980" s="16">
        <v>0</v>
      </c>
      <c r="I1980" s="16">
        <v>0</v>
      </c>
      <c r="J1980" s="16">
        <v>0</v>
      </c>
      <c r="K1980" s="16">
        <v>0</v>
      </c>
      <c r="L1980" s="16">
        <v>0</v>
      </c>
      <c r="M1980" s="16">
        <v>0</v>
      </c>
      <c r="N1980" s="16">
        <v>0</v>
      </c>
      <c r="O1980" s="16">
        <v>0</v>
      </c>
      <c r="P1980" s="16">
        <v>0</v>
      </c>
      <c r="Q1980" s="16">
        <v>0</v>
      </c>
      <c r="R1980" s="16">
        <v>0</v>
      </c>
      <c r="S1980" s="16">
        <v>0</v>
      </c>
      <c r="T1980" s="16">
        <v>0</v>
      </c>
      <c r="U1980" s="16">
        <v>0</v>
      </c>
      <c r="V1980" s="16">
        <v>0</v>
      </c>
      <c r="W1980" s="16">
        <v>0</v>
      </c>
      <c r="X1980" s="5">
        <f t="shared" si="30"/>
        <v>0</v>
      </c>
      <c r="Y1980" s="41">
        <v>0</v>
      </c>
      <c r="Z1980" s="41">
        <v>0</v>
      </c>
    </row>
    <row r="1981" spans="1:26" x14ac:dyDescent="0.25">
      <c r="A1981" s="11" t="s">
        <v>134</v>
      </c>
      <c r="B1981" s="12">
        <v>8</v>
      </c>
      <c r="C1981" s="14" t="str">
        <f>VLOOKUP(B1981,'Spisak usluga'!$A$2:$B$18,2)</f>
        <v>08 Svratište  2012.</v>
      </c>
      <c r="D1981" s="5">
        <v>0</v>
      </c>
      <c r="E1981" s="5">
        <v>0</v>
      </c>
      <c r="F1981" s="5">
        <v>0</v>
      </c>
      <c r="G1981" s="5">
        <v>0</v>
      </c>
      <c r="H1981" s="5">
        <v>0</v>
      </c>
      <c r="I1981" s="5">
        <v>0</v>
      </c>
      <c r="J1981" s="5">
        <v>0</v>
      </c>
      <c r="K1981" s="5">
        <v>0</v>
      </c>
      <c r="L1981" s="5">
        <v>0</v>
      </c>
      <c r="M1981" s="5">
        <v>0</v>
      </c>
      <c r="N1981" s="5">
        <v>0</v>
      </c>
      <c r="O1981" s="5">
        <v>0</v>
      </c>
      <c r="P1981" s="5">
        <v>0</v>
      </c>
      <c r="Q1981" s="5">
        <v>0</v>
      </c>
      <c r="R1981" s="5">
        <v>0</v>
      </c>
      <c r="S1981" s="5">
        <v>0</v>
      </c>
      <c r="T1981" s="5">
        <v>0</v>
      </c>
      <c r="U1981" s="5">
        <v>0</v>
      </c>
      <c r="V1981" s="5">
        <v>0</v>
      </c>
      <c r="W1981" s="5">
        <v>0</v>
      </c>
      <c r="X1981" s="5">
        <f t="shared" si="30"/>
        <v>0</v>
      </c>
      <c r="Y1981" s="41">
        <v>0</v>
      </c>
      <c r="Z1981" s="41">
        <v>0</v>
      </c>
    </row>
    <row r="1982" spans="1:26" x14ac:dyDescent="0.25">
      <c r="A1982" s="11" t="s">
        <v>134</v>
      </c>
      <c r="B1982" s="12">
        <v>9</v>
      </c>
      <c r="C1982" s="14" t="str">
        <f>VLOOKUP(B1982,'Spisak usluga'!$A$2:$B$18,2)</f>
        <v>09 Prihvatilište (opšteg tipa) 2012.</v>
      </c>
      <c r="D1982" s="5">
        <v>0</v>
      </c>
      <c r="E1982" s="5">
        <v>0</v>
      </c>
      <c r="F1982" s="5">
        <v>0</v>
      </c>
      <c r="G1982" s="5">
        <v>0</v>
      </c>
      <c r="H1982" s="5">
        <v>0</v>
      </c>
      <c r="I1982" s="5">
        <v>0</v>
      </c>
      <c r="J1982" s="5">
        <v>0</v>
      </c>
      <c r="K1982" s="5">
        <v>0</v>
      </c>
      <c r="L1982" s="5">
        <v>0</v>
      </c>
      <c r="M1982" s="5">
        <v>0</v>
      </c>
      <c r="N1982" s="5">
        <v>0</v>
      </c>
      <c r="O1982" s="5">
        <v>0</v>
      </c>
      <c r="P1982" s="5">
        <v>0</v>
      </c>
      <c r="Q1982" s="5">
        <v>0</v>
      </c>
      <c r="R1982" s="5">
        <v>0</v>
      </c>
      <c r="S1982" s="5">
        <v>0</v>
      </c>
      <c r="T1982" s="5">
        <v>0</v>
      </c>
      <c r="U1982" s="5">
        <v>0</v>
      </c>
      <c r="V1982" s="5">
        <v>0</v>
      </c>
      <c r="W1982" s="5">
        <v>0</v>
      </c>
      <c r="X1982" s="5">
        <f t="shared" si="30"/>
        <v>0</v>
      </c>
      <c r="Y1982" s="41">
        <v>0</v>
      </c>
      <c r="Z1982" s="41">
        <v>0</v>
      </c>
    </row>
    <row r="1983" spans="1:26" x14ac:dyDescent="0.25">
      <c r="A1983" s="11" t="s">
        <v>134</v>
      </c>
      <c r="B1983" s="12">
        <v>10</v>
      </c>
      <c r="C1983" s="14" t="str">
        <f>VLOOKUP(B1983,'Spisak usluga'!$A$2:$B$18,2)</f>
        <v>10 Prihvatilište za decu  2012.</v>
      </c>
      <c r="D1983" s="5">
        <v>0</v>
      </c>
      <c r="E1983" s="5">
        <v>0</v>
      </c>
      <c r="F1983" s="5">
        <v>0</v>
      </c>
      <c r="G1983" s="5">
        <v>0</v>
      </c>
      <c r="H1983" s="5">
        <v>0</v>
      </c>
      <c r="I1983" s="5">
        <v>0</v>
      </c>
      <c r="J1983" s="5">
        <v>0</v>
      </c>
      <c r="K1983" s="5">
        <v>0</v>
      </c>
      <c r="L1983" s="5">
        <v>0</v>
      </c>
      <c r="M1983" s="5">
        <v>0</v>
      </c>
      <c r="N1983" s="5">
        <v>0</v>
      </c>
      <c r="O1983" s="5">
        <v>0</v>
      </c>
      <c r="P1983" s="5">
        <v>0</v>
      </c>
      <c r="Q1983" s="5">
        <v>0</v>
      </c>
      <c r="R1983" s="5">
        <v>0</v>
      </c>
      <c r="S1983" s="5">
        <v>0</v>
      </c>
      <c r="T1983" s="5">
        <v>0</v>
      </c>
      <c r="U1983" s="5">
        <v>0</v>
      </c>
      <c r="V1983" s="5">
        <v>0</v>
      </c>
      <c r="W1983" s="5">
        <v>0</v>
      </c>
      <c r="X1983" s="5">
        <f t="shared" si="30"/>
        <v>0</v>
      </c>
      <c r="Y1983" s="41">
        <v>0</v>
      </c>
      <c r="Z1983" s="41">
        <v>0</v>
      </c>
    </row>
    <row r="1984" spans="1:26" x14ac:dyDescent="0.25">
      <c r="A1984" s="11" t="s">
        <v>134</v>
      </c>
      <c r="B1984" s="12">
        <v>11</v>
      </c>
      <c r="C1984" s="14" t="str">
        <f>VLOOKUP(B1984,'Spisak usluga'!$A$2:$B$18,2)</f>
        <v>11 Prihvatilište za žrtve nasilja u porodici (“sigurna kuća“) 2012.</v>
      </c>
      <c r="D1984" s="16">
        <v>0</v>
      </c>
      <c r="E1984" s="16">
        <v>0</v>
      </c>
      <c r="F1984" s="16">
        <v>0</v>
      </c>
      <c r="G1984" s="16">
        <v>0</v>
      </c>
      <c r="H1984" s="16">
        <v>0</v>
      </c>
      <c r="I1984" s="16">
        <v>0</v>
      </c>
      <c r="J1984" s="16">
        <v>0</v>
      </c>
      <c r="K1984" s="16">
        <v>0</v>
      </c>
      <c r="L1984" s="16">
        <v>0</v>
      </c>
      <c r="M1984" s="16">
        <v>0</v>
      </c>
      <c r="N1984" s="16">
        <v>0</v>
      </c>
      <c r="O1984" s="16">
        <v>0</v>
      </c>
      <c r="P1984" s="16">
        <v>0</v>
      </c>
      <c r="Q1984" s="16">
        <v>0</v>
      </c>
      <c r="R1984" s="16">
        <v>0</v>
      </c>
      <c r="S1984" s="16">
        <v>0</v>
      </c>
      <c r="T1984" s="16">
        <v>0</v>
      </c>
      <c r="U1984" s="16">
        <v>0</v>
      </c>
      <c r="V1984" s="16">
        <v>0</v>
      </c>
      <c r="W1984" s="16">
        <v>0</v>
      </c>
      <c r="X1984" s="5">
        <f t="shared" si="30"/>
        <v>0</v>
      </c>
      <c r="Y1984" s="41">
        <v>0</v>
      </c>
      <c r="Z1984" s="41">
        <v>0</v>
      </c>
    </row>
    <row r="1985" spans="1:26" x14ac:dyDescent="0.25">
      <c r="A1985" s="11" t="s">
        <v>134</v>
      </c>
      <c r="B1985" s="12">
        <v>12</v>
      </c>
      <c r="C1985" s="14" t="str">
        <f>VLOOKUP(B1985,'Spisak usluga'!$A$2:$B$18,2)</f>
        <v>12 Prihvatilište za žrtve trgovine ljudima 2012.</v>
      </c>
      <c r="D1985" s="5">
        <v>0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  <c r="J1985" s="5">
        <v>0</v>
      </c>
      <c r="K1985" s="5">
        <v>0</v>
      </c>
      <c r="L1985" s="5">
        <v>0</v>
      </c>
      <c r="M1985" s="5">
        <v>0</v>
      </c>
      <c r="N1985" s="5">
        <v>0</v>
      </c>
      <c r="O1985" s="5">
        <v>0</v>
      </c>
      <c r="P1985" s="5">
        <v>0</v>
      </c>
      <c r="Q1985" s="5">
        <v>0</v>
      </c>
      <c r="R1985" s="5">
        <v>0</v>
      </c>
      <c r="S1985" s="5">
        <v>0</v>
      </c>
      <c r="T1985" s="5">
        <v>0</v>
      </c>
      <c r="U1985" s="5">
        <v>0</v>
      </c>
      <c r="V1985" s="5">
        <v>0</v>
      </c>
      <c r="W1985" s="5">
        <v>0</v>
      </c>
      <c r="X1985" s="5">
        <f t="shared" si="30"/>
        <v>0</v>
      </c>
      <c r="Y1985" s="41">
        <v>0</v>
      </c>
      <c r="Z1985" s="41">
        <v>0</v>
      </c>
    </row>
    <row r="1986" spans="1:26" x14ac:dyDescent="0.25">
      <c r="A1986" s="11" t="s">
        <v>134</v>
      </c>
      <c r="B1986" s="12">
        <v>13</v>
      </c>
      <c r="C1986" s="14" t="str">
        <f>VLOOKUP(B1986,'Spisak usluga'!$A$2:$B$18,2)</f>
        <v>13 Predah smeštaj  2012.</v>
      </c>
      <c r="D1986" s="16">
        <v>0</v>
      </c>
      <c r="E1986" s="16">
        <v>0</v>
      </c>
      <c r="F1986" s="16">
        <v>0</v>
      </c>
      <c r="G1986" s="16">
        <v>0</v>
      </c>
      <c r="H1986" s="16">
        <v>0</v>
      </c>
      <c r="I1986" s="16">
        <v>0</v>
      </c>
      <c r="J1986" s="16">
        <v>0</v>
      </c>
      <c r="K1986" s="16">
        <v>0</v>
      </c>
      <c r="L1986" s="16">
        <v>0</v>
      </c>
      <c r="M1986" s="16">
        <v>0</v>
      </c>
      <c r="N1986" s="16">
        <v>0</v>
      </c>
      <c r="O1986" s="16">
        <v>0</v>
      </c>
      <c r="P1986" s="16">
        <v>0</v>
      </c>
      <c r="Q1986" s="16">
        <v>0</v>
      </c>
      <c r="R1986" s="16">
        <v>0</v>
      </c>
      <c r="S1986" s="16">
        <v>0</v>
      </c>
      <c r="T1986" s="16">
        <v>0</v>
      </c>
      <c r="U1986" s="16">
        <v>0</v>
      </c>
      <c r="V1986" s="16">
        <v>0</v>
      </c>
      <c r="W1986" s="16">
        <v>0</v>
      </c>
      <c r="X1986" s="5">
        <f t="shared" ref="X1986:X2049" si="31">IF(U1986&gt;0, 1, 0)</f>
        <v>0</v>
      </c>
      <c r="Y1986" s="41">
        <v>0</v>
      </c>
      <c r="Z1986" s="41">
        <v>0</v>
      </c>
    </row>
    <row r="1987" spans="1:26" x14ac:dyDescent="0.25">
      <c r="A1987" s="11" t="s">
        <v>134</v>
      </c>
      <c r="B1987" s="12">
        <v>14</v>
      </c>
      <c r="C1987" s="14" t="str">
        <f>VLOOKUP(B1987,'Spisak usluga'!$A$2:$B$18,2)</f>
        <v>14 Stanovanje uz podršku osobe sa invaliditetom (OSI) 2012.</v>
      </c>
      <c r="D1987" s="5">
        <v>0</v>
      </c>
      <c r="E1987" s="5">
        <v>0</v>
      </c>
      <c r="F1987" s="5">
        <v>0</v>
      </c>
      <c r="G1987" s="5">
        <v>0</v>
      </c>
      <c r="H1987" s="5">
        <v>0</v>
      </c>
      <c r="I1987" s="5">
        <v>0</v>
      </c>
      <c r="J1987" s="5">
        <v>0</v>
      </c>
      <c r="K1987" s="5">
        <v>0</v>
      </c>
      <c r="L1987" s="5">
        <v>0</v>
      </c>
      <c r="M1987" s="5">
        <v>0</v>
      </c>
      <c r="N1987" s="5">
        <v>0</v>
      </c>
      <c r="O1987" s="5">
        <v>0</v>
      </c>
      <c r="P1987" s="5">
        <v>0</v>
      </c>
      <c r="Q1987" s="5">
        <v>0</v>
      </c>
      <c r="R1987" s="5">
        <v>0</v>
      </c>
      <c r="S1987" s="5">
        <v>0</v>
      </c>
      <c r="T1987" s="5">
        <v>0</v>
      </c>
      <c r="U1987" s="5">
        <v>0</v>
      </c>
      <c r="V1987" s="5">
        <v>0</v>
      </c>
      <c r="W1987" s="5">
        <v>0</v>
      </c>
      <c r="X1987" s="5">
        <f t="shared" si="31"/>
        <v>0</v>
      </c>
      <c r="Y1987" s="41">
        <v>0</v>
      </c>
      <c r="Z1987" s="41">
        <v>0</v>
      </c>
    </row>
    <row r="1988" spans="1:26" x14ac:dyDescent="0.25">
      <c r="A1988" s="11" t="s">
        <v>134</v>
      </c>
      <c r="B1988" s="12">
        <v>15</v>
      </c>
      <c r="C1988" s="14" t="str">
        <f>VLOOKUP(B1988,'Spisak usluga'!$A$2:$B$18,2)</f>
        <v>15 Stanovanje uz podršku za mlade koji se osamostaljuju 2012.</v>
      </c>
      <c r="D1988" s="16">
        <v>0</v>
      </c>
      <c r="E1988" s="16">
        <v>0</v>
      </c>
      <c r="F1988" s="16">
        <v>0</v>
      </c>
      <c r="G1988" s="16">
        <v>0</v>
      </c>
      <c r="H1988" s="16">
        <v>0</v>
      </c>
      <c r="I1988" s="16">
        <v>0</v>
      </c>
      <c r="J1988" s="16">
        <v>0</v>
      </c>
      <c r="K1988" s="16">
        <v>0</v>
      </c>
      <c r="L1988" s="16">
        <v>0</v>
      </c>
      <c r="M1988" s="16">
        <v>0</v>
      </c>
      <c r="N1988" s="16">
        <v>0</v>
      </c>
      <c r="O1988" s="16">
        <v>0</v>
      </c>
      <c r="P1988" s="16">
        <v>0</v>
      </c>
      <c r="Q1988" s="16">
        <v>0</v>
      </c>
      <c r="R1988" s="16">
        <v>0</v>
      </c>
      <c r="S1988" s="16">
        <v>0</v>
      </c>
      <c r="T1988" s="16">
        <v>0</v>
      </c>
      <c r="U1988" s="16">
        <v>0</v>
      </c>
      <c r="V1988" s="16">
        <v>0</v>
      </c>
      <c r="W1988" s="16">
        <v>0</v>
      </c>
      <c r="X1988" s="5">
        <f t="shared" si="31"/>
        <v>0</v>
      </c>
      <c r="Y1988" s="41">
        <v>0</v>
      </c>
      <c r="Z1988" s="41">
        <v>0</v>
      </c>
    </row>
    <row r="1989" spans="1:26" x14ac:dyDescent="0.25">
      <c r="A1989" s="11" t="s">
        <v>134</v>
      </c>
      <c r="B1989" s="12">
        <v>16</v>
      </c>
      <c r="C1989" s="14" t="str">
        <f>VLOOKUP(B1989,'Spisak usluga'!$A$2:$B$18,2)</f>
        <v>16 Savetovalište 2012.</v>
      </c>
      <c r="D1989" s="5">
        <v>0</v>
      </c>
      <c r="E1989" s="5">
        <v>0</v>
      </c>
      <c r="F1989" s="5">
        <v>0</v>
      </c>
      <c r="G1989" s="5">
        <v>0</v>
      </c>
      <c r="H1989" s="5">
        <v>0</v>
      </c>
      <c r="I1989" s="5">
        <v>0</v>
      </c>
      <c r="J1989" s="5">
        <v>0</v>
      </c>
      <c r="K1989" s="5">
        <v>0</v>
      </c>
      <c r="L1989" s="5">
        <v>0</v>
      </c>
      <c r="M1989" s="5">
        <v>0</v>
      </c>
      <c r="N1989" s="5">
        <v>0</v>
      </c>
      <c r="O1989" s="5">
        <v>0</v>
      </c>
      <c r="P1989" s="5">
        <v>0</v>
      </c>
      <c r="Q1989" s="5">
        <v>0</v>
      </c>
      <c r="R1989" s="5">
        <v>0</v>
      </c>
      <c r="S1989" s="5">
        <v>0</v>
      </c>
      <c r="T1989" s="5">
        <v>0</v>
      </c>
      <c r="U1989" s="5">
        <v>0</v>
      </c>
      <c r="V1989" s="5">
        <v>0</v>
      </c>
      <c r="W1989" s="5">
        <v>0</v>
      </c>
      <c r="X1989" s="5">
        <f t="shared" si="31"/>
        <v>0</v>
      </c>
      <c r="Y1989" s="41">
        <v>0</v>
      </c>
      <c r="Z1989" s="41">
        <v>0</v>
      </c>
    </row>
    <row r="1990" spans="1:26" x14ac:dyDescent="0.25">
      <c r="A1990" s="11" t="s">
        <v>134</v>
      </c>
      <c r="B1990" s="12">
        <v>17</v>
      </c>
      <c r="C1990" s="14" t="str">
        <f>VLOOKUP(B1990,'Spisak usluga'!$A$2:$B$18,2)</f>
        <v>17 Klub 2012.</v>
      </c>
      <c r="D1990" s="5">
        <v>0</v>
      </c>
      <c r="E1990" s="5">
        <v>0</v>
      </c>
      <c r="F1990" s="5">
        <v>0</v>
      </c>
      <c r="G1990" s="5">
        <v>0</v>
      </c>
      <c r="H1990" s="5">
        <v>0</v>
      </c>
      <c r="I1990" s="5">
        <v>0</v>
      </c>
      <c r="J1990" s="5">
        <v>0</v>
      </c>
      <c r="K1990" s="5">
        <v>0</v>
      </c>
      <c r="L1990" s="5">
        <v>0</v>
      </c>
      <c r="M1990" s="5">
        <v>0</v>
      </c>
      <c r="N1990" s="5">
        <v>0</v>
      </c>
      <c r="O1990" s="5">
        <v>0</v>
      </c>
      <c r="P1990" s="5">
        <v>0</v>
      </c>
      <c r="Q1990" s="5">
        <v>0</v>
      </c>
      <c r="R1990" s="5">
        <v>0</v>
      </c>
      <c r="S1990" s="5">
        <v>0</v>
      </c>
      <c r="T1990" s="5">
        <v>0</v>
      </c>
      <c r="U1990" s="5">
        <v>0</v>
      </c>
      <c r="V1990" s="5">
        <v>0</v>
      </c>
      <c r="W1990" s="5">
        <v>0</v>
      </c>
      <c r="X1990" s="5">
        <f t="shared" si="31"/>
        <v>0</v>
      </c>
      <c r="Y1990" s="41">
        <v>0</v>
      </c>
      <c r="Z1990" s="41">
        <v>0</v>
      </c>
    </row>
    <row r="1991" spans="1:26" x14ac:dyDescent="0.25">
      <c r="A1991" s="11" t="s">
        <v>135</v>
      </c>
      <c r="B1991" s="12">
        <v>1</v>
      </c>
      <c r="C1991" s="14" t="str">
        <f>VLOOKUP(B1991,'Spisak usluga'!$A$2:$B$18,2)</f>
        <v>01 Pomoć u kući za stare 2012.</v>
      </c>
      <c r="D1991" s="12">
        <v>108</v>
      </c>
      <c r="E1991" s="12">
        <v>96</v>
      </c>
      <c r="F1991" s="12">
        <v>86</v>
      </c>
      <c r="G1991" s="12">
        <v>0</v>
      </c>
      <c r="H1991" s="12">
        <v>0</v>
      </c>
      <c r="I1991" s="12">
        <v>0</v>
      </c>
      <c r="J1991" s="12">
        <v>0</v>
      </c>
      <c r="K1991" s="12">
        <v>91</v>
      </c>
      <c r="L1991" s="12">
        <v>17</v>
      </c>
      <c r="M1991" s="12">
        <v>58</v>
      </c>
      <c r="N1991" s="12">
        <v>23.85</v>
      </c>
      <c r="O1991" s="12">
        <v>381818</v>
      </c>
      <c r="P1991" s="12">
        <v>272363</v>
      </c>
      <c r="Q1991" s="12">
        <v>28333</v>
      </c>
      <c r="R1991" s="12">
        <v>0</v>
      </c>
      <c r="S1991" s="12">
        <v>0</v>
      </c>
      <c r="T1991" s="12">
        <v>682514</v>
      </c>
      <c r="U1991" s="12">
        <v>1</v>
      </c>
      <c r="V1991" s="12">
        <v>1</v>
      </c>
      <c r="W1991" s="12">
        <v>0</v>
      </c>
      <c r="X1991" s="5">
        <f t="shared" si="31"/>
        <v>1</v>
      </c>
      <c r="Y1991" s="41">
        <v>108</v>
      </c>
      <c r="Z1991" s="41">
        <v>0</v>
      </c>
    </row>
    <row r="1992" spans="1:26" x14ac:dyDescent="0.25">
      <c r="A1992" s="11" t="s">
        <v>135</v>
      </c>
      <c r="B1992" s="12">
        <v>2</v>
      </c>
      <c r="C1992" s="14" t="str">
        <f>VLOOKUP(B1992,'Spisak usluga'!$A$2:$B$18,2)</f>
        <v>02 Pomoć u kući za odrasle OSI 2012.</v>
      </c>
      <c r="D1992" s="5">
        <v>0</v>
      </c>
      <c r="E1992" s="5">
        <v>0</v>
      </c>
      <c r="F1992" s="5">
        <v>0</v>
      </c>
      <c r="G1992" s="5">
        <v>0</v>
      </c>
      <c r="H1992" s="5">
        <v>0</v>
      </c>
      <c r="I1992" s="5">
        <v>0</v>
      </c>
      <c r="J1992" s="5">
        <v>0</v>
      </c>
      <c r="K1992" s="5">
        <v>0</v>
      </c>
      <c r="L1992" s="5">
        <v>0</v>
      </c>
      <c r="M1992" s="5">
        <v>0</v>
      </c>
      <c r="N1992" s="5">
        <v>0</v>
      </c>
      <c r="O1992" s="5">
        <v>0</v>
      </c>
      <c r="P1992" s="5">
        <v>0</v>
      </c>
      <c r="Q1992" s="5">
        <v>0</v>
      </c>
      <c r="R1992" s="5">
        <v>0</v>
      </c>
      <c r="S1992" s="5">
        <v>0</v>
      </c>
      <c r="T1992" s="5">
        <v>0</v>
      </c>
      <c r="U1992" s="5">
        <v>0</v>
      </c>
      <c r="V1992" s="5">
        <v>0</v>
      </c>
      <c r="W1992" s="5">
        <v>0</v>
      </c>
      <c r="X1992" s="5">
        <f t="shared" si="31"/>
        <v>0</v>
      </c>
      <c r="Y1992" s="41">
        <v>0</v>
      </c>
      <c r="Z1992" s="41">
        <v>0</v>
      </c>
    </row>
    <row r="1993" spans="1:26" x14ac:dyDescent="0.25">
      <c r="A1993" s="11" t="s">
        <v>135</v>
      </c>
      <c r="B1993" s="12">
        <v>3</v>
      </c>
      <c r="C1993" s="14" t="str">
        <f>VLOOKUP(B1993,'Spisak usluga'!$A$2:$B$18,2)</f>
        <v>03 Pomoć u kući za decu sa teškoćama u razvoju 2012.</v>
      </c>
      <c r="D1993" s="5">
        <v>0</v>
      </c>
      <c r="E1993" s="5">
        <v>0</v>
      </c>
      <c r="F1993" s="5">
        <v>0</v>
      </c>
      <c r="G1993" s="5">
        <v>0</v>
      </c>
      <c r="H1993" s="5">
        <v>0</v>
      </c>
      <c r="I1993" s="5">
        <v>0</v>
      </c>
      <c r="J1993" s="5">
        <v>0</v>
      </c>
      <c r="K1993" s="5">
        <v>0</v>
      </c>
      <c r="L1993" s="5">
        <v>0</v>
      </c>
      <c r="M1993" s="5">
        <v>0</v>
      </c>
      <c r="N1993" s="5">
        <v>0</v>
      </c>
      <c r="O1993" s="5">
        <v>0</v>
      </c>
      <c r="P1993" s="5">
        <v>0</v>
      </c>
      <c r="Q1993" s="5">
        <v>0</v>
      </c>
      <c r="R1993" s="5">
        <v>0</v>
      </c>
      <c r="S1993" s="5">
        <v>0</v>
      </c>
      <c r="T1993" s="5">
        <v>0</v>
      </c>
      <c r="U1993" s="5">
        <v>0</v>
      </c>
      <c r="V1993" s="5">
        <v>0</v>
      </c>
      <c r="W1993" s="5">
        <v>0</v>
      </c>
      <c r="X1993" s="5">
        <f t="shared" si="31"/>
        <v>0</v>
      </c>
      <c r="Y1993" s="41">
        <v>0</v>
      </c>
      <c r="Z1993" s="41">
        <v>0</v>
      </c>
    </row>
    <row r="1994" spans="1:26" x14ac:dyDescent="0.25">
      <c r="A1994" s="11" t="s">
        <v>135</v>
      </c>
      <c r="B1994" s="12">
        <v>4</v>
      </c>
      <c r="C1994" s="14" t="str">
        <f>VLOOKUP(B1994,'Spisak usluga'!$A$2:$B$18,2)</f>
        <v>04 Dnevni boravak za decu sa teškoćama u razvoju 2012.</v>
      </c>
      <c r="D1994" s="12">
        <v>5</v>
      </c>
      <c r="E1994" s="12">
        <v>0</v>
      </c>
      <c r="F1994" s="12">
        <v>3</v>
      </c>
      <c r="G1994" s="12">
        <v>0</v>
      </c>
      <c r="H1994" s="12">
        <v>4</v>
      </c>
      <c r="I1994" s="12">
        <v>1</v>
      </c>
      <c r="J1994" s="12">
        <v>0</v>
      </c>
      <c r="K1994" s="12">
        <v>0</v>
      </c>
      <c r="L1994" s="12">
        <v>0</v>
      </c>
      <c r="M1994" s="12">
        <v>3</v>
      </c>
      <c r="N1994" s="12">
        <v>4.54</v>
      </c>
      <c r="O1994" s="12">
        <v>100000</v>
      </c>
      <c r="P1994" s="12">
        <v>0</v>
      </c>
      <c r="Q1994" s="12">
        <v>50000</v>
      </c>
      <c r="R1994" s="12">
        <v>0</v>
      </c>
      <c r="S1994" s="12">
        <v>0</v>
      </c>
      <c r="T1994" s="12">
        <v>150000</v>
      </c>
      <c r="U1994" s="12">
        <v>1</v>
      </c>
      <c r="V1994" s="12">
        <v>1</v>
      </c>
      <c r="W1994" s="12">
        <v>0</v>
      </c>
      <c r="X1994" s="5">
        <f t="shared" si="31"/>
        <v>1</v>
      </c>
      <c r="Y1994" s="41">
        <v>5</v>
      </c>
      <c r="Z1994" s="41">
        <v>0</v>
      </c>
    </row>
    <row r="1995" spans="1:26" x14ac:dyDescent="0.25">
      <c r="A1995" s="11" t="s">
        <v>135</v>
      </c>
      <c r="B1995" s="12">
        <v>5</v>
      </c>
      <c r="C1995" s="14" t="str">
        <f>VLOOKUP(B1995,'Spisak usluga'!$A$2:$B$18,2)</f>
        <v>05 Dnevni boravak za stare  2012.</v>
      </c>
      <c r="D1995" s="16">
        <v>0</v>
      </c>
      <c r="E1995" s="16">
        <v>0</v>
      </c>
      <c r="F1995" s="16">
        <v>0</v>
      </c>
      <c r="G1995" s="16">
        <v>0</v>
      </c>
      <c r="H1995" s="16">
        <v>0</v>
      </c>
      <c r="I1995" s="16">
        <v>0</v>
      </c>
      <c r="J1995" s="16">
        <v>0</v>
      </c>
      <c r="K1995" s="16">
        <v>0</v>
      </c>
      <c r="L1995" s="16">
        <v>0</v>
      </c>
      <c r="M1995" s="16">
        <v>0</v>
      </c>
      <c r="N1995" s="16">
        <v>0</v>
      </c>
      <c r="O1995" s="16">
        <v>0</v>
      </c>
      <c r="P1995" s="16">
        <v>0</v>
      </c>
      <c r="Q1995" s="16">
        <v>0</v>
      </c>
      <c r="R1995" s="16">
        <v>0</v>
      </c>
      <c r="S1995" s="16">
        <v>0</v>
      </c>
      <c r="T1995" s="16">
        <v>0</v>
      </c>
      <c r="U1995" s="16">
        <v>0</v>
      </c>
      <c r="V1995" s="16">
        <v>0</v>
      </c>
      <c r="W1995" s="16">
        <v>0</v>
      </c>
      <c r="X1995" s="5">
        <f t="shared" si="31"/>
        <v>0</v>
      </c>
      <c r="Y1995" s="41">
        <v>0</v>
      </c>
      <c r="Z1995" s="41">
        <v>0</v>
      </c>
    </row>
    <row r="1996" spans="1:26" x14ac:dyDescent="0.25">
      <c r="A1996" s="11" t="s">
        <v>135</v>
      </c>
      <c r="B1996" s="12">
        <v>6</v>
      </c>
      <c r="C1996" s="14" t="str">
        <f>VLOOKUP(B1996,'Spisak usluga'!$A$2:$B$18,2)</f>
        <v>06 Dnevni boravak/centar za decu i mlade sa poremećajima u ponašanju 2012.</v>
      </c>
      <c r="D1996" s="5">
        <v>0</v>
      </c>
      <c r="E1996" s="5">
        <v>0</v>
      </c>
      <c r="F1996" s="5">
        <v>0</v>
      </c>
      <c r="G1996" s="5">
        <v>0</v>
      </c>
      <c r="H1996" s="5">
        <v>0</v>
      </c>
      <c r="I1996" s="5">
        <v>0</v>
      </c>
      <c r="J1996" s="5">
        <v>0</v>
      </c>
      <c r="K1996" s="5">
        <v>0</v>
      </c>
      <c r="L1996" s="5">
        <v>0</v>
      </c>
      <c r="M1996" s="5">
        <v>0</v>
      </c>
      <c r="N1996" s="5">
        <v>0</v>
      </c>
      <c r="O1996" s="5">
        <v>0</v>
      </c>
      <c r="P1996" s="5">
        <v>0</v>
      </c>
      <c r="Q1996" s="5">
        <v>0</v>
      </c>
      <c r="R1996" s="5">
        <v>0</v>
      </c>
      <c r="S1996" s="5">
        <v>0</v>
      </c>
      <c r="T1996" s="5">
        <v>0</v>
      </c>
      <c r="U1996" s="5">
        <v>0</v>
      </c>
      <c r="V1996" s="5">
        <v>0</v>
      </c>
      <c r="W1996" s="5">
        <v>0</v>
      </c>
      <c r="X1996" s="5">
        <f t="shared" si="31"/>
        <v>0</v>
      </c>
      <c r="Y1996" s="41">
        <v>0</v>
      </c>
      <c r="Z1996" s="41">
        <v>0</v>
      </c>
    </row>
    <row r="1997" spans="1:26" x14ac:dyDescent="0.25">
      <c r="A1997" s="11" t="s">
        <v>135</v>
      </c>
      <c r="B1997" s="12">
        <v>7</v>
      </c>
      <c r="C1997" s="14" t="str">
        <f>VLOOKUP(B1997,'Spisak usluga'!$A$2:$B$18,2)</f>
        <v>07 Personalna asistencija za odrasle  2012.</v>
      </c>
      <c r="D1997" s="16">
        <v>0</v>
      </c>
      <c r="E1997" s="16">
        <v>0</v>
      </c>
      <c r="F1997" s="16">
        <v>0</v>
      </c>
      <c r="G1997" s="16">
        <v>0</v>
      </c>
      <c r="H1997" s="16">
        <v>0</v>
      </c>
      <c r="I1997" s="16">
        <v>0</v>
      </c>
      <c r="J1997" s="16">
        <v>0</v>
      </c>
      <c r="K1997" s="16">
        <v>0</v>
      </c>
      <c r="L1997" s="16">
        <v>0</v>
      </c>
      <c r="M1997" s="16">
        <v>0</v>
      </c>
      <c r="N1997" s="16">
        <v>0</v>
      </c>
      <c r="O1997" s="16">
        <v>0</v>
      </c>
      <c r="P1997" s="16">
        <v>0</v>
      </c>
      <c r="Q1997" s="16">
        <v>0</v>
      </c>
      <c r="R1997" s="16">
        <v>0</v>
      </c>
      <c r="S1997" s="16">
        <v>0</v>
      </c>
      <c r="T1997" s="16">
        <v>0</v>
      </c>
      <c r="U1997" s="16">
        <v>0</v>
      </c>
      <c r="V1997" s="16">
        <v>0</v>
      </c>
      <c r="W1997" s="16">
        <v>0</v>
      </c>
      <c r="X1997" s="5">
        <f t="shared" si="31"/>
        <v>0</v>
      </c>
      <c r="Y1997" s="41">
        <v>0</v>
      </c>
      <c r="Z1997" s="41">
        <v>0</v>
      </c>
    </row>
    <row r="1998" spans="1:26" x14ac:dyDescent="0.25">
      <c r="A1998" s="11" t="s">
        <v>135</v>
      </c>
      <c r="B1998" s="12">
        <v>8</v>
      </c>
      <c r="C1998" s="14" t="str">
        <f>VLOOKUP(B1998,'Spisak usluga'!$A$2:$B$18,2)</f>
        <v>08 Svratište  2012.</v>
      </c>
      <c r="D1998" s="5">
        <v>0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  <c r="J1998" s="5">
        <v>0</v>
      </c>
      <c r="K1998" s="5">
        <v>0</v>
      </c>
      <c r="L1998" s="5">
        <v>0</v>
      </c>
      <c r="M1998" s="5">
        <v>0</v>
      </c>
      <c r="N1998" s="5">
        <v>0</v>
      </c>
      <c r="O1998" s="5">
        <v>0</v>
      </c>
      <c r="P1998" s="5">
        <v>0</v>
      </c>
      <c r="Q1998" s="5">
        <v>0</v>
      </c>
      <c r="R1998" s="5">
        <v>0</v>
      </c>
      <c r="S1998" s="5">
        <v>0</v>
      </c>
      <c r="T1998" s="5">
        <v>0</v>
      </c>
      <c r="U1998" s="5">
        <v>0</v>
      </c>
      <c r="V1998" s="5">
        <v>0</v>
      </c>
      <c r="W1998" s="5">
        <v>0</v>
      </c>
      <c r="X1998" s="5">
        <f t="shared" si="31"/>
        <v>0</v>
      </c>
      <c r="Y1998" s="41">
        <v>0</v>
      </c>
      <c r="Z1998" s="41">
        <v>0</v>
      </c>
    </row>
    <row r="1999" spans="1:26" x14ac:dyDescent="0.25">
      <c r="A1999" s="11" t="s">
        <v>135</v>
      </c>
      <c r="B1999" s="12">
        <v>9</v>
      </c>
      <c r="C1999" s="14" t="str">
        <f>VLOOKUP(B1999,'Spisak usluga'!$A$2:$B$18,2)</f>
        <v>09 Prihvatilište (opšteg tipa) 2012.</v>
      </c>
      <c r="D1999" s="12">
        <v>2</v>
      </c>
      <c r="E1999" s="12">
        <v>0</v>
      </c>
      <c r="F1999" s="12">
        <v>0</v>
      </c>
      <c r="G1999" s="12">
        <v>0</v>
      </c>
      <c r="H1999" s="12">
        <v>0</v>
      </c>
      <c r="I1999" s="12">
        <v>0</v>
      </c>
      <c r="J1999" s="12">
        <v>2</v>
      </c>
      <c r="K1999" s="12">
        <v>0</v>
      </c>
      <c r="L1999" s="12">
        <v>0</v>
      </c>
      <c r="M1999" s="12">
        <v>0</v>
      </c>
      <c r="N1999" s="12">
        <v>0.4</v>
      </c>
      <c r="O1999" s="12">
        <v>1090</v>
      </c>
      <c r="P1999" s="12">
        <v>0</v>
      </c>
      <c r="Q1999" s="12">
        <v>0</v>
      </c>
      <c r="R1999" s="12">
        <v>0</v>
      </c>
      <c r="S1999" s="12">
        <v>0</v>
      </c>
      <c r="T1999" s="12">
        <v>1090</v>
      </c>
      <c r="U1999" s="12">
        <v>1</v>
      </c>
      <c r="V1999" s="12">
        <v>1</v>
      </c>
      <c r="W1999" s="12">
        <v>0</v>
      </c>
      <c r="X1999" s="5">
        <f t="shared" si="31"/>
        <v>1</v>
      </c>
      <c r="Y1999" s="41">
        <v>2</v>
      </c>
      <c r="Z1999" s="41">
        <v>0</v>
      </c>
    </row>
    <row r="2000" spans="1:26" x14ac:dyDescent="0.25">
      <c r="A2000" s="11" t="s">
        <v>135</v>
      </c>
      <c r="B2000" s="12">
        <v>10</v>
      </c>
      <c r="C2000" s="14" t="str">
        <f>VLOOKUP(B2000,'Spisak usluga'!$A$2:$B$18,2)</f>
        <v>10 Prihvatilište za decu  2012.</v>
      </c>
      <c r="D2000" s="5">
        <v>0</v>
      </c>
      <c r="E2000" s="5">
        <v>0</v>
      </c>
      <c r="F2000" s="5">
        <v>0</v>
      </c>
      <c r="G2000" s="5">
        <v>0</v>
      </c>
      <c r="H2000" s="5">
        <v>0</v>
      </c>
      <c r="I2000" s="5">
        <v>0</v>
      </c>
      <c r="J2000" s="5">
        <v>0</v>
      </c>
      <c r="K2000" s="5">
        <v>0</v>
      </c>
      <c r="L2000" s="5">
        <v>0</v>
      </c>
      <c r="M2000" s="5">
        <v>0</v>
      </c>
      <c r="N2000" s="5">
        <v>0</v>
      </c>
      <c r="O2000" s="5">
        <v>0</v>
      </c>
      <c r="P2000" s="5">
        <v>0</v>
      </c>
      <c r="Q2000" s="5">
        <v>0</v>
      </c>
      <c r="R2000" s="5">
        <v>0</v>
      </c>
      <c r="S2000" s="5">
        <v>0</v>
      </c>
      <c r="T2000" s="5">
        <v>0</v>
      </c>
      <c r="U2000" s="5">
        <v>0</v>
      </c>
      <c r="V2000" s="5">
        <v>0</v>
      </c>
      <c r="W2000" s="5">
        <v>0</v>
      </c>
      <c r="X2000" s="5">
        <f t="shared" si="31"/>
        <v>0</v>
      </c>
      <c r="Y2000" s="41">
        <v>0</v>
      </c>
      <c r="Z2000" s="41">
        <v>0</v>
      </c>
    </row>
    <row r="2001" spans="1:26" x14ac:dyDescent="0.25">
      <c r="A2001" s="11" t="s">
        <v>135</v>
      </c>
      <c r="B2001" s="12">
        <v>11</v>
      </c>
      <c r="C2001" s="14" t="str">
        <f>VLOOKUP(B2001,'Spisak usluga'!$A$2:$B$18,2)</f>
        <v>11 Prihvatilište za žrtve nasilja u porodici (“sigurna kuća“) 2012.</v>
      </c>
      <c r="D2001" s="16">
        <v>0</v>
      </c>
      <c r="E2001" s="16">
        <v>0</v>
      </c>
      <c r="F2001" s="16">
        <v>0</v>
      </c>
      <c r="G2001" s="16">
        <v>0</v>
      </c>
      <c r="H2001" s="16">
        <v>0</v>
      </c>
      <c r="I2001" s="16">
        <v>0</v>
      </c>
      <c r="J2001" s="16">
        <v>0</v>
      </c>
      <c r="K2001" s="16">
        <v>0</v>
      </c>
      <c r="L2001" s="16">
        <v>0</v>
      </c>
      <c r="M2001" s="16">
        <v>0</v>
      </c>
      <c r="N2001" s="16">
        <v>0</v>
      </c>
      <c r="O2001" s="16">
        <v>0</v>
      </c>
      <c r="P2001" s="16">
        <v>0</v>
      </c>
      <c r="Q2001" s="16">
        <v>0</v>
      </c>
      <c r="R2001" s="16">
        <v>0</v>
      </c>
      <c r="S2001" s="16">
        <v>0</v>
      </c>
      <c r="T2001" s="16">
        <v>0</v>
      </c>
      <c r="U2001" s="16">
        <v>0</v>
      </c>
      <c r="V2001" s="16">
        <v>0</v>
      </c>
      <c r="W2001" s="16">
        <v>0</v>
      </c>
      <c r="X2001" s="5">
        <f t="shared" si="31"/>
        <v>0</v>
      </c>
      <c r="Y2001" s="41">
        <v>0</v>
      </c>
      <c r="Z2001" s="41">
        <v>0</v>
      </c>
    </row>
    <row r="2002" spans="1:26" x14ac:dyDescent="0.25">
      <c r="A2002" s="11" t="s">
        <v>135</v>
      </c>
      <c r="B2002" s="12">
        <v>12</v>
      </c>
      <c r="C2002" s="14" t="str">
        <f>VLOOKUP(B2002,'Spisak usluga'!$A$2:$B$18,2)</f>
        <v>12 Prihvatilište za žrtve trgovine ljudima 2012.</v>
      </c>
      <c r="D2002" s="5">
        <v>0</v>
      </c>
      <c r="E2002" s="5">
        <v>0</v>
      </c>
      <c r="F2002" s="5">
        <v>0</v>
      </c>
      <c r="G2002" s="5">
        <v>0</v>
      </c>
      <c r="H2002" s="5">
        <v>0</v>
      </c>
      <c r="I2002" s="5">
        <v>0</v>
      </c>
      <c r="J2002" s="5">
        <v>0</v>
      </c>
      <c r="K2002" s="5">
        <v>0</v>
      </c>
      <c r="L2002" s="5">
        <v>0</v>
      </c>
      <c r="M2002" s="5">
        <v>0</v>
      </c>
      <c r="N2002" s="5">
        <v>0</v>
      </c>
      <c r="O2002" s="5">
        <v>0</v>
      </c>
      <c r="P2002" s="5">
        <v>0</v>
      </c>
      <c r="Q2002" s="5">
        <v>0</v>
      </c>
      <c r="R2002" s="5">
        <v>0</v>
      </c>
      <c r="S2002" s="5">
        <v>0</v>
      </c>
      <c r="T2002" s="5">
        <v>0</v>
      </c>
      <c r="U2002" s="5">
        <v>0</v>
      </c>
      <c r="V2002" s="5">
        <v>0</v>
      </c>
      <c r="W2002" s="5">
        <v>0</v>
      </c>
      <c r="X2002" s="5">
        <f t="shared" si="31"/>
        <v>0</v>
      </c>
      <c r="Y2002" s="41">
        <v>0</v>
      </c>
      <c r="Z2002" s="41">
        <v>0</v>
      </c>
    </row>
    <row r="2003" spans="1:26" x14ac:dyDescent="0.25">
      <c r="A2003" s="11" t="s">
        <v>135</v>
      </c>
      <c r="B2003" s="12">
        <v>13</v>
      </c>
      <c r="C2003" s="14" t="str">
        <f>VLOOKUP(B2003,'Spisak usluga'!$A$2:$B$18,2)</f>
        <v>13 Predah smeštaj  2012.</v>
      </c>
      <c r="D2003" s="5">
        <v>0</v>
      </c>
      <c r="E2003" s="5">
        <v>0</v>
      </c>
      <c r="F2003" s="5">
        <v>0</v>
      </c>
      <c r="G2003" s="5">
        <v>0</v>
      </c>
      <c r="H2003" s="5">
        <v>0</v>
      </c>
      <c r="I2003" s="5">
        <v>0</v>
      </c>
      <c r="J2003" s="5">
        <v>0</v>
      </c>
      <c r="K2003" s="5">
        <v>0</v>
      </c>
      <c r="L2003" s="5">
        <v>0</v>
      </c>
      <c r="M2003" s="5">
        <v>0</v>
      </c>
      <c r="N2003" s="5">
        <v>0</v>
      </c>
      <c r="O2003" s="5">
        <v>0</v>
      </c>
      <c r="P2003" s="5">
        <v>0</v>
      </c>
      <c r="Q2003" s="5">
        <v>0</v>
      </c>
      <c r="R2003" s="5">
        <v>0</v>
      </c>
      <c r="S2003" s="5">
        <v>0</v>
      </c>
      <c r="T2003" s="5">
        <v>0</v>
      </c>
      <c r="U2003" s="5">
        <v>0</v>
      </c>
      <c r="V2003" s="5">
        <v>0</v>
      </c>
      <c r="W2003" s="5">
        <v>0</v>
      </c>
      <c r="X2003" s="5">
        <f t="shared" si="31"/>
        <v>0</v>
      </c>
      <c r="Y2003" s="41">
        <v>0</v>
      </c>
      <c r="Z2003" s="41">
        <v>0</v>
      </c>
    </row>
    <row r="2004" spans="1:26" x14ac:dyDescent="0.25">
      <c r="A2004" s="11" t="s">
        <v>135</v>
      </c>
      <c r="B2004" s="12">
        <v>14</v>
      </c>
      <c r="C2004" s="14" t="str">
        <f>VLOOKUP(B2004,'Spisak usluga'!$A$2:$B$18,2)</f>
        <v>14 Stanovanje uz podršku osobe sa invaliditetom (OSI) 2012.</v>
      </c>
      <c r="D2004" s="5">
        <v>0</v>
      </c>
      <c r="E2004" s="5">
        <v>0</v>
      </c>
      <c r="F2004" s="5">
        <v>0</v>
      </c>
      <c r="G2004" s="5">
        <v>0</v>
      </c>
      <c r="H2004" s="5">
        <v>0</v>
      </c>
      <c r="I2004" s="5">
        <v>0</v>
      </c>
      <c r="J2004" s="5">
        <v>0</v>
      </c>
      <c r="K2004" s="5">
        <v>0</v>
      </c>
      <c r="L2004" s="5">
        <v>0</v>
      </c>
      <c r="M2004" s="5">
        <v>0</v>
      </c>
      <c r="N2004" s="5">
        <v>0</v>
      </c>
      <c r="O2004" s="5">
        <v>0</v>
      </c>
      <c r="P2004" s="5">
        <v>0</v>
      </c>
      <c r="Q2004" s="5">
        <v>0</v>
      </c>
      <c r="R2004" s="5">
        <v>0</v>
      </c>
      <c r="S2004" s="5">
        <v>0</v>
      </c>
      <c r="T2004" s="5">
        <v>0</v>
      </c>
      <c r="U2004" s="5">
        <v>0</v>
      </c>
      <c r="V2004" s="5">
        <v>0</v>
      </c>
      <c r="W2004" s="5">
        <v>0</v>
      </c>
      <c r="X2004" s="5">
        <f t="shared" si="31"/>
        <v>0</v>
      </c>
      <c r="Y2004" s="41">
        <v>0</v>
      </c>
      <c r="Z2004" s="41">
        <v>0</v>
      </c>
    </row>
    <row r="2005" spans="1:26" x14ac:dyDescent="0.25">
      <c r="A2005" s="11" t="s">
        <v>135</v>
      </c>
      <c r="B2005" s="12">
        <v>15</v>
      </c>
      <c r="C2005" s="14" t="str">
        <f>VLOOKUP(B2005,'Spisak usluga'!$A$2:$B$18,2)</f>
        <v>15 Stanovanje uz podršku za mlade koji se osamostaljuju 2012.</v>
      </c>
      <c r="D2005" s="16">
        <v>0</v>
      </c>
      <c r="E2005" s="16">
        <v>0</v>
      </c>
      <c r="F2005" s="16">
        <v>0</v>
      </c>
      <c r="G2005" s="16">
        <v>0</v>
      </c>
      <c r="H2005" s="16">
        <v>0</v>
      </c>
      <c r="I2005" s="16">
        <v>0</v>
      </c>
      <c r="J2005" s="16">
        <v>0</v>
      </c>
      <c r="K2005" s="16">
        <v>0</v>
      </c>
      <c r="L2005" s="16">
        <v>0</v>
      </c>
      <c r="M2005" s="16">
        <v>0</v>
      </c>
      <c r="N2005" s="16">
        <v>0</v>
      </c>
      <c r="O2005" s="16">
        <v>0</v>
      </c>
      <c r="P2005" s="16">
        <v>0</v>
      </c>
      <c r="Q2005" s="16">
        <v>0</v>
      </c>
      <c r="R2005" s="16">
        <v>0</v>
      </c>
      <c r="S2005" s="16">
        <v>0</v>
      </c>
      <c r="T2005" s="16">
        <v>0</v>
      </c>
      <c r="U2005" s="16">
        <v>0</v>
      </c>
      <c r="V2005" s="16">
        <v>0</v>
      </c>
      <c r="W2005" s="16">
        <v>0</v>
      </c>
      <c r="X2005" s="5">
        <f t="shared" si="31"/>
        <v>0</v>
      </c>
      <c r="Y2005" s="41">
        <v>0</v>
      </c>
      <c r="Z2005" s="41">
        <v>0</v>
      </c>
    </row>
    <row r="2006" spans="1:26" x14ac:dyDescent="0.25">
      <c r="A2006" s="11" t="s">
        <v>135</v>
      </c>
      <c r="B2006" s="12">
        <v>16</v>
      </c>
      <c r="C2006" s="14" t="str">
        <f>VLOOKUP(B2006,'Spisak usluga'!$A$2:$B$18,2)</f>
        <v>16 Savetovalište 2012.</v>
      </c>
      <c r="D2006" s="5">
        <v>0</v>
      </c>
      <c r="E2006" s="5">
        <v>0</v>
      </c>
      <c r="F2006" s="5">
        <v>0</v>
      </c>
      <c r="G2006" s="5">
        <v>0</v>
      </c>
      <c r="H2006" s="5">
        <v>0</v>
      </c>
      <c r="I2006" s="5">
        <v>0</v>
      </c>
      <c r="J2006" s="5">
        <v>0</v>
      </c>
      <c r="K2006" s="5">
        <v>0</v>
      </c>
      <c r="L2006" s="5">
        <v>0</v>
      </c>
      <c r="M2006" s="5">
        <v>0</v>
      </c>
      <c r="N2006" s="5">
        <v>0</v>
      </c>
      <c r="O2006" s="5">
        <v>0</v>
      </c>
      <c r="P2006" s="5">
        <v>0</v>
      </c>
      <c r="Q2006" s="5">
        <v>0</v>
      </c>
      <c r="R2006" s="5">
        <v>0</v>
      </c>
      <c r="S2006" s="5">
        <v>0</v>
      </c>
      <c r="T2006" s="5">
        <v>0</v>
      </c>
      <c r="U2006" s="5">
        <v>0</v>
      </c>
      <c r="V2006" s="5">
        <v>0</v>
      </c>
      <c r="W2006" s="5">
        <v>0</v>
      </c>
      <c r="X2006" s="5">
        <f t="shared" si="31"/>
        <v>0</v>
      </c>
      <c r="Y2006" s="41">
        <v>0</v>
      </c>
      <c r="Z2006" s="41">
        <v>0</v>
      </c>
    </row>
    <row r="2007" spans="1:26" x14ac:dyDescent="0.25">
      <c r="A2007" s="11" t="s">
        <v>135</v>
      </c>
      <c r="B2007" s="12">
        <v>17</v>
      </c>
      <c r="C2007" s="14" t="str">
        <f>VLOOKUP(B2007,'Spisak usluga'!$A$2:$B$18,2)</f>
        <v>17 Klub 2012.</v>
      </c>
      <c r="D2007" s="5">
        <v>0</v>
      </c>
      <c r="E2007" s="5">
        <v>0</v>
      </c>
      <c r="F2007" s="5">
        <v>0</v>
      </c>
      <c r="G2007" s="5">
        <v>0</v>
      </c>
      <c r="H2007" s="5">
        <v>0</v>
      </c>
      <c r="I2007" s="5">
        <v>0</v>
      </c>
      <c r="J2007" s="5">
        <v>0</v>
      </c>
      <c r="K2007" s="5">
        <v>0</v>
      </c>
      <c r="L2007" s="5">
        <v>0</v>
      </c>
      <c r="M2007" s="5">
        <v>0</v>
      </c>
      <c r="N2007" s="5">
        <v>0</v>
      </c>
      <c r="O2007" s="5">
        <v>0</v>
      </c>
      <c r="P2007" s="5">
        <v>0</v>
      </c>
      <c r="Q2007" s="5">
        <v>0</v>
      </c>
      <c r="R2007" s="5">
        <v>0</v>
      </c>
      <c r="S2007" s="5">
        <v>0</v>
      </c>
      <c r="T2007" s="5">
        <v>0</v>
      </c>
      <c r="U2007" s="5">
        <v>0</v>
      </c>
      <c r="V2007" s="5">
        <v>0</v>
      </c>
      <c r="W2007" s="5">
        <v>0</v>
      </c>
      <c r="X2007" s="5">
        <f t="shared" si="31"/>
        <v>0</v>
      </c>
      <c r="Y2007" s="41">
        <v>0</v>
      </c>
      <c r="Z2007" s="41">
        <v>0</v>
      </c>
    </row>
    <row r="2008" spans="1:26" x14ac:dyDescent="0.25">
      <c r="A2008" s="11" t="s">
        <v>136</v>
      </c>
      <c r="B2008" s="12">
        <v>1</v>
      </c>
      <c r="C2008" s="14" t="str">
        <f>VLOOKUP(B2008,'Spisak usluga'!$A$2:$B$18,2)</f>
        <v>01 Pomoć u kući za stare 2012.</v>
      </c>
      <c r="D2008" s="5">
        <v>0</v>
      </c>
      <c r="E2008" s="5">
        <v>0</v>
      </c>
      <c r="F2008" s="5">
        <v>0</v>
      </c>
      <c r="G2008" s="5">
        <v>0</v>
      </c>
      <c r="H2008" s="5">
        <v>0</v>
      </c>
      <c r="I2008" s="5">
        <v>0</v>
      </c>
      <c r="J2008" s="5">
        <v>0</v>
      </c>
      <c r="K2008" s="5">
        <v>0</v>
      </c>
      <c r="L2008" s="5">
        <v>0</v>
      </c>
      <c r="M2008" s="5">
        <v>0</v>
      </c>
      <c r="N2008" s="5">
        <v>0</v>
      </c>
      <c r="O2008" s="5">
        <v>0</v>
      </c>
      <c r="P2008" s="5">
        <v>0</v>
      </c>
      <c r="Q2008" s="5">
        <v>0</v>
      </c>
      <c r="R2008" s="5">
        <v>0</v>
      </c>
      <c r="S2008" s="5">
        <v>0</v>
      </c>
      <c r="T2008" s="5">
        <v>0</v>
      </c>
      <c r="U2008" s="5">
        <v>0</v>
      </c>
      <c r="V2008" s="5">
        <v>0</v>
      </c>
      <c r="W2008" s="5">
        <v>0</v>
      </c>
      <c r="X2008" s="5">
        <f t="shared" si="31"/>
        <v>0</v>
      </c>
      <c r="Y2008" s="41">
        <v>0</v>
      </c>
      <c r="Z2008" s="41">
        <v>0</v>
      </c>
    </row>
    <row r="2009" spans="1:26" x14ac:dyDescent="0.25">
      <c r="A2009" s="11" t="s">
        <v>136</v>
      </c>
      <c r="B2009" s="12">
        <v>2</v>
      </c>
      <c r="C2009" s="14" t="str">
        <f>VLOOKUP(B2009,'Spisak usluga'!$A$2:$B$18,2)</f>
        <v>02 Pomoć u kući za odrasle OSI 2012.</v>
      </c>
      <c r="D2009" s="16">
        <v>0</v>
      </c>
      <c r="E2009" s="16">
        <v>0</v>
      </c>
      <c r="F2009" s="16">
        <v>0</v>
      </c>
      <c r="G2009" s="16">
        <v>0</v>
      </c>
      <c r="H2009" s="16">
        <v>0</v>
      </c>
      <c r="I2009" s="16">
        <v>0</v>
      </c>
      <c r="J2009" s="16">
        <v>0</v>
      </c>
      <c r="K2009" s="16">
        <v>0</v>
      </c>
      <c r="L2009" s="16">
        <v>0</v>
      </c>
      <c r="M2009" s="16">
        <v>0</v>
      </c>
      <c r="N2009" s="16">
        <v>0</v>
      </c>
      <c r="O2009" s="16">
        <v>0</v>
      </c>
      <c r="P2009" s="16">
        <v>0</v>
      </c>
      <c r="Q2009" s="16">
        <v>0</v>
      </c>
      <c r="R2009" s="16">
        <v>0</v>
      </c>
      <c r="S2009" s="16">
        <v>0</v>
      </c>
      <c r="T2009" s="16">
        <v>0</v>
      </c>
      <c r="U2009" s="16">
        <v>0</v>
      </c>
      <c r="V2009" s="16">
        <v>0</v>
      </c>
      <c r="W2009" s="16">
        <v>0</v>
      </c>
      <c r="X2009" s="5">
        <f t="shared" si="31"/>
        <v>0</v>
      </c>
      <c r="Y2009" s="41">
        <v>0</v>
      </c>
      <c r="Z2009" s="41">
        <v>0</v>
      </c>
    </row>
    <row r="2010" spans="1:26" x14ac:dyDescent="0.25">
      <c r="A2010" s="11" t="s">
        <v>136</v>
      </c>
      <c r="B2010" s="12">
        <v>3</v>
      </c>
      <c r="C2010" s="14" t="str">
        <f>VLOOKUP(B2010,'Spisak usluga'!$A$2:$B$18,2)</f>
        <v>03 Pomoć u kući za decu sa teškoćama u razvoju 2012.</v>
      </c>
      <c r="D2010" s="12">
        <v>15</v>
      </c>
      <c r="E2010" s="12">
        <v>15</v>
      </c>
      <c r="F2010" s="12">
        <v>7</v>
      </c>
      <c r="G2010" s="12">
        <v>1</v>
      </c>
      <c r="H2010" s="12">
        <v>9</v>
      </c>
      <c r="I2010" s="12">
        <v>5</v>
      </c>
      <c r="J2010" s="12">
        <v>0</v>
      </c>
      <c r="K2010" s="12">
        <v>0</v>
      </c>
      <c r="L2010" s="12">
        <v>0</v>
      </c>
      <c r="M2010" s="12">
        <v>7</v>
      </c>
      <c r="N2010" s="12">
        <v>2</v>
      </c>
      <c r="O2010" s="12">
        <v>0</v>
      </c>
      <c r="P2010" s="12">
        <v>0</v>
      </c>
      <c r="Q2010" s="12">
        <v>80000</v>
      </c>
      <c r="R2010" s="12">
        <v>0</v>
      </c>
      <c r="S2010" s="12">
        <v>0</v>
      </c>
      <c r="T2010" s="12">
        <v>80000</v>
      </c>
      <c r="U2010" s="12">
        <v>1</v>
      </c>
      <c r="V2010" s="12">
        <v>1</v>
      </c>
      <c r="W2010" s="12">
        <v>0</v>
      </c>
      <c r="X2010" s="5">
        <f t="shared" si="31"/>
        <v>1</v>
      </c>
      <c r="Y2010" s="41">
        <v>15</v>
      </c>
      <c r="Z2010" s="41">
        <v>0</v>
      </c>
    </row>
    <row r="2011" spans="1:26" x14ac:dyDescent="0.25">
      <c r="A2011" s="11" t="s">
        <v>136</v>
      </c>
      <c r="B2011" s="12">
        <v>4</v>
      </c>
      <c r="C2011" s="14" t="str">
        <f>VLOOKUP(B2011,'Spisak usluga'!$A$2:$B$18,2)</f>
        <v>04 Dnevni boravak za decu sa teškoćama u razvoju 2012.</v>
      </c>
      <c r="D2011" s="5">
        <v>0</v>
      </c>
      <c r="E2011" s="5">
        <v>0</v>
      </c>
      <c r="F2011" s="5">
        <v>0</v>
      </c>
      <c r="G2011" s="5">
        <v>0</v>
      </c>
      <c r="H2011" s="5">
        <v>0</v>
      </c>
      <c r="I2011" s="5">
        <v>0</v>
      </c>
      <c r="J2011" s="5">
        <v>0</v>
      </c>
      <c r="K2011" s="5">
        <v>0</v>
      </c>
      <c r="L2011" s="5">
        <v>0</v>
      </c>
      <c r="M2011" s="5">
        <v>0</v>
      </c>
      <c r="N2011" s="5">
        <v>0</v>
      </c>
      <c r="O2011" s="5">
        <v>0</v>
      </c>
      <c r="P2011" s="5">
        <v>0</v>
      </c>
      <c r="Q2011" s="5">
        <v>0</v>
      </c>
      <c r="R2011" s="5">
        <v>0</v>
      </c>
      <c r="S2011" s="5">
        <v>0</v>
      </c>
      <c r="T2011" s="5">
        <v>0</v>
      </c>
      <c r="U2011" s="5">
        <v>0</v>
      </c>
      <c r="V2011" s="5">
        <v>0</v>
      </c>
      <c r="W2011" s="5">
        <v>0</v>
      </c>
      <c r="X2011" s="5">
        <f t="shared" si="31"/>
        <v>0</v>
      </c>
      <c r="Y2011" s="41">
        <v>0</v>
      </c>
      <c r="Z2011" s="41">
        <v>0</v>
      </c>
    </row>
    <row r="2012" spans="1:26" x14ac:dyDescent="0.25">
      <c r="A2012" s="11" t="s">
        <v>136</v>
      </c>
      <c r="B2012" s="12">
        <v>5</v>
      </c>
      <c r="C2012" s="14" t="str">
        <f>VLOOKUP(B2012,'Spisak usluga'!$A$2:$B$18,2)</f>
        <v>05 Dnevni boravak za stare  2012.</v>
      </c>
      <c r="D2012" s="5">
        <v>0</v>
      </c>
      <c r="E2012" s="5">
        <v>0</v>
      </c>
      <c r="F2012" s="5">
        <v>0</v>
      </c>
      <c r="G2012" s="5">
        <v>0</v>
      </c>
      <c r="H2012" s="5">
        <v>0</v>
      </c>
      <c r="I2012" s="5">
        <v>0</v>
      </c>
      <c r="J2012" s="5">
        <v>0</v>
      </c>
      <c r="K2012" s="5">
        <v>0</v>
      </c>
      <c r="L2012" s="5">
        <v>0</v>
      </c>
      <c r="M2012" s="5">
        <v>0</v>
      </c>
      <c r="N2012" s="5">
        <v>0</v>
      </c>
      <c r="O2012" s="5">
        <v>0</v>
      </c>
      <c r="P2012" s="5">
        <v>0</v>
      </c>
      <c r="Q2012" s="5">
        <v>0</v>
      </c>
      <c r="R2012" s="5">
        <v>0</v>
      </c>
      <c r="S2012" s="5">
        <v>0</v>
      </c>
      <c r="T2012" s="5">
        <v>0</v>
      </c>
      <c r="U2012" s="5">
        <v>0</v>
      </c>
      <c r="V2012" s="5">
        <v>0</v>
      </c>
      <c r="W2012" s="5">
        <v>0</v>
      </c>
      <c r="X2012" s="5">
        <f t="shared" si="31"/>
        <v>0</v>
      </c>
      <c r="Y2012" s="41">
        <v>0</v>
      </c>
      <c r="Z2012" s="41">
        <v>0</v>
      </c>
    </row>
    <row r="2013" spans="1:26" x14ac:dyDescent="0.25">
      <c r="A2013" s="11" t="s">
        <v>136</v>
      </c>
      <c r="B2013" s="12">
        <v>6</v>
      </c>
      <c r="C2013" s="14" t="str">
        <f>VLOOKUP(B2013,'Spisak usluga'!$A$2:$B$18,2)</f>
        <v>06 Dnevni boravak/centar za decu i mlade sa poremećajima u ponašanju 2012.</v>
      </c>
      <c r="D2013" s="5">
        <v>0</v>
      </c>
      <c r="E2013" s="5">
        <v>0</v>
      </c>
      <c r="F2013" s="5">
        <v>0</v>
      </c>
      <c r="G2013" s="5">
        <v>0</v>
      </c>
      <c r="H2013" s="5">
        <v>0</v>
      </c>
      <c r="I2013" s="5">
        <v>0</v>
      </c>
      <c r="J2013" s="5">
        <v>0</v>
      </c>
      <c r="K2013" s="5">
        <v>0</v>
      </c>
      <c r="L2013" s="5">
        <v>0</v>
      </c>
      <c r="M2013" s="5">
        <v>0</v>
      </c>
      <c r="N2013" s="5">
        <v>0</v>
      </c>
      <c r="O2013" s="5">
        <v>0</v>
      </c>
      <c r="P2013" s="5">
        <v>0</v>
      </c>
      <c r="Q2013" s="5">
        <v>0</v>
      </c>
      <c r="R2013" s="5">
        <v>0</v>
      </c>
      <c r="S2013" s="5">
        <v>0</v>
      </c>
      <c r="T2013" s="5">
        <v>0</v>
      </c>
      <c r="U2013" s="5">
        <v>0</v>
      </c>
      <c r="V2013" s="5">
        <v>0</v>
      </c>
      <c r="W2013" s="5">
        <v>0</v>
      </c>
      <c r="X2013" s="5">
        <f t="shared" si="31"/>
        <v>0</v>
      </c>
      <c r="Y2013" s="41">
        <v>0</v>
      </c>
      <c r="Z2013" s="41">
        <v>0</v>
      </c>
    </row>
    <row r="2014" spans="1:26" x14ac:dyDescent="0.25">
      <c r="A2014" s="11" t="s">
        <v>136</v>
      </c>
      <c r="B2014" s="12">
        <v>7</v>
      </c>
      <c r="C2014" s="14" t="str">
        <f>VLOOKUP(B2014,'Spisak usluga'!$A$2:$B$18,2)</f>
        <v>07 Personalna asistencija za odrasle  2012.</v>
      </c>
      <c r="D2014" s="5">
        <v>0</v>
      </c>
      <c r="E2014" s="5">
        <v>0</v>
      </c>
      <c r="F2014" s="5">
        <v>0</v>
      </c>
      <c r="G2014" s="5">
        <v>0</v>
      </c>
      <c r="H2014" s="5">
        <v>0</v>
      </c>
      <c r="I2014" s="5">
        <v>0</v>
      </c>
      <c r="J2014" s="5">
        <v>0</v>
      </c>
      <c r="K2014" s="5">
        <v>0</v>
      </c>
      <c r="L2014" s="5">
        <v>0</v>
      </c>
      <c r="M2014" s="5">
        <v>0</v>
      </c>
      <c r="N2014" s="5">
        <v>0</v>
      </c>
      <c r="O2014" s="5">
        <v>0</v>
      </c>
      <c r="P2014" s="5">
        <v>0</v>
      </c>
      <c r="Q2014" s="5">
        <v>0</v>
      </c>
      <c r="R2014" s="5">
        <v>0</v>
      </c>
      <c r="S2014" s="5">
        <v>0</v>
      </c>
      <c r="T2014" s="5">
        <v>0</v>
      </c>
      <c r="U2014" s="5">
        <v>0</v>
      </c>
      <c r="V2014" s="5">
        <v>0</v>
      </c>
      <c r="W2014" s="5">
        <v>0</v>
      </c>
      <c r="X2014" s="5">
        <f t="shared" si="31"/>
        <v>0</v>
      </c>
      <c r="Y2014" s="41">
        <v>0</v>
      </c>
      <c r="Z2014" s="41">
        <v>0</v>
      </c>
    </row>
    <row r="2015" spans="1:26" x14ac:dyDescent="0.25">
      <c r="A2015" s="11" t="s">
        <v>136</v>
      </c>
      <c r="B2015" s="12">
        <v>8</v>
      </c>
      <c r="C2015" s="14" t="str">
        <f>VLOOKUP(B2015,'Spisak usluga'!$A$2:$B$18,2)</f>
        <v>08 Svratište  2012.</v>
      </c>
      <c r="D2015" s="5">
        <v>0</v>
      </c>
      <c r="E2015" s="5">
        <v>0</v>
      </c>
      <c r="F2015" s="5">
        <v>0</v>
      </c>
      <c r="G2015" s="5">
        <v>0</v>
      </c>
      <c r="H2015" s="5">
        <v>0</v>
      </c>
      <c r="I2015" s="5">
        <v>0</v>
      </c>
      <c r="J2015" s="5">
        <v>0</v>
      </c>
      <c r="K2015" s="5">
        <v>0</v>
      </c>
      <c r="L2015" s="5">
        <v>0</v>
      </c>
      <c r="M2015" s="5">
        <v>0</v>
      </c>
      <c r="N2015" s="5">
        <v>0</v>
      </c>
      <c r="O2015" s="5">
        <v>0</v>
      </c>
      <c r="P2015" s="5">
        <v>0</v>
      </c>
      <c r="Q2015" s="5">
        <v>0</v>
      </c>
      <c r="R2015" s="5">
        <v>0</v>
      </c>
      <c r="S2015" s="5">
        <v>0</v>
      </c>
      <c r="T2015" s="5">
        <v>0</v>
      </c>
      <c r="U2015" s="5">
        <v>0</v>
      </c>
      <c r="V2015" s="5">
        <v>0</v>
      </c>
      <c r="W2015" s="5">
        <v>0</v>
      </c>
      <c r="X2015" s="5">
        <f t="shared" si="31"/>
        <v>0</v>
      </c>
      <c r="Y2015" s="41">
        <v>0</v>
      </c>
      <c r="Z2015" s="41">
        <v>0</v>
      </c>
    </row>
    <row r="2016" spans="1:26" x14ac:dyDescent="0.25">
      <c r="A2016" s="11" t="s">
        <v>136</v>
      </c>
      <c r="B2016" s="12">
        <v>9</v>
      </c>
      <c r="C2016" s="14" t="str">
        <f>VLOOKUP(B2016,'Spisak usluga'!$A$2:$B$18,2)</f>
        <v>09 Prihvatilište (opšteg tipa) 2012.</v>
      </c>
      <c r="D2016" s="12">
        <v>18</v>
      </c>
      <c r="E2016" s="12">
        <v>0</v>
      </c>
      <c r="F2016" s="12">
        <v>5</v>
      </c>
      <c r="G2016" s="12">
        <v>0</v>
      </c>
      <c r="H2016" s="12">
        <v>2</v>
      </c>
      <c r="I2016" s="12">
        <v>16</v>
      </c>
      <c r="J2016" s="12">
        <v>0</v>
      </c>
      <c r="K2016" s="12">
        <v>0</v>
      </c>
      <c r="L2016" s="12">
        <v>0</v>
      </c>
      <c r="M2016" s="12">
        <v>18</v>
      </c>
      <c r="N2016" s="12">
        <v>2.1</v>
      </c>
      <c r="O2016" s="12">
        <v>20000</v>
      </c>
      <c r="P2016" s="12">
        <v>20000</v>
      </c>
      <c r="Q2016" s="12">
        <v>0</v>
      </c>
      <c r="R2016" s="12">
        <v>0</v>
      </c>
      <c r="S2016" s="12">
        <v>0</v>
      </c>
      <c r="T2016" s="12">
        <v>40000</v>
      </c>
      <c r="U2016" s="12">
        <v>1</v>
      </c>
      <c r="V2016" s="12">
        <v>1</v>
      </c>
      <c r="W2016" s="12">
        <v>0</v>
      </c>
      <c r="X2016" s="5">
        <f t="shared" si="31"/>
        <v>1</v>
      </c>
      <c r="Y2016" s="41">
        <v>18</v>
      </c>
      <c r="Z2016" s="41">
        <v>0</v>
      </c>
    </row>
    <row r="2017" spans="1:26" x14ac:dyDescent="0.25">
      <c r="A2017" s="11" t="s">
        <v>136</v>
      </c>
      <c r="B2017" s="12">
        <v>10</v>
      </c>
      <c r="C2017" s="14" t="str">
        <f>VLOOKUP(B2017,'Spisak usluga'!$A$2:$B$18,2)</f>
        <v>10 Prihvatilište za decu  2012.</v>
      </c>
      <c r="D2017" s="5">
        <v>0</v>
      </c>
      <c r="E2017" s="5">
        <v>0</v>
      </c>
      <c r="F2017" s="5">
        <v>0</v>
      </c>
      <c r="G2017" s="5">
        <v>0</v>
      </c>
      <c r="H2017" s="5">
        <v>0</v>
      </c>
      <c r="I2017" s="5">
        <v>0</v>
      </c>
      <c r="J2017" s="5">
        <v>0</v>
      </c>
      <c r="K2017" s="5">
        <v>0</v>
      </c>
      <c r="L2017" s="5">
        <v>0</v>
      </c>
      <c r="M2017" s="5">
        <v>0</v>
      </c>
      <c r="N2017" s="5">
        <v>0</v>
      </c>
      <c r="O2017" s="5">
        <v>0</v>
      </c>
      <c r="P2017" s="5">
        <v>0</v>
      </c>
      <c r="Q2017" s="5">
        <v>0</v>
      </c>
      <c r="R2017" s="5">
        <v>0</v>
      </c>
      <c r="S2017" s="5">
        <v>0</v>
      </c>
      <c r="T2017" s="5">
        <v>0</v>
      </c>
      <c r="U2017" s="5">
        <v>0</v>
      </c>
      <c r="V2017" s="5">
        <v>0</v>
      </c>
      <c r="W2017" s="5">
        <v>0</v>
      </c>
      <c r="X2017" s="5">
        <f t="shared" si="31"/>
        <v>0</v>
      </c>
      <c r="Y2017" s="41">
        <v>0</v>
      </c>
      <c r="Z2017" s="41">
        <v>0</v>
      </c>
    </row>
    <row r="2018" spans="1:26" x14ac:dyDescent="0.25">
      <c r="A2018" s="11" t="s">
        <v>136</v>
      </c>
      <c r="B2018" s="12">
        <v>11</v>
      </c>
      <c r="C2018" s="14" t="str">
        <f>VLOOKUP(B2018,'Spisak usluga'!$A$2:$B$18,2)</f>
        <v>11 Prihvatilište za žrtve nasilja u porodici (“sigurna kuća“) 2012.</v>
      </c>
      <c r="D2018" s="16">
        <v>0</v>
      </c>
      <c r="E2018" s="16">
        <v>0</v>
      </c>
      <c r="F2018" s="16">
        <v>0</v>
      </c>
      <c r="G2018" s="16">
        <v>0</v>
      </c>
      <c r="H2018" s="16">
        <v>0</v>
      </c>
      <c r="I2018" s="16">
        <v>0</v>
      </c>
      <c r="J2018" s="16">
        <v>0</v>
      </c>
      <c r="K2018" s="16">
        <v>0</v>
      </c>
      <c r="L2018" s="16">
        <v>0</v>
      </c>
      <c r="M2018" s="16">
        <v>0</v>
      </c>
      <c r="N2018" s="16">
        <v>0</v>
      </c>
      <c r="O2018" s="16">
        <v>0</v>
      </c>
      <c r="P2018" s="16">
        <v>0</v>
      </c>
      <c r="Q2018" s="16">
        <v>0</v>
      </c>
      <c r="R2018" s="16">
        <v>0</v>
      </c>
      <c r="S2018" s="16">
        <v>0</v>
      </c>
      <c r="T2018" s="16">
        <v>0</v>
      </c>
      <c r="U2018" s="16">
        <v>0</v>
      </c>
      <c r="V2018" s="16">
        <v>0</v>
      </c>
      <c r="W2018" s="16">
        <v>0</v>
      </c>
      <c r="X2018" s="5">
        <f t="shared" si="31"/>
        <v>0</v>
      </c>
      <c r="Y2018" s="41">
        <v>0</v>
      </c>
      <c r="Z2018" s="41">
        <v>0</v>
      </c>
    </row>
    <row r="2019" spans="1:26" x14ac:dyDescent="0.25">
      <c r="A2019" s="11" t="s">
        <v>136</v>
      </c>
      <c r="B2019" s="12">
        <v>12</v>
      </c>
      <c r="C2019" s="14" t="str">
        <f>VLOOKUP(B2019,'Spisak usluga'!$A$2:$B$18,2)</f>
        <v>12 Prihvatilište za žrtve trgovine ljudima 2012.</v>
      </c>
      <c r="D2019" s="5">
        <v>0</v>
      </c>
      <c r="E2019" s="5">
        <v>0</v>
      </c>
      <c r="F2019" s="5">
        <v>0</v>
      </c>
      <c r="G2019" s="5">
        <v>0</v>
      </c>
      <c r="H2019" s="5">
        <v>0</v>
      </c>
      <c r="I2019" s="5">
        <v>0</v>
      </c>
      <c r="J2019" s="5">
        <v>0</v>
      </c>
      <c r="K2019" s="5">
        <v>0</v>
      </c>
      <c r="L2019" s="5">
        <v>0</v>
      </c>
      <c r="M2019" s="5">
        <v>0</v>
      </c>
      <c r="N2019" s="5">
        <v>0</v>
      </c>
      <c r="O2019" s="5">
        <v>0</v>
      </c>
      <c r="P2019" s="5">
        <v>0</v>
      </c>
      <c r="Q2019" s="5">
        <v>0</v>
      </c>
      <c r="R2019" s="5">
        <v>0</v>
      </c>
      <c r="S2019" s="5">
        <v>0</v>
      </c>
      <c r="T2019" s="5">
        <v>0</v>
      </c>
      <c r="U2019" s="5">
        <v>0</v>
      </c>
      <c r="V2019" s="5">
        <v>0</v>
      </c>
      <c r="W2019" s="5">
        <v>0</v>
      </c>
      <c r="X2019" s="5">
        <f t="shared" si="31"/>
        <v>0</v>
      </c>
      <c r="Y2019" s="41">
        <v>0</v>
      </c>
      <c r="Z2019" s="41">
        <v>0</v>
      </c>
    </row>
    <row r="2020" spans="1:26" x14ac:dyDescent="0.25">
      <c r="A2020" s="11" t="s">
        <v>136</v>
      </c>
      <c r="B2020" s="12">
        <v>13</v>
      </c>
      <c r="C2020" s="14" t="str">
        <f>VLOOKUP(B2020,'Spisak usluga'!$A$2:$B$18,2)</f>
        <v>13 Predah smeštaj  2012.</v>
      </c>
      <c r="D2020" s="5">
        <v>0</v>
      </c>
      <c r="E2020" s="5">
        <v>0</v>
      </c>
      <c r="F2020" s="5">
        <v>0</v>
      </c>
      <c r="G2020" s="5">
        <v>0</v>
      </c>
      <c r="H2020" s="5">
        <v>0</v>
      </c>
      <c r="I2020" s="5">
        <v>0</v>
      </c>
      <c r="J2020" s="5">
        <v>0</v>
      </c>
      <c r="K2020" s="5">
        <v>0</v>
      </c>
      <c r="L2020" s="5">
        <v>0</v>
      </c>
      <c r="M2020" s="5">
        <v>0</v>
      </c>
      <c r="N2020" s="5">
        <v>0</v>
      </c>
      <c r="O2020" s="5">
        <v>0</v>
      </c>
      <c r="P2020" s="5">
        <v>0</v>
      </c>
      <c r="Q2020" s="5">
        <v>0</v>
      </c>
      <c r="R2020" s="5">
        <v>0</v>
      </c>
      <c r="S2020" s="5">
        <v>0</v>
      </c>
      <c r="T2020" s="5">
        <v>0</v>
      </c>
      <c r="U2020" s="5">
        <v>0</v>
      </c>
      <c r="V2020" s="5">
        <v>0</v>
      </c>
      <c r="W2020" s="5">
        <v>0</v>
      </c>
      <c r="X2020" s="5">
        <f t="shared" si="31"/>
        <v>0</v>
      </c>
      <c r="Y2020" s="41">
        <v>0</v>
      </c>
      <c r="Z2020" s="41">
        <v>0</v>
      </c>
    </row>
    <row r="2021" spans="1:26" x14ac:dyDescent="0.25">
      <c r="A2021" s="11" t="s">
        <v>136</v>
      </c>
      <c r="B2021" s="12">
        <v>14</v>
      </c>
      <c r="C2021" s="14" t="str">
        <f>VLOOKUP(B2021,'Spisak usluga'!$A$2:$B$18,2)</f>
        <v>14 Stanovanje uz podršku osobe sa invaliditetom (OSI) 2012.</v>
      </c>
      <c r="D2021" s="5">
        <v>0</v>
      </c>
      <c r="E2021" s="5">
        <v>0</v>
      </c>
      <c r="F2021" s="5">
        <v>0</v>
      </c>
      <c r="G2021" s="5">
        <v>0</v>
      </c>
      <c r="H2021" s="5">
        <v>0</v>
      </c>
      <c r="I2021" s="5">
        <v>0</v>
      </c>
      <c r="J2021" s="5">
        <v>0</v>
      </c>
      <c r="K2021" s="5">
        <v>0</v>
      </c>
      <c r="L2021" s="5">
        <v>0</v>
      </c>
      <c r="M2021" s="5">
        <v>0</v>
      </c>
      <c r="N2021" s="5">
        <v>0</v>
      </c>
      <c r="O2021" s="5">
        <v>0</v>
      </c>
      <c r="P2021" s="5">
        <v>0</v>
      </c>
      <c r="Q2021" s="5">
        <v>0</v>
      </c>
      <c r="R2021" s="5">
        <v>0</v>
      </c>
      <c r="S2021" s="5">
        <v>0</v>
      </c>
      <c r="T2021" s="5">
        <v>0</v>
      </c>
      <c r="U2021" s="5">
        <v>0</v>
      </c>
      <c r="V2021" s="5">
        <v>0</v>
      </c>
      <c r="W2021" s="5">
        <v>0</v>
      </c>
      <c r="X2021" s="5">
        <f t="shared" si="31"/>
        <v>0</v>
      </c>
      <c r="Y2021" s="41">
        <v>0</v>
      </c>
      <c r="Z2021" s="41">
        <v>0</v>
      </c>
    </row>
    <row r="2022" spans="1:26" x14ac:dyDescent="0.25">
      <c r="A2022" s="11" t="s">
        <v>136</v>
      </c>
      <c r="B2022" s="12">
        <v>15</v>
      </c>
      <c r="C2022" s="14" t="str">
        <f>VLOOKUP(B2022,'Spisak usluga'!$A$2:$B$18,2)</f>
        <v>15 Stanovanje uz podršku za mlade koji se osamostaljuju 2012.</v>
      </c>
      <c r="D2022" s="5">
        <v>0</v>
      </c>
      <c r="E2022" s="5">
        <v>0</v>
      </c>
      <c r="F2022" s="5">
        <v>0</v>
      </c>
      <c r="G2022" s="5">
        <v>0</v>
      </c>
      <c r="H2022" s="5">
        <v>0</v>
      </c>
      <c r="I2022" s="5">
        <v>0</v>
      </c>
      <c r="J2022" s="5">
        <v>0</v>
      </c>
      <c r="K2022" s="5">
        <v>0</v>
      </c>
      <c r="L2022" s="5">
        <v>0</v>
      </c>
      <c r="M2022" s="5">
        <v>0</v>
      </c>
      <c r="N2022" s="5">
        <v>0</v>
      </c>
      <c r="O2022" s="5">
        <v>0</v>
      </c>
      <c r="P2022" s="5">
        <v>0</v>
      </c>
      <c r="Q2022" s="5">
        <v>0</v>
      </c>
      <c r="R2022" s="5">
        <v>0</v>
      </c>
      <c r="S2022" s="5">
        <v>0</v>
      </c>
      <c r="T2022" s="5">
        <v>0</v>
      </c>
      <c r="U2022" s="5">
        <v>0</v>
      </c>
      <c r="V2022" s="5">
        <v>0</v>
      </c>
      <c r="W2022" s="5">
        <v>0</v>
      </c>
      <c r="X2022" s="5">
        <f t="shared" si="31"/>
        <v>0</v>
      </c>
      <c r="Y2022" s="41">
        <v>0</v>
      </c>
      <c r="Z2022" s="41">
        <v>0</v>
      </c>
    </row>
    <row r="2023" spans="1:26" x14ac:dyDescent="0.25">
      <c r="A2023" s="11" t="s">
        <v>136</v>
      </c>
      <c r="B2023" s="12">
        <v>16</v>
      </c>
      <c r="C2023" s="14" t="str">
        <f>VLOOKUP(B2023,'Spisak usluga'!$A$2:$B$18,2)</f>
        <v>16 Savetovalište 2012.</v>
      </c>
      <c r="D2023" s="16">
        <v>0</v>
      </c>
      <c r="E2023" s="16">
        <v>0</v>
      </c>
      <c r="F2023" s="16">
        <v>0</v>
      </c>
      <c r="G2023" s="16">
        <v>0</v>
      </c>
      <c r="H2023" s="16">
        <v>0</v>
      </c>
      <c r="I2023" s="16">
        <v>0</v>
      </c>
      <c r="J2023" s="16">
        <v>0</v>
      </c>
      <c r="K2023" s="16">
        <v>0</v>
      </c>
      <c r="L2023" s="16">
        <v>0</v>
      </c>
      <c r="M2023" s="16">
        <v>0</v>
      </c>
      <c r="N2023" s="16">
        <v>0</v>
      </c>
      <c r="O2023" s="16">
        <v>0</v>
      </c>
      <c r="P2023" s="16">
        <v>0</v>
      </c>
      <c r="Q2023" s="16">
        <v>0</v>
      </c>
      <c r="R2023" s="16">
        <v>0</v>
      </c>
      <c r="S2023" s="16">
        <v>0</v>
      </c>
      <c r="T2023" s="16">
        <v>0</v>
      </c>
      <c r="U2023" s="16">
        <v>0</v>
      </c>
      <c r="V2023" s="16">
        <v>0</v>
      </c>
      <c r="W2023" s="16">
        <v>0</v>
      </c>
      <c r="X2023" s="5">
        <f t="shared" si="31"/>
        <v>0</v>
      </c>
      <c r="Y2023" s="41">
        <v>0</v>
      </c>
      <c r="Z2023" s="41">
        <v>0</v>
      </c>
    </row>
    <row r="2024" spans="1:26" x14ac:dyDescent="0.25">
      <c r="A2024" s="11" t="s">
        <v>136</v>
      </c>
      <c r="B2024" s="12">
        <v>17</v>
      </c>
      <c r="C2024" s="14" t="str">
        <f>VLOOKUP(B2024,'Spisak usluga'!$A$2:$B$18,2)</f>
        <v>17 Klub 2012.</v>
      </c>
      <c r="D2024" s="5">
        <v>0</v>
      </c>
      <c r="E2024" s="5">
        <v>0</v>
      </c>
      <c r="F2024" s="5">
        <v>0</v>
      </c>
      <c r="G2024" s="5">
        <v>0</v>
      </c>
      <c r="H2024" s="5">
        <v>0</v>
      </c>
      <c r="I2024" s="5">
        <v>0</v>
      </c>
      <c r="J2024" s="5">
        <v>0</v>
      </c>
      <c r="K2024" s="5">
        <v>0</v>
      </c>
      <c r="L2024" s="5">
        <v>0</v>
      </c>
      <c r="M2024" s="5">
        <v>0</v>
      </c>
      <c r="N2024" s="5">
        <v>0</v>
      </c>
      <c r="O2024" s="5">
        <v>0</v>
      </c>
      <c r="P2024" s="5">
        <v>0</v>
      </c>
      <c r="Q2024" s="5">
        <v>0</v>
      </c>
      <c r="R2024" s="5">
        <v>0</v>
      </c>
      <c r="S2024" s="5">
        <v>0</v>
      </c>
      <c r="T2024" s="5">
        <v>0</v>
      </c>
      <c r="U2024" s="5">
        <v>0</v>
      </c>
      <c r="V2024" s="5">
        <v>0</v>
      </c>
      <c r="W2024" s="5">
        <v>0</v>
      </c>
      <c r="X2024" s="5">
        <f t="shared" si="31"/>
        <v>0</v>
      </c>
      <c r="Y2024" s="41">
        <v>0</v>
      </c>
      <c r="Z2024" s="41">
        <v>0</v>
      </c>
    </row>
    <row r="2025" spans="1:26" x14ac:dyDescent="0.25">
      <c r="A2025" s="11" t="s">
        <v>137</v>
      </c>
      <c r="B2025" s="12">
        <v>1</v>
      </c>
      <c r="C2025" s="14" t="str">
        <f>VLOOKUP(B2025,'Spisak usluga'!$A$2:$B$18,2)</f>
        <v>01 Pomoć u kući za stare 2012.</v>
      </c>
      <c r="D2025" s="12">
        <v>15</v>
      </c>
      <c r="E2025" s="12">
        <v>14</v>
      </c>
      <c r="F2025" s="12">
        <v>10</v>
      </c>
      <c r="G2025" s="12">
        <v>0</v>
      </c>
      <c r="H2025" s="12">
        <v>0</v>
      </c>
      <c r="I2025" s="12">
        <v>0</v>
      </c>
      <c r="J2025" s="12">
        <v>2</v>
      </c>
      <c r="K2025" s="12">
        <v>13</v>
      </c>
      <c r="L2025" s="12">
        <v>0</v>
      </c>
      <c r="M2025" s="12">
        <v>15</v>
      </c>
      <c r="N2025" s="12">
        <v>2.42</v>
      </c>
      <c r="O2025" s="12">
        <v>125000</v>
      </c>
      <c r="P2025" s="12">
        <v>0</v>
      </c>
      <c r="Q2025" s="12">
        <v>0</v>
      </c>
      <c r="R2025" s="12">
        <v>33840</v>
      </c>
      <c r="S2025" s="12">
        <v>0</v>
      </c>
      <c r="T2025" s="12">
        <v>158840</v>
      </c>
      <c r="U2025" s="12">
        <v>1</v>
      </c>
      <c r="V2025" s="12">
        <v>1</v>
      </c>
      <c r="W2025" s="12">
        <v>0</v>
      </c>
      <c r="X2025" s="5">
        <f t="shared" si="31"/>
        <v>1</v>
      </c>
      <c r="Y2025" s="41">
        <v>15</v>
      </c>
      <c r="Z2025" s="41">
        <v>0</v>
      </c>
    </row>
    <row r="2026" spans="1:26" x14ac:dyDescent="0.25">
      <c r="A2026" s="11" t="s">
        <v>137</v>
      </c>
      <c r="B2026" s="12">
        <v>2</v>
      </c>
      <c r="C2026" s="14" t="str">
        <f>VLOOKUP(B2026,'Spisak usluga'!$A$2:$B$18,2)</f>
        <v>02 Pomoć u kući za odrasle OSI 2012.</v>
      </c>
      <c r="D2026" s="5">
        <v>0</v>
      </c>
      <c r="E2026" s="5">
        <v>0</v>
      </c>
      <c r="F2026" s="5">
        <v>0</v>
      </c>
      <c r="G2026" s="5">
        <v>0</v>
      </c>
      <c r="H2026" s="5">
        <v>0</v>
      </c>
      <c r="I2026" s="5">
        <v>0</v>
      </c>
      <c r="J2026" s="5">
        <v>0</v>
      </c>
      <c r="K2026" s="5">
        <v>0</v>
      </c>
      <c r="L2026" s="5">
        <v>0</v>
      </c>
      <c r="M2026" s="5">
        <v>0</v>
      </c>
      <c r="N2026" s="5">
        <v>0</v>
      </c>
      <c r="O2026" s="5">
        <v>0</v>
      </c>
      <c r="P2026" s="5">
        <v>0</v>
      </c>
      <c r="Q2026" s="5">
        <v>0</v>
      </c>
      <c r="R2026" s="5">
        <v>0</v>
      </c>
      <c r="S2026" s="5">
        <v>0</v>
      </c>
      <c r="T2026" s="5">
        <v>0</v>
      </c>
      <c r="U2026" s="5">
        <v>0</v>
      </c>
      <c r="V2026" s="5">
        <v>0</v>
      </c>
      <c r="W2026" s="5">
        <v>0</v>
      </c>
      <c r="X2026" s="5">
        <f t="shared" si="31"/>
        <v>0</v>
      </c>
      <c r="Y2026" s="41">
        <v>0</v>
      </c>
      <c r="Z2026" s="41">
        <v>0</v>
      </c>
    </row>
    <row r="2027" spans="1:26" x14ac:dyDescent="0.25">
      <c r="A2027" s="11" t="s">
        <v>137</v>
      </c>
      <c r="B2027" s="12">
        <v>3</v>
      </c>
      <c r="C2027" s="14" t="str">
        <f>VLOOKUP(B2027,'Spisak usluga'!$A$2:$B$18,2)</f>
        <v>03 Pomoć u kući za decu sa teškoćama u razvoju 2012.</v>
      </c>
      <c r="D2027" s="16">
        <v>0</v>
      </c>
      <c r="E2027" s="16">
        <v>0</v>
      </c>
      <c r="F2027" s="16">
        <v>0</v>
      </c>
      <c r="G2027" s="16">
        <v>0</v>
      </c>
      <c r="H2027" s="16">
        <v>0</v>
      </c>
      <c r="I2027" s="16">
        <v>0</v>
      </c>
      <c r="J2027" s="16">
        <v>0</v>
      </c>
      <c r="K2027" s="16">
        <v>0</v>
      </c>
      <c r="L2027" s="16">
        <v>0</v>
      </c>
      <c r="M2027" s="16">
        <v>0</v>
      </c>
      <c r="N2027" s="16">
        <v>0</v>
      </c>
      <c r="O2027" s="16">
        <v>0</v>
      </c>
      <c r="P2027" s="16">
        <v>0</v>
      </c>
      <c r="Q2027" s="16">
        <v>0</v>
      </c>
      <c r="R2027" s="16">
        <v>0</v>
      </c>
      <c r="S2027" s="16">
        <v>0</v>
      </c>
      <c r="T2027" s="16">
        <v>0</v>
      </c>
      <c r="U2027" s="16">
        <v>0</v>
      </c>
      <c r="V2027" s="16">
        <v>0</v>
      </c>
      <c r="W2027" s="16">
        <v>0</v>
      </c>
      <c r="X2027" s="5">
        <f t="shared" si="31"/>
        <v>0</v>
      </c>
      <c r="Y2027" s="41">
        <v>0</v>
      </c>
      <c r="Z2027" s="41">
        <v>0</v>
      </c>
    </row>
    <row r="2028" spans="1:26" x14ac:dyDescent="0.25">
      <c r="A2028" s="11" t="s">
        <v>137</v>
      </c>
      <c r="B2028" s="12">
        <v>4</v>
      </c>
      <c r="C2028" s="14" t="str">
        <f>VLOOKUP(B2028,'Spisak usluga'!$A$2:$B$18,2)</f>
        <v>04 Dnevni boravak za decu sa teškoćama u razvoju 2012.</v>
      </c>
      <c r="D2028" s="12">
        <v>40</v>
      </c>
      <c r="E2028" s="12">
        <v>0</v>
      </c>
      <c r="F2028" s="12">
        <v>25</v>
      </c>
      <c r="G2028" s="12">
        <v>0</v>
      </c>
      <c r="H2028" s="12">
        <v>30</v>
      </c>
      <c r="I2028" s="12">
        <v>10</v>
      </c>
      <c r="J2028" s="12">
        <v>0</v>
      </c>
      <c r="K2028" s="12">
        <v>0</v>
      </c>
      <c r="L2028" s="12">
        <v>0</v>
      </c>
      <c r="M2028" s="12">
        <v>40</v>
      </c>
      <c r="N2028" s="12">
        <v>5.75</v>
      </c>
      <c r="O2028" s="12">
        <v>115833</v>
      </c>
      <c r="P2028" s="12">
        <v>0</v>
      </c>
      <c r="Q2028" s="12">
        <v>5833</v>
      </c>
      <c r="R2028" s="12">
        <v>0</v>
      </c>
      <c r="S2028" s="12">
        <v>0</v>
      </c>
      <c r="T2028" s="12">
        <v>121666</v>
      </c>
      <c r="U2028" s="12">
        <v>1</v>
      </c>
      <c r="V2028" s="12">
        <v>1</v>
      </c>
      <c r="W2028" s="12">
        <v>0</v>
      </c>
      <c r="X2028" s="5">
        <f t="shared" si="31"/>
        <v>1</v>
      </c>
      <c r="Y2028" s="41">
        <v>40</v>
      </c>
      <c r="Z2028" s="41">
        <v>0</v>
      </c>
    </row>
    <row r="2029" spans="1:26" x14ac:dyDescent="0.25">
      <c r="A2029" s="11" t="s">
        <v>137</v>
      </c>
      <c r="B2029" s="12">
        <v>5</v>
      </c>
      <c r="C2029" s="14" t="str">
        <f>VLOOKUP(B2029,'Spisak usluga'!$A$2:$B$18,2)</f>
        <v>05 Dnevni boravak za stare  2012.</v>
      </c>
      <c r="D2029" s="5">
        <v>0</v>
      </c>
      <c r="E2029" s="5">
        <v>0</v>
      </c>
      <c r="F2029" s="5">
        <v>0</v>
      </c>
      <c r="G2029" s="5">
        <v>0</v>
      </c>
      <c r="H2029" s="5">
        <v>0</v>
      </c>
      <c r="I2029" s="5">
        <v>0</v>
      </c>
      <c r="J2029" s="5">
        <v>0</v>
      </c>
      <c r="K2029" s="5">
        <v>0</v>
      </c>
      <c r="L2029" s="5">
        <v>0</v>
      </c>
      <c r="M2029" s="5">
        <v>0</v>
      </c>
      <c r="N2029" s="5">
        <v>0</v>
      </c>
      <c r="O2029" s="5">
        <v>0</v>
      </c>
      <c r="P2029" s="5">
        <v>0</v>
      </c>
      <c r="Q2029" s="5">
        <v>0</v>
      </c>
      <c r="R2029" s="5">
        <v>0</v>
      </c>
      <c r="S2029" s="5">
        <v>0</v>
      </c>
      <c r="T2029" s="5">
        <v>0</v>
      </c>
      <c r="U2029" s="5">
        <v>0</v>
      </c>
      <c r="V2029" s="5">
        <v>0</v>
      </c>
      <c r="W2029" s="5">
        <v>0</v>
      </c>
      <c r="X2029" s="5">
        <f t="shared" si="31"/>
        <v>0</v>
      </c>
      <c r="Y2029" s="41">
        <v>0</v>
      </c>
      <c r="Z2029" s="41">
        <v>0</v>
      </c>
    </row>
    <row r="2030" spans="1:26" x14ac:dyDescent="0.25">
      <c r="A2030" s="11" t="s">
        <v>137</v>
      </c>
      <c r="B2030" s="12">
        <v>6</v>
      </c>
      <c r="C2030" s="14" t="str">
        <f>VLOOKUP(B2030,'Spisak usluga'!$A$2:$B$18,2)</f>
        <v>06 Dnevni boravak/centar za decu i mlade sa poremećajima u ponašanju 2012.</v>
      </c>
      <c r="D2030" s="5">
        <v>0</v>
      </c>
      <c r="E2030" s="5">
        <v>0</v>
      </c>
      <c r="F2030" s="5">
        <v>0</v>
      </c>
      <c r="G2030" s="5">
        <v>0</v>
      </c>
      <c r="H2030" s="5">
        <v>0</v>
      </c>
      <c r="I2030" s="5">
        <v>0</v>
      </c>
      <c r="J2030" s="5">
        <v>0</v>
      </c>
      <c r="K2030" s="5">
        <v>0</v>
      </c>
      <c r="L2030" s="5">
        <v>0</v>
      </c>
      <c r="M2030" s="5">
        <v>0</v>
      </c>
      <c r="N2030" s="5">
        <v>0</v>
      </c>
      <c r="O2030" s="5">
        <v>0</v>
      </c>
      <c r="P2030" s="5">
        <v>0</v>
      </c>
      <c r="Q2030" s="5">
        <v>0</v>
      </c>
      <c r="R2030" s="5">
        <v>0</v>
      </c>
      <c r="S2030" s="5">
        <v>0</v>
      </c>
      <c r="T2030" s="5">
        <v>0</v>
      </c>
      <c r="U2030" s="5">
        <v>0</v>
      </c>
      <c r="V2030" s="5">
        <v>0</v>
      </c>
      <c r="W2030" s="5">
        <v>0</v>
      </c>
      <c r="X2030" s="5">
        <f t="shared" si="31"/>
        <v>0</v>
      </c>
      <c r="Y2030" s="41">
        <v>0</v>
      </c>
      <c r="Z2030" s="41">
        <v>0</v>
      </c>
    </row>
    <row r="2031" spans="1:26" x14ac:dyDescent="0.25">
      <c r="A2031" s="11" t="s">
        <v>137</v>
      </c>
      <c r="B2031" s="12">
        <v>7</v>
      </c>
      <c r="C2031" s="14" t="str">
        <f>VLOOKUP(B2031,'Spisak usluga'!$A$2:$B$18,2)</f>
        <v>07 Personalna asistencija za odrasle  2012.</v>
      </c>
      <c r="D2031" s="16">
        <v>0</v>
      </c>
      <c r="E2031" s="16">
        <v>0</v>
      </c>
      <c r="F2031" s="16">
        <v>0</v>
      </c>
      <c r="G2031" s="16">
        <v>0</v>
      </c>
      <c r="H2031" s="16">
        <v>0</v>
      </c>
      <c r="I2031" s="16">
        <v>0</v>
      </c>
      <c r="J2031" s="16">
        <v>0</v>
      </c>
      <c r="K2031" s="16">
        <v>0</v>
      </c>
      <c r="L2031" s="16">
        <v>0</v>
      </c>
      <c r="M2031" s="16">
        <v>0</v>
      </c>
      <c r="N2031" s="16">
        <v>0</v>
      </c>
      <c r="O2031" s="16">
        <v>0</v>
      </c>
      <c r="P2031" s="16">
        <v>0</v>
      </c>
      <c r="Q2031" s="16">
        <v>0</v>
      </c>
      <c r="R2031" s="16">
        <v>0</v>
      </c>
      <c r="S2031" s="16">
        <v>0</v>
      </c>
      <c r="T2031" s="16">
        <v>0</v>
      </c>
      <c r="U2031" s="16">
        <v>0</v>
      </c>
      <c r="V2031" s="16">
        <v>0</v>
      </c>
      <c r="W2031" s="16">
        <v>0</v>
      </c>
      <c r="X2031" s="5">
        <f t="shared" si="31"/>
        <v>0</v>
      </c>
      <c r="Y2031" s="41">
        <v>0</v>
      </c>
      <c r="Z2031" s="41">
        <v>0</v>
      </c>
    </row>
    <row r="2032" spans="1:26" x14ac:dyDescent="0.25">
      <c r="A2032" s="11" t="s">
        <v>137</v>
      </c>
      <c r="B2032" s="12">
        <v>8</v>
      </c>
      <c r="C2032" s="14" t="str">
        <f>VLOOKUP(B2032,'Spisak usluga'!$A$2:$B$18,2)</f>
        <v>08 Svratište  2012.</v>
      </c>
      <c r="D2032" s="5">
        <v>0</v>
      </c>
      <c r="E2032" s="5">
        <v>0</v>
      </c>
      <c r="F2032" s="5">
        <v>0</v>
      </c>
      <c r="G2032" s="5">
        <v>0</v>
      </c>
      <c r="H2032" s="5">
        <v>0</v>
      </c>
      <c r="I2032" s="5">
        <v>0</v>
      </c>
      <c r="J2032" s="5">
        <v>0</v>
      </c>
      <c r="K2032" s="5">
        <v>0</v>
      </c>
      <c r="L2032" s="5">
        <v>0</v>
      </c>
      <c r="M2032" s="5">
        <v>0</v>
      </c>
      <c r="N2032" s="5">
        <v>0</v>
      </c>
      <c r="O2032" s="5">
        <v>0</v>
      </c>
      <c r="P2032" s="5">
        <v>0</v>
      </c>
      <c r="Q2032" s="5">
        <v>0</v>
      </c>
      <c r="R2032" s="5">
        <v>0</v>
      </c>
      <c r="S2032" s="5">
        <v>0</v>
      </c>
      <c r="T2032" s="5">
        <v>0</v>
      </c>
      <c r="U2032" s="5">
        <v>0</v>
      </c>
      <c r="V2032" s="5">
        <v>0</v>
      </c>
      <c r="W2032" s="5">
        <v>0</v>
      </c>
      <c r="X2032" s="5">
        <f t="shared" si="31"/>
        <v>0</v>
      </c>
      <c r="Y2032" s="41">
        <v>0</v>
      </c>
      <c r="Z2032" s="41">
        <v>0</v>
      </c>
    </row>
    <row r="2033" spans="1:26" x14ac:dyDescent="0.25">
      <c r="A2033" s="11" t="s">
        <v>137</v>
      </c>
      <c r="B2033" s="12">
        <v>9</v>
      </c>
      <c r="C2033" s="14" t="str">
        <f>VLOOKUP(B2033,'Spisak usluga'!$A$2:$B$18,2)</f>
        <v>09 Prihvatilište (opšteg tipa) 2012.</v>
      </c>
      <c r="D2033" s="5">
        <v>0</v>
      </c>
      <c r="E2033" s="5">
        <v>0</v>
      </c>
      <c r="F2033" s="5">
        <v>0</v>
      </c>
      <c r="G2033" s="5">
        <v>0</v>
      </c>
      <c r="H2033" s="5">
        <v>0</v>
      </c>
      <c r="I2033" s="5">
        <v>0</v>
      </c>
      <c r="J2033" s="5">
        <v>0</v>
      </c>
      <c r="K2033" s="5">
        <v>0</v>
      </c>
      <c r="L2033" s="5">
        <v>0</v>
      </c>
      <c r="M2033" s="5">
        <v>0</v>
      </c>
      <c r="N2033" s="5">
        <v>0</v>
      </c>
      <c r="O2033" s="5">
        <v>0</v>
      </c>
      <c r="P2033" s="5">
        <v>0</v>
      </c>
      <c r="Q2033" s="5">
        <v>0</v>
      </c>
      <c r="R2033" s="5">
        <v>0</v>
      </c>
      <c r="S2033" s="5">
        <v>0</v>
      </c>
      <c r="T2033" s="5">
        <v>0</v>
      </c>
      <c r="U2033" s="5">
        <v>0</v>
      </c>
      <c r="V2033" s="5">
        <v>0</v>
      </c>
      <c r="W2033" s="5">
        <v>0</v>
      </c>
      <c r="X2033" s="5">
        <f t="shared" si="31"/>
        <v>0</v>
      </c>
      <c r="Y2033" s="41">
        <v>0</v>
      </c>
      <c r="Z2033" s="41">
        <v>0</v>
      </c>
    </row>
    <row r="2034" spans="1:26" x14ac:dyDescent="0.25">
      <c r="A2034" s="11" t="s">
        <v>137</v>
      </c>
      <c r="B2034" s="12">
        <v>10</v>
      </c>
      <c r="C2034" s="14" t="str">
        <f>VLOOKUP(B2034,'Spisak usluga'!$A$2:$B$18,2)</f>
        <v>10 Prihvatilište za decu  2012.</v>
      </c>
      <c r="D2034" s="5">
        <v>0</v>
      </c>
      <c r="E2034" s="5">
        <v>0</v>
      </c>
      <c r="F2034" s="5">
        <v>0</v>
      </c>
      <c r="G2034" s="5">
        <v>0</v>
      </c>
      <c r="H2034" s="5">
        <v>0</v>
      </c>
      <c r="I2034" s="5">
        <v>0</v>
      </c>
      <c r="J2034" s="5">
        <v>0</v>
      </c>
      <c r="K2034" s="5">
        <v>0</v>
      </c>
      <c r="L2034" s="5">
        <v>0</v>
      </c>
      <c r="M2034" s="5">
        <v>0</v>
      </c>
      <c r="N2034" s="5">
        <v>0</v>
      </c>
      <c r="O2034" s="5">
        <v>0</v>
      </c>
      <c r="P2034" s="5">
        <v>0</v>
      </c>
      <c r="Q2034" s="5">
        <v>0</v>
      </c>
      <c r="R2034" s="5">
        <v>0</v>
      </c>
      <c r="S2034" s="5">
        <v>0</v>
      </c>
      <c r="T2034" s="5">
        <v>0</v>
      </c>
      <c r="U2034" s="5">
        <v>0</v>
      </c>
      <c r="V2034" s="5">
        <v>0</v>
      </c>
      <c r="W2034" s="5">
        <v>0</v>
      </c>
      <c r="X2034" s="5">
        <f t="shared" si="31"/>
        <v>0</v>
      </c>
      <c r="Y2034" s="41">
        <v>0</v>
      </c>
      <c r="Z2034" s="41">
        <v>0</v>
      </c>
    </row>
    <row r="2035" spans="1:26" x14ac:dyDescent="0.25">
      <c r="A2035" s="11" t="s">
        <v>137</v>
      </c>
      <c r="B2035" s="12">
        <v>11</v>
      </c>
      <c r="C2035" s="14" t="str">
        <f>VLOOKUP(B2035,'Spisak usluga'!$A$2:$B$18,2)</f>
        <v>11 Prihvatilište za žrtve nasilja u porodici (“sigurna kuća“) 2012.</v>
      </c>
      <c r="D2035" s="5">
        <v>0</v>
      </c>
      <c r="E2035" s="5">
        <v>0</v>
      </c>
      <c r="F2035" s="5">
        <v>0</v>
      </c>
      <c r="G2035" s="5">
        <v>0</v>
      </c>
      <c r="H2035" s="5">
        <v>0</v>
      </c>
      <c r="I2035" s="5">
        <v>0</v>
      </c>
      <c r="J2035" s="5">
        <v>0</v>
      </c>
      <c r="K2035" s="5">
        <v>0</v>
      </c>
      <c r="L2035" s="5">
        <v>0</v>
      </c>
      <c r="M2035" s="5">
        <v>0</v>
      </c>
      <c r="N2035" s="5">
        <v>0</v>
      </c>
      <c r="O2035" s="5">
        <v>0</v>
      </c>
      <c r="P2035" s="5">
        <v>0</v>
      </c>
      <c r="Q2035" s="5">
        <v>0</v>
      </c>
      <c r="R2035" s="5">
        <v>0</v>
      </c>
      <c r="S2035" s="5">
        <v>0</v>
      </c>
      <c r="T2035" s="5">
        <v>0</v>
      </c>
      <c r="U2035" s="5">
        <v>0</v>
      </c>
      <c r="V2035" s="5">
        <v>0</v>
      </c>
      <c r="W2035" s="5">
        <v>0</v>
      </c>
      <c r="X2035" s="5">
        <f t="shared" si="31"/>
        <v>0</v>
      </c>
      <c r="Y2035" s="41">
        <v>0</v>
      </c>
      <c r="Z2035" s="41">
        <v>0</v>
      </c>
    </row>
    <row r="2036" spans="1:26" x14ac:dyDescent="0.25">
      <c r="A2036" s="11" t="s">
        <v>137</v>
      </c>
      <c r="B2036" s="12">
        <v>12</v>
      </c>
      <c r="C2036" s="14" t="str">
        <f>VLOOKUP(B2036,'Spisak usluga'!$A$2:$B$18,2)</f>
        <v>12 Prihvatilište za žrtve trgovine ljudima 2012.</v>
      </c>
      <c r="D2036" s="5">
        <v>0</v>
      </c>
      <c r="E2036" s="5">
        <v>0</v>
      </c>
      <c r="F2036" s="5">
        <v>0</v>
      </c>
      <c r="G2036" s="5">
        <v>0</v>
      </c>
      <c r="H2036" s="5">
        <v>0</v>
      </c>
      <c r="I2036" s="5">
        <v>0</v>
      </c>
      <c r="J2036" s="5">
        <v>0</v>
      </c>
      <c r="K2036" s="5">
        <v>0</v>
      </c>
      <c r="L2036" s="5">
        <v>0</v>
      </c>
      <c r="M2036" s="5">
        <v>0</v>
      </c>
      <c r="N2036" s="5">
        <v>0</v>
      </c>
      <c r="O2036" s="5">
        <v>0</v>
      </c>
      <c r="P2036" s="5">
        <v>0</v>
      </c>
      <c r="Q2036" s="5">
        <v>0</v>
      </c>
      <c r="R2036" s="5">
        <v>0</v>
      </c>
      <c r="S2036" s="5">
        <v>0</v>
      </c>
      <c r="T2036" s="5">
        <v>0</v>
      </c>
      <c r="U2036" s="5">
        <v>0</v>
      </c>
      <c r="V2036" s="5">
        <v>0</v>
      </c>
      <c r="W2036" s="5">
        <v>0</v>
      </c>
      <c r="X2036" s="5">
        <f t="shared" si="31"/>
        <v>0</v>
      </c>
      <c r="Y2036" s="41">
        <v>0</v>
      </c>
      <c r="Z2036" s="41">
        <v>0</v>
      </c>
    </row>
    <row r="2037" spans="1:26" x14ac:dyDescent="0.25">
      <c r="A2037" s="11" t="s">
        <v>137</v>
      </c>
      <c r="B2037" s="12">
        <v>13</v>
      </c>
      <c r="C2037" s="14" t="str">
        <f>VLOOKUP(B2037,'Spisak usluga'!$A$2:$B$18,2)</f>
        <v>13 Predah smeštaj  2012.</v>
      </c>
      <c r="D2037" s="5">
        <v>0</v>
      </c>
      <c r="E2037" s="5">
        <v>0</v>
      </c>
      <c r="F2037" s="5">
        <v>0</v>
      </c>
      <c r="G2037" s="5">
        <v>0</v>
      </c>
      <c r="H2037" s="5">
        <v>0</v>
      </c>
      <c r="I2037" s="5">
        <v>0</v>
      </c>
      <c r="J2037" s="5">
        <v>0</v>
      </c>
      <c r="K2037" s="5">
        <v>0</v>
      </c>
      <c r="L2037" s="5">
        <v>0</v>
      </c>
      <c r="M2037" s="5">
        <v>0</v>
      </c>
      <c r="N2037" s="5">
        <v>0</v>
      </c>
      <c r="O2037" s="5">
        <v>0</v>
      </c>
      <c r="P2037" s="5">
        <v>0</v>
      </c>
      <c r="Q2037" s="5">
        <v>0</v>
      </c>
      <c r="R2037" s="5">
        <v>0</v>
      </c>
      <c r="S2037" s="5">
        <v>0</v>
      </c>
      <c r="T2037" s="5">
        <v>0</v>
      </c>
      <c r="U2037" s="5">
        <v>0</v>
      </c>
      <c r="V2037" s="5">
        <v>0</v>
      </c>
      <c r="W2037" s="5">
        <v>0</v>
      </c>
      <c r="X2037" s="5">
        <f t="shared" si="31"/>
        <v>0</v>
      </c>
      <c r="Y2037" s="41">
        <v>0</v>
      </c>
      <c r="Z2037" s="41">
        <v>0</v>
      </c>
    </row>
    <row r="2038" spans="1:26" x14ac:dyDescent="0.25">
      <c r="A2038" s="11" t="s">
        <v>137</v>
      </c>
      <c r="B2038" s="12">
        <v>14</v>
      </c>
      <c r="C2038" s="14" t="str">
        <f>VLOOKUP(B2038,'Spisak usluga'!$A$2:$B$18,2)</f>
        <v>14 Stanovanje uz podršku osobe sa invaliditetom (OSI) 2012.</v>
      </c>
      <c r="D2038" s="5">
        <v>0</v>
      </c>
      <c r="E2038" s="5">
        <v>0</v>
      </c>
      <c r="F2038" s="5">
        <v>0</v>
      </c>
      <c r="G2038" s="5">
        <v>0</v>
      </c>
      <c r="H2038" s="5">
        <v>0</v>
      </c>
      <c r="I2038" s="5">
        <v>0</v>
      </c>
      <c r="J2038" s="5">
        <v>0</v>
      </c>
      <c r="K2038" s="5">
        <v>0</v>
      </c>
      <c r="L2038" s="5">
        <v>0</v>
      </c>
      <c r="M2038" s="5">
        <v>0</v>
      </c>
      <c r="N2038" s="5">
        <v>0</v>
      </c>
      <c r="O2038" s="5">
        <v>0</v>
      </c>
      <c r="P2038" s="5">
        <v>0</v>
      </c>
      <c r="Q2038" s="5">
        <v>0</v>
      </c>
      <c r="R2038" s="5">
        <v>0</v>
      </c>
      <c r="S2038" s="5">
        <v>0</v>
      </c>
      <c r="T2038" s="5">
        <v>0</v>
      </c>
      <c r="U2038" s="5">
        <v>0</v>
      </c>
      <c r="V2038" s="5">
        <v>0</v>
      </c>
      <c r="W2038" s="5">
        <v>0</v>
      </c>
      <c r="X2038" s="5">
        <f t="shared" si="31"/>
        <v>0</v>
      </c>
      <c r="Y2038" s="41">
        <v>0</v>
      </c>
      <c r="Z2038" s="41">
        <v>0</v>
      </c>
    </row>
    <row r="2039" spans="1:26" x14ac:dyDescent="0.25">
      <c r="A2039" s="11" t="s">
        <v>137</v>
      </c>
      <c r="B2039" s="12">
        <v>15</v>
      </c>
      <c r="C2039" s="14" t="str">
        <f>VLOOKUP(B2039,'Spisak usluga'!$A$2:$B$18,2)</f>
        <v>15 Stanovanje uz podršku za mlade koji se osamostaljuju 2012.</v>
      </c>
      <c r="D2039" s="5">
        <v>0</v>
      </c>
      <c r="E2039" s="5">
        <v>0</v>
      </c>
      <c r="F2039" s="5">
        <v>0</v>
      </c>
      <c r="G2039" s="5">
        <v>0</v>
      </c>
      <c r="H2039" s="5">
        <v>0</v>
      </c>
      <c r="I2039" s="5">
        <v>0</v>
      </c>
      <c r="J2039" s="5">
        <v>0</v>
      </c>
      <c r="K2039" s="5">
        <v>0</v>
      </c>
      <c r="L2039" s="5">
        <v>0</v>
      </c>
      <c r="M2039" s="5">
        <v>0</v>
      </c>
      <c r="N2039" s="5">
        <v>0</v>
      </c>
      <c r="O2039" s="5">
        <v>0</v>
      </c>
      <c r="P2039" s="5">
        <v>0</v>
      </c>
      <c r="Q2039" s="5">
        <v>0</v>
      </c>
      <c r="R2039" s="5">
        <v>0</v>
      </c>
      <c r="S2039" s="5">
        <v>0</v>
      </c>
      <c r="T2039" s="5">
        <v>0</v>
      </c>
      <c r="U2039" s="5">
        <v>0</v>
      </c>
      <c r="V2039" s="5">
        <v>0</v>
      </c>
      <c r="W2039" s="5">
        <v>0</v>
      </c>
      <c r="X2039" s="5">
        <f t="shared" si="31"/>
        <v>0</v>
      </c>
      <c r="Y2039" s="41">
        <v>0</v>
      </c>
      <c r="Z2039" s="41">
        <v>0</v>
      </c>
    </row>
    <row r="2040" spans="1:26" x14ac:dyDescent="0.25">
      <c r="A2040" s="11" t="s">
        <v>137</v>
      </c>
      <c r="B2040" s="12">
        <v>16</v>
      </c>
      <c r="C2040" s="14" t="str">
        <f>VLOOKUP(B2040,'Spisak usluga'!$A$2:$B$18,2)</f>
        <v>16 Savetovalište 2012.</v>
      </c>
      <c r="D2040" s="16">
        <v>0</v>
      </c>
      <c r="E2040" s="16">
        <v>0</v>
      </c>
      <c r="F2040" s="16">
        <v>0</v>
      </c>
      <c r="G2040" s="16">
        <v>0</v>
      </c>
      <c r="H2040" s="16">
        <v>0</v>
      </c>
      <c r="I2040" s="16">
        <v>0</v>
      </c>
      <c r="J2040" s="16">
        <v>0</v>
      </c>
      <c r="K2040" s="16">
        <v>0</v>
      </c>
      <c r="L2040" s="16">
        <v>0</v>
      </c>
      <c r="M2040" s="16">
        <v>0</v>
      </c>
      <c r="N2040" s="16">
        <v>0</v>
      </c>
      <c r="O2040" s="16">
        <v>0</v>
      </c>
      <c r="P2040" s="16">
        <v>0</v>
      </c>
      <c r="Q2040" s="16">
        <v>0</v>
      </c>
      <c r="R2040" s="16">
        <v>0</v>
      </c>
      <c r="S2040" s="16">
        <v>0</v>
      </c>
      <c r="T2040" s="16">
        <v>0</v>
      </c>
      <c r="U2040" s="16">
        <v>0</v>
      </c>
      <c r="V2040" s="16">
        <v>0</v>
      </c>
      <c r="W2040" s="16">
        <v>0</v>
      </c>
      <c r="X2040" s="5">
        <f t="shared" si="31"/>
        <v>0</v>
      </c>
      <c r="Y2040" s="41">
        <v>0</v>
      </c>
      <c r="Z2040" s="41">
        <v>0</v>
      </c>
    </row>
    <row r="2041" spans="1:26" x14ac:dyDescent="0.25">
      <c r="A2041" s="11" t="s">
        <v>137</v>
      </c>
      <c r="B2041" s="12">
        <v>17</v>
      </c>
      <c r="C2041" s="14" t="str">
        <f>VLOOKUP(B2041,'Spisak usluga'!$A$2:$B$18,2)</f>
        <v>17 Klub 2012.</v>
      </c>
      <c r="D2041" s="5">
        <v>0</v>
      </c>
      <c r="E2041" s="5">
        <v>0</v>
      </c>
      <c r="F2041" s="5">
        <v>0</v>
      </c>
      <c r="G2041" s="5">
        <v>0</v>
      </c>
      <c r="H2041" s="5">
        <v>0</v>
      </c>
      <c r="I2041" s="5">
        <v>0</v>
      </c>
      <c r="J2041" s="5">
        <v>0</v>
      </c>
      <c r="K2041" s="5">
        <v>0</v>
      </c>
      <c r="L2041" s="5">
        <v>0</v>
      </c>
      <c r="M2041" s="5">
        <v>0</v>
      </c>
      <c r="N2041" s="5">
        <v>0</v>
      </c>
      <c r="O2041" s="5">
        <v>0</v>
      </c>
      <c r="P2041" s="5">
        <v>0</v>
      </c>
      <c r="Q2041" s="5">
        <v>0</v>
      </c>
      <c r="R2041" s="5">
        <v>0</v>
      </c>
      <c r="S2041" s="5">
        <v>0</v>
      </c>
      <c r="T2041" s="5">
        <v>0</v>
      </c>
      <c r="U2041" s="5">
        <v>0</v>
      </c>
      <c r="V2041" s="5">
        <v>0</v>
      </c>
      <c r="W2041" s="5">
        <v>0</v>
      </c>
      <c r="X2041" s="5">
        <f t="shared" si="31"/>
        <v>0</v>
      </c>
      <c r="Y2041" s="41">
        <v>0</v>
      </c>
      <c r="Z2041" s="41">
        <v>0</v>
      </c>
    </row>
    <row r="2042" spans="1:26" x14ac:dyDescent="0.25">
      <c r="A2042" s="11" t="s">
        <v>138</v>
      </c>
      <c r="B2042" s="12">
        <v>1</v>
      </c>
      <c r="C2042" s="14" t="str">
        <f>VLOOKUP(B2042,'Spisak usluga'!$A$2:$B$18,2)</f>
        <v>01 Pomoć u kući za stare 2012.</v>
      </c>
      <c r="D2042" s="12">
        <v>132</v>
      </c>
      <c r="E2042" s="12">
        <v>115</v>
      </c>
      <c r="F2042" s="12">
        <v>45</v>
      </c>
      <c r="G2042" s="12">
        <v>0</v>
      </c>
      <c r="H2042" s="12">
        <v>0</v>
      </c>
      <c r="I2042" s="12">
        <v>0</v>
      </c>
      <c r="J2042" s="12">
        <v>0</v>
      </c>
      <c r="K2042" s="12">
        <v>103</v>
      </c>
      <c r="L2042" s="12">
        <v>29</v>
      </c>
      <c r="M2042" s="12">
        <v>43</v>
      </c>
      <c r="N2042" s="12">
        <v>9.1999999999999993</v>
      </c>
      <c r="O2042" s="12">
        <v>0</v>
      </c>
      <c r="P2042" s="12">
        <v>303667</v>
      </c>
      <c r="Q2042" s="12">
        <v>0</v>
      </c>
      <c r="R2042" s="12">
        <v>0</v>
      </c>
      <c r="S2042" s="12">
        <v>0</v>
      </c>
      <c r="T2042" s="12">
        <v>303667</v>
      </c>
      <c r="U2042" s="12">
        <v>1</v>
      </c>
      <c r="V2042" s="12">
        <v>0</v>
      </c>
      <c r="W2042" s="12">
        <v>1</v>
      </c>
      <c r="X2042" s="5">
        <f t="shared" si="31"/>
        <v>1</v>
      </c>
      <c r="Y2042" s="41">
        <v>0</v>
      </c>
      <c r="Z2042" s="41">
        <v>132</v>
      </c>
    </row>
    <row r="2043" spans="1:26" x14ac:dyDescent="0.25">
      <c r="A2043" s="11" t="s">
        <v>138</v>
      </c>
      <c r="B2043" s="12">
        <v>2</v>
      </c>
      <c r="C2043" s="14" t="str">
        <f>VLOOKUP(B2043,'Spisak usluga'!$A$2:$B$18,2)</f>
        <v>02 Pomoć u kući za odrasle OSI 2012.</v>
      </c>
      <c r="D2043" s="5">
        <v>0</v>
      </c>
      <c r="E2043" s="5">
        <v>0</v>
      </c>
      <c r="F2043" s="5">
        <v>0</v>
      </c>
      <c r="G2043" s="5">
        <v>0</v>
      </c>
      <c r="H2043" s="5">
        <v>0</v>
      </c>
      <c r="I2043" s="5">
        <v>0</v>
      </c>
      <c r="J2043" s="5">
        <v>0</v>
      </c>
      <c r="K2043" s="5">
        <v>0</v>
      </c>
      <c r="L2043" s="5">
        <v>0</v>
      </c>
      <c r="M2043" s="5">
        <v>0</v>
      </c>
      <c r="N2043" s="5">
        <v>0</v>
      </c>
      <c r="O2043" s="5">
        <v>0</v>
      </c>
      <c r="P2043" s="5">
        <v>0</v>
      </c>
      <c r="Q2043" s="5">
        <v>0</v>
      </c>
      <c r="R2043" s="5">
        <v>0</v>
      </c>
      <c r="S2043" s="5">
        <v>0</v>
      </c>
      <c r="T2043" s="5">
        <v>0</v>
      </c>
      <c r="U2043" s="5">
        <v>0</v>
      </c>
      <c r="V2043" s="5">
        <v>0</v>
      </c>
      <c r="W2043" s="5">
        <v>0</v>
      </c>
      <c r="X2043" s="5">
        <f t="shared" si="31"/>
        <v>0</v>
      </c>
      <c r="Y2043" s="41">
        <v>0</v>
      </c>
      <c r="Z2043" s="41">
        <v>0</v>
      </c>
    </row>
    <row r="2044" spans="1:26" x14ac:dyDescent="0.25">
      <c r="A2044" s="11" t="s">
        <v>138</v>
      </c>
      <c r="B2044" s="12">
        <v>3</v>
      </c>
      <c r="C2044" s="14" t="str">
        <f>VLOOKUP(B2044,'Spisak usluga'!$A$2:$B$18,2)</f>
        <v>03 Pomoć u kući za decu sa teškoćama u razvoju 2012.</v>
      </c>
      <c r="D2044" s="5">
        <v>0</v>
      </c>
      <c r="E2044" s="5">
        <v>0</v>
      </c>
      <c r="F2044" s="5">
        <v>0</v>
      </c>
      <c r="G2044" s="5">
        <v>0</v>
      </c>
      <c r="H2044" s="5">
        <v>0</v>
      </c>
      <c r="I2044" s="5">
        <v>0</v>
      </c>
      <c r="J2044" s="5">
        <v>0</v>
      </c>
      <c r="K2044" s="5">
        <v>0</v>
      </c>
      <c r="L2044" s="5">
        <v>0</v>
      </c>
      <c r="M2044" s="5">
        <v>0</v>
      </c>
      <c r="N2044" s="5">
        <v>0</v>
      </c>
      <c r="O2044" s="5">
        <v>0</v>
      </c>
      <c r="P2044" s="5">
        <v>0</v>
      </c>
      <c r="Q2044" s="5">
        <v>0</v>
      </c>
      <c r="R2044" s="5">
        <v>0</v>
      </c>
      <c r="S2044" s="5">
        <v>0</v>
      </c>
      <c r="T2044" s="5">
        <v>0</v>
      </c>
      <c r="U2044" s="5">
        <v>0</v>
      </c>
      <c r="V2044" s="5">
        <v>0</v>
      </c>
      <c r="W2044" s="5">
        <v>0</v>
      </c>
      <c r="X2044" s="5">
        <f t="shared" si="31"/>
        <v>0</v>
      </c>
      <c r="Y2044" s="41">
        <v>0</v>
      </c>
      <c r="Z2044" s="41">
        <v>0</v>
      </c>
    </row>
    <row r="2045" spans="1:26" x14ac:dyDescent="0.25">
      <c r="A2045" s="11" t="s">
        <v>138</v>
      </c>
      <c r="B2045" s="12">
        <v>4</v>
      </c>
      <c r="C2045" s="14" t="str">
        <f>VLOOKUP(B2045,'Spisak usluga'!$A$2:$B$18,2)</f>
        <v>04 Dnevni boravak za decu sa teškoćama u razvoju 2012.</v>
      </c>
      <c r="D2045" s="5">
        <v>0</v>
      </c>
      <c r="E2045" s="5">
        <v>0</v>
      </c>
      <c r="F2045" s="5">
        <v>0</v>
      </c>
      <c r="G2045" s="5">
        <v>0</v>
      </c>
      <c r="H2045" s="5">
        <v>0</v>
      </c>
      <c r="I2045" s="5">
        <v>0</v>
      </c>
      <c r="J2045" s="5">
        <v>0</v>
      </c>
      <c r="K2045" s="5">
        <v>0</v>
      </c>
      <c r="L2045" s="5">
        <v>0</v>
      </c>
      <c r="M2045" s="5">
        <v>0</v>
      </c>
      <c r="N2045" s="5">
        <v>0</v>
      </c>
      <c r="O2045" s="5">
        <v>0</v>
      </c>
      <c r="P2045" s="5">
        <v>0</v>
      </c>
      <c r="Q2045" s="5">
        <v>0</v>
      </c>
      <c r="R2045" s="5">
        <v>0</v>
      </c>
      <c r="S2045" s="5">
        <v>0</v>
      </c>
      <c r="T2045" s="5">
        <v>0</v>
      </c>
      <c r="U2045" s="5">
        <v>0</v>
      </c>
      <c r="V2045" s="5">
        <v>0</v>
      </c>
      <c r="W2045" s="5">
        <v>0</v>
      </c>
      <c r="X2045" s="5">
        <f t="shared" si="31"/>
        <v>0</v>
      </c>
      <c r="Y2045" s="41">
        <v>0</v>
      </c>
      <c r="Z2045" s="41">
        <v>0</v>
      </c>
    </row>
    <row r="2046" spans="1:26" x14ac:dyDescent="0.25">
      <c r="A2046" s="11" t="s">
        <v>138</v>
      </c>
      <c r="B2046" s="12">
        <v>5</v>
      </c>
      <c r="C2046" s="14" t="str">
        <f>VLOOKUP(B2046,'Spisak usluga'!$A$2:$B$18,2)</f>
        <v>05 Dnevni boravak za stare  2012.</v>
      </c>
      <c r="D2046" s="16">
        <v>0</v>
      </c>
      <c r="E2046" s="16">
        <v>0</v>
      </c>
      <c r="F2046" s="16">
        <v>0</v>
      </c>
      <c r="G2046" s="16">
        <v>0</v>
      </c>
      <c r="H2046" s="16">
        <v>0</v>
      </c>
      <c r="I2046" s="16">
        <v>0</v>
      </c>
      <c r="J2046" s="16">
        <v>0</v>
      </c>
      <c r="K2046" s="16">
        <v>0</v>
      </c>
      <c r="L2046" s="16">
        <v>0</v>
      </c>
      <c r="M2046" s="16">
        <v>0</v>
      </c>
      <c r="N2046" s="16">
        <v>0</v>
      </c>
      <c r="O2046" s="16">
        <v>0</v>
      </c>
      <c r="P2046" s="16">
        <v>0</v>
      </c>
      <c r="Q2046" s="16">
        <v>0</v>
      </c>
      <c r="R2046" s="16">
        <v>0</v>
      </c>
      <c r="S2046" s="16">
        <v>0</v>
      </c>
      <c r="T2046" s="16">
        <v>0</v>
      </c>
      <c r="U2046" s="16">
        <v>0</v>
      </c>
      <c r="V2046" s="16">
        <v>0</v>
      </c>
      <c r="W2046" s="16">
        <v>0</v>
      </c>
      <c r="X2046" s="5">
        <f t="shared" si="31"/>
        <v>0</v>
      </c>
      <c r="Y2046" s="41">
        <v>0</v>
      </c>
      <c r="Z2046" s="41">
        <v>0</v>
      </c>
    </row>
    <row r="2047" spans="1:26" x14ac:dyDescent="0.25">
      <c r="A2047" s="11" t="s">
        <v>138</v>
      </c>
      <c r="B2047" s="12">
        <v>6</v>
      </c>
      <c r="C2047" s="14" t="str">
        <f>VLOOKUP(B2047,'Spisak usluga'!$A$2:$B$18,2)</f>
        <v>06 Dnevni boravak/centar za decu i mlade sa poremećajima u ponašanju 2012.</v>
      </c>
      <c r="D2047" s="5">
        <v>0</v>
      </c>
      <c r="E2047" s="5">
        <v>0</v>
      </c>
      <c r="F2047" s="5">
        <v>0</v>
      </c>
      <c r="G2047" s="5">
        <v>0</v>
      </c>
      <c r="H2047" s="5">
        <v>0</v>
      </c>
      <c r="I2047" s="5">
        <v>0</v>
      </c>
      <c r="J2047" s="5">
        <v>0</v>
      </c>
      <c r="K2047" s="5">
        <v>0</v>
      </c>
      <c r="L2047" s="5">
        <v>0</v>
      </c>
      <c r="M2047" s="5">
        <v>0</v>
      </c>
      <c r="N2047" s="5">
        <v>0</v>
      </c>
      <c r="O2047" s="5">
        <v>0</v>
      </c>
      <c r="P2047" s="5">
        <v>0</v>
      </c>
      <c r="Q2047" s="5">
        <v>0</v>
      </c>
      <c r="R2047" s="5">
        <v>0</v>
      </c>
      <c r="S2047" s="5">
        <v>0</v>
      </c>
      <c r="T2047" s="5">
        <v>0</v>
      </c>
      <c r="U2047" s="5">
        <v>0</v>
      </c>
      <c r="V2047" s="5">
        <v>0</v>
      </c>
      <c r="W2047" s="5">
        <v>0</v>
      </c>
      <c r="X2047" s="5">
        <f t="shared" si="31"/>
        <v>0</v>
      </c>
      <c r="Y2047" s="41">
        <v>0</v>
      </c>
      <c r="Z2047" s="41">
        <v>0</v>
      </c>
    </row>
    <row r="2048" spans="1:26" x14ac:dyDescent="0.25">
      <c r="A2048" s="11" t="s">
        <v>138</v>
      </c>
      <c r="B2048" s="12">
        <v>7</v>
      </c>
      <c r="C2048" s="14" t="str">
        <f>VLOOKUP(B2048,'Spisak usluga'!$A$2:$B$18,2)</f>
        <v>07 Personalna asistencija za odrasle  2012.</v>
      </c>
      <c r="D2048" s="5">
        <v>0</v>
      </c>
      <c r="E2048" s="5">
        <v>0</v>
      </c>
      <c r="F2048" s="5">
        <v>0</v>
      </c>
      <c r="G2048" s="5">
        <v>0</v>
      </c>
      <c r="H2048" s="5">
        <v>0</v>
      </c>
      <c r="I2048" s="5">
        <v>0</v>
      </c>
      <c r="J2048" s="5">
        <v>0</v>
      </c>
      <c r="K2048" s="5">
        <v>0</v>
      </c>
      <c r="L2048" s="5">
        <v>0</v>
      </c>
      <c r="M2048" s="5">
        <v>0</v>
      </c>
      <c r="N2048" s="5">
        <v>0</v>
      </c>
      <c r="O2048" s="5">
        <v>0</v>
      </c>
      <c r="P2048" s="5">
        <v>0</v>
      </c>
      <c r="Q2048" s="5">
        <v>0</v>
      </c>
      <c r="R2048" s="5">
        <v>0</v>
      </c>
      <c r="S2048" s="5">
        <v>0</v>
      </c>
      <c r="T2048" s="5">
        <v>0</v>
      </c>
      <c r="U2048" s="5">
        <v>0</v>
      </c>
      <c r="V2048" s="5">
        <v>0</v>
      </c>
      <c r="W2048" s="5">
        <v>0</v>
      </c>
      <c r="X2048" s="5">
        <f t="shared" si="31"/>
        <v>0</v>
      </c>
      <c r="Y2048" s="41">
        <v>0</v>
      </c>
      <c r="Z2048" s="41">
        <v>0</v>
      </c>
    </row>
    <row r="2049" spans="1:26" x14ac:dyDescent="0.25">
      <c r="A2049" s="11" t="s">
        <v>138</v>
      </c>
      <c r="B2049" s="12">
        <v>8</v>
      </c>
      <c r="C2049" s="14" t="str">
        <f>VLOOKUP(B2049,'Spisak usluga'!$A$2:$B$18,2)</f>
        <v>08 Svratište  2012.</v>
      </c>
      <c r="D2049" s="5">
        <v>0</v>
      </c>
      <c r="E2049" s="5">
        <v>0</v>
      </c>
      <c r="F2049" s="5">
        <v>0</v>
      </c>
      <c r="G2049" s="5">
        <v>0</v>
      </c>
      <c r="H2049" s="5">
        <v>0</v>
      </c>
      <c r="I2049" s="5">
        <v>0</v>
      </c>
      <c r="J2049" s="5">
        <v>0</v>
      </c>
      <c r="K2049" s="5">
        <v>0</v>
      </c>
      <c r="L2049" s="5">
        <v>0</v>
      </c>
      <c r="M2049" s="5">
        <v>0</v>
      </c>
      <c r="N2049" s="5">
        <v>0</v>
      </c>
      <c r="O2049" s="5">
        <v>0</v>
      </c>
      <c r="P2049" s="5">
        <v>0</v>
      </c>
      <c r="Q2049" s="5">
        <v>0</v>
      </c>
      <c r="R2049" s="5">
        <v>0</v>
      </c>
      <c r="S2049" s="5">
        <v>0</v>
      </c>
      <c r="T2049" s="5">
        <v>0</v>
      </c>
      <c r="U2049" s="5">
        <v>0</v>
      </c>
      <c r="V2049" s="5">
        <v>0</v>
      </c>
      <c r="W2049" s="5">
        <v>0</v>
      </c>
      <c r="X2049" s="5">
        <f t="shared" si="31"/>
        <v>0</v>
      </c>
      <c r="Y2049" s="41">
        <v>0</v>
      </c>
      <c r="Z2049" s="41">
        <v>0</v>
      </c>
    </row>
    <row r="2050" spans="1:26" x14ac:dyDescent="0.25">
      <c r="A2050" s="11" t="s">
        <v>138</v>
      </c>
      <c r="B2050" s="12">
        <v>9</v>
      </c>
      <c r="C2050" s="14" t="str">
        <f>VLOOKUP(B2050,'Spisak usluga'!$A$2:$B$18,2)</f>
        <v>09 Prihvatilište (opšteg tipa) 2012.</v>
      </c>
      <c r="D2050" s="16">
        <v>0</v>
      </c>
      <c r="E2050" s="16">
        <v>0</v>
      </c>
      <c r="F2050" s="16">
        <v>0</v>
      </c>
      <c r="G2050" s="16">
        <v>0</v>
      </c>
      <c r="H2050" s="16">
        <v>0</v>
      </c>
      <c r="I2050" s="16">
        <v>0</v>
      </c>
      <c r="J2050" s="16">
        <v>0</v>
      </c>
      <c r="K2050" s="16">
        <v>0</v>
      </c>
      <c r="L2050" s="16">
        <v>0</v>
      </c>
      <c r="M2050" s="16">
        <v>0</v>
      </c>
      <c r="N2050" s="16">
        <v>0</v>
      </c>
      <c r="O2050" s="16">
        <v>0</v>
      </c>
      <c r="P2050" s="16">
        <v>0</v>
      </c>
      <c r="Q2050" s="16">
        <v>0</v>
      </c>
      <c r="R2050" s="16">
        <v>0</v>
      </c>
      <c r="S2050" s="16">
        <v>0</v>
      </c>
      <c r="T2050" s="16">
        <v>0</v>
      </c>
      <c r="U2050" s="16">
        <v>0</v>
      </c>
      <c r="V2050" s="16">
        <v>0</v>
      </c>
      <c r="W2050" s="16">
        <v>0</v>
      </c>
      <c r="X2050" s="5">
        <f t="shared" ref="X2050:X2113" si="32">IF(U2050&gt;0, 1, 0)</f>
        <v>0</v>
      </c>
      <c r="Y2050" s="41">
        <v>0</v>
      </c>
      <c r="Z2050" s="41">
        <v>0</v>
      </c>
    </row>
    <row r="2051" spans="1:26" x14ac:dyDescent="0.25">
      <c r="A2051" s="11" t="s">
        <v>138</v>
      </c>
      <c r="B2051" s="12">
        <v>10</v>
      </c>
      <c r="C2051" s="14" t="str">
        <f>VLOOKUP(B2051,'Spisak usluga'!$A$2:$B$18,2)</f>
        <v>10 Prihvatilište za decu  2012.</v>
      </c>
      <c r="D2051" s="5">
        <v>0</v>
      </c>
      <c r="E2051" s="5">
        <v>0</v>
      </c>
      <c r="F2051" s="5">
        <v>0</v>
      </c>
      <c r="G2051" s="5">
        <v>0</v>
      </c>
      <c r="H2051" s="5">
        <v>0</v>
      </c>
      <c r="I2051" s="5">
        <v>0</v>
      </c>
      <c r="J2051" s="5">
        <v>0</v>
      </c>
      <c r="K2051" s="5">
        <v>0</v>
      </c>
      <c r="L2051" s="5">
        <v>0</v>
      </c>
      <c r="M2051" s="5">
        <v>0</v>
      </c>
      <c r="N2051" s="5">
        <v>0</v>
      </c>
      <c r="O2051" s="5">
        <v>0</v>
      </c>
      <c r="P2051" s="5">
        <v>0</v>
      </c>
      <c r="Q2051" s="5">
        <v>0</v>
      </c>
      <c r="R2051" s="5">
        <v>0</v>
      </c>
      <c r="S2051" s="5">
        <v>0</v>
      </c>
      <c r="T2051" s="5">
        <v>0</v>
      </c>
      <c r="U2051" s="5">
        <v>0</v>
      </c>
      <c r="V2051" s="5">
        <v>0</v>
      </c>
      <c r="W2051" s="5">
        <v>0</v>
      </c>
      <c r="X2051" s="5">
        <f t="shared" si="32"/>
        <v>0</v>
      </c>
      <c r="Y2051" s="41">
        <v>0</v>
      </c>
      <c r="Z2051" s="41">
        <v>0</v>
      </c>
    </row>
    <row r="2052" spans="1:26" x14ac:dyDescent="0.25">
      <c r="A2052" s="11" t="s">
        <v>138</v>
      </c>
      <c r="B2052" s="12">
        <v>11</v>
      </c>
      <c r="C2052" s="14" t="str">
        <f>VLOOKUP(B2052,'Spisak usluga'!$A$2:$B$18,2)</f>
        <v>11 Prihvatilište za žrtve nasilja u porodici (“sigurna kuća“) 2012.</v>
      </c>
      <c r="D2052" s="16">
        <v>0</v>
      </c>
      <c r="E2052" s="16">
        <v>0</v>
      </c>
      <c r="F2052" s="16">
        <v>0</v>
      </c>
      <c r="G2052" s="16">
        <v>0</v>
      </c>
      <c r="H2052" s="16">
        <v>0</v>
      </c>
      <c r="I2052" s="16">
        <v>0</v>
      </c>
      <c r="J2052" s="16">
        <v>0</v>
      </c>
      <c r="K2052" s="16">
        <v>0</v>
      </c>
      <c r="L2052" s="16">
        <v>0</v>
      </c>
      <c r="M2052" s="16">
        <v>0</v>
      </c>
      <c r="N2052" s="16">
        <v>0</v>
      </c>
      <c r="O2052" s="16">
        <v>0</v>
      </c>
      <c r="P2052" s="16">
        <v>0</v>
      </c>
      <c r="Q2052" s="16">
        <v>0</v>
      </c>
      <c r="R2052" s="16">
        <v>0</v>
      </c>
      <c r="S2052" s="16">
        <v>0</v>
      </c>
      <c r="T2052" s="16">
        <v>0</v>
      </c>
      <c r="U2052" s="16">
        <v>0</v>
      </c>
      <c r="V2052" s="16">
        <v>0</v>
      </c>
      <c r="W2052" s="16">
        <v>0</v>
      </c>
      <c r="X2052" s="5">
        <f t="shared" si="32"/>
        <v>0</v>
      </c>
      <c r="Y2052" s="41">
        <v>0</v>
      </c>
      <c r="Z2052" s="41">
        <v>0</v>
      </c>
    </row>
    <row r="2053" spans="1:26" x14ac:dyDescent="0.25">
      <c r="A2053" s="11" t="s">
        <v>138</v>
      </c>
      <c r="B2053" s="12">
        <v>12</v>
      </c>
      <c r="C2053" s="14" t="str">
        <f>VLOOKUP(B2053,'Spisak usluga'!$A$2:$B$18,2)</f>
        <v>12 Prihvatilište za žrtve trgovine ljudima 2012.</v>
      </c>
      <c r="D2053" s="5">
        <v>0</v>
      </c>
      <c r="E2053" s="5">
        <v>0</v>
      </c>
      <c r="F2053" s="5">
        <v>0</v>
      </c>
      <c r="G2053" s="5">
        <v>0</v>
      </c>
      <c r="H2053" s="5">
        <v>0</v>
      </c>
      <c r="I2053" s="5">
        <v>0</v>
      </c>
      <c r="J2053" s="5">
        <v>0</v>
      </c>
      <c r="K2053" s="5">
        <v>0</v>
      </c>
      <c r="L2053" s="5">
        <v>0</v>
      </c>
      <c r="M2053" s="5">
        <v>0</v>
      </c>
      <c r="N2053" s="5">
        <v>0</v>
      </c>
      <c r="O2053" s="5">
        <v>0</v>
      </c>
      <c r="P2053" s="5">
        <v>0</v>
      </c>
      <c r="Q2053" s="5">
        <v>0</v>
      </c>
      <c r="R2053" s="5">
        <v>0</v>
      </c>
      <c r="S2053" s="5">
        <v>0</v>
      </c>
      <c r="T2053" s="5">
        <v>0</v>
      </c>
      <c r="U2053" s="5">
        <v>0</v>
      </c>
      <c r="V2053" s="5">
        <v>0</v>
      </c>
      <c r="W2053" s="5">
        <v>0</v>
      </c>
      <c r="X2053" s="5">
        <f t="shared" si="32"/>
        <v>0</v>
      </c>
      <c r="Y2053" s="41">
        <v>0</v>
      </c>
      <c r="Z2053" s="41">
        <v>0</v>
      </c>
    </row>
    <row r="2054" spans="1:26" x14ac:dyDescent="0.25">
      <c r="A2054" s="11" t="s">
        <v>138</v>
      </c>
      <c r="B2054" s="12">
        <v>13</v>
      </c>
      <c r="C2054" s="14" t="str">
        <f>VLOOKUP(B2054,'Spisak usluga'!$A$2:$B$18,2)</f>
        <v>13 Predah smeštaj  2012.</v>
      </c>
      <c r="D2054" s="5">
        <v>0</v>
      </c>
      <c r="E2054" s="5">
        <v>0</v>
      </c>
      <c r="F2054" s="5">
        <v>0</v>
      </c>
      <c r="G2054" s="5">
        <v>0</v>
      </c>
      <c r="H2054" s="5">
        <v>0</v>
      </c>
      <c r="I2054" s="5">
        <v>0</v>
      </c>
      <c r="J2054" s="5">
        <v>0</v>
      </c>
      <c r="K2054" s="5">
        <v>0</v>
      </c>
      <c r="L2054" s="5">
        <v>0</v>
      </c>
      <c r="M2054" s="5">
        <v>0</v>
      </c>
      <c r="N2054" s="5">
        <v>0</v>
      </c>
      <c r="O2054" s="5">
        <v>0</v>
      </c>
      <c r="P2054" s="5">
        <v>0</v>
      </c>
      <c r="Q2054" s="5">
        <v>0</v>
      </c>
      <c r="R2054" s="5">
        <v>0</v>
      </c>
      <c r="S2054" s="5">
        <v>0</v>
      </c>
      <c r="T2054" s="5">
        <v>0</v>
      </c>
      <c r="U2054" s="5">
        <v>0</v>
      </c>
      <c r="V2054" s="5">
        <v>0</v>
      </c>
      <c r="W2054" s="5">
        <v>0</v>
      </c>
      <c r="X2054" s="5">
        <f t="shared" si="32"/>
        <v>0</v>
      </c>
      <c r="Y2054" s="41">
        <v>0</v>
      </c>
      <c r="Z2054" s="41">
        <v>0</v>
      </c>
    </row>
    <row r="2055" spans="1:26" x14ac:dyDescent="0.25">
      <c r="A2055" s="11" t="s">
        <v>138</v>
      </c>
      <c r="B2055" s="12">
        <v>14</v>
      </c>
      <c r="C2055" s="14" t="str">
        <f>VLOOKUP(B2055,'Spisak usluga'!$A$2:$B$18,2)</f>
        <v>14 Stanovanje uz podršku osobe sa invaliditetom (OSI) 2012.</v>
      </c>
      <c r="D2055" s="5">
        <v>0</v>
      </c>
      <c r="E2055" s="5">
        <v>0</v>
      </c>
      <c r="F2055" s="5">
        <v>0</v>
      </c>
      <c r="G2055" s="5">
        <v>0</v>
      </c>
      <c r="H2055" s="5">
        <v>0</v>
      </c>
      <c r="I2055" s="5">
        <v>0</v>
      </c>
      <c r="J2055" s="5">
        <v>0</v>
      </c>
      <c r="K2055" s="5">
        <v>0</v>
      </c>
      <c r="L2055" s="5">
        <v>0</v>
      </c>
      <c r="M2055" s="5">
        <v>0</v>
      </c>
      <c r="N2055" s="5">
        <v>0</v>
      </c>
      <c r="O2055" s="5">
        <v>0</v>
      </c>
      <c r="P2055" s="5">
        <v>0</v>
      </c>
      <c r="Q2055" s="5">
        <v>0</v>
      </c>
      <c r="R2055" s="5">
        <v>0</v>
      </c>
      <c r="S2055" s="5">
        <v>0</v>
      </c>
      <c r="T2055" s="5">
        <v>0</v>
      </c>
      <c r="U2055" s="5">
        <v>0</v>
      </c>
      <c r="V2055" s="5">
        <v>0</v>
      </c>
      <c r="W2055" s="5">
        <v>0</v>
      </c>
      <c r="X2055" s="5">
        <f t="shared" si="32"/>
        <v>0</v>
      </c>
      <c r="Y2055" s="41">
        <v>0</v>
      </c>
      <c r="Z2055" s="41">
        <v>0</v>
      </c>
    </row>
    <row r="2056" spans="1:26" x14ac:dyDescent="0.25">
      <c r="A2056" s="11" t="s">
        <v>138</v>
      </c>
      <c r="B2056" s="12">
        <v>15</v>
      </c>
      <c r="C2056" s="14" t="str">
        <f>VLOOKUP(B2056,'Spisak usluga'!$A$2:$B$18,2)</f>
        <v>15 Stanovanje uz podršku za mlade koji se osamostaljuju 2012.</v>
      </c>
      <c r="D2056" s="16">
        <v>0</v>
      </c>
      <c r="E2056" s="16">
        <v>0</v>
      </c>
      <c r="F2056" s="16">
        <v>0</v>
      </c>
      <c r="G2056" s="16">
        <v>0</v>
      </c>
      <c r="H2056" s="16">
        <v>0</v>
      </c>
      <c r="I2056" s="16">
        <v>0</v>
      </c>
      <c r="J2056" s="16">
        <v>0</v>
      </c>
      <c r="K2056" s="16">
        <v>0</v>
      </c>
      <c r="L2056" s="16">
        <v>0</v>
      </c>
      <c r="M2056" s="16">
        <v>0</v>
      </c>
      <c r="N2056" s="16">
        <v>0</v>
      </c>
      <c r="O2056" s="16">
        <v>0</v>
      </c>
      <c r="P2056" s="16">
        <v>0</v>
      </c>
      <c r="Q2056" s="16">
        <v>0</v>
      </c>
      <c r="R2056" s="16">
        <v>0</v>
      </c>
      <c r="S2056" s="16">
        <v>0</v>
      </c>
      <c r="T2056" s="16">
        <v>0</v>
      </c>
      <c r="U2056" s="16">
        <v>0</v>
      </c>
      <c r="V2056" s="16">
        <v>0</v>
      </c>
      <c r="W2056" s="16">
        <v>0</v>
      </c>
      <c r="X2056" s="5">
        <f t="shared" si="32"/>
        <v>0</v>
      </c>
      <c r="Y2056" s="41">
        <v>0</v>
      </c>
      <c r="Z2056" s="41">
        <v>0</v>
      </c>
    </row>
    <row r="2057" spans="1:26" x14ac:dyDescent="0.25">
      <c r="A2057" s="11" t="s">
        <v>138</v>
      </c>
      <c r="B2057" s="12">
        <v>16</v>
      </c>
      <c r="C2057" s="14" t="str">
        <f>VLOOKUP(B2057,'Spisak usluga'!$A$2:$B$18,2)</f>
        <v>16 Savetovalište 2012.</v>
      </c>
      <c r="D2057" s="16">
        <v>0</v>
      </c>
      <c r="E2057" s="16">
        <v>0</v>
      </c>
      <c r="F2057" s="16">
        <v>0</v>
      </c>
      <c r="G2057" s="16">
        <v>0</v>
      </c>
      <c r="H2057" s="16">
        <v>0</v>
      </c>
      <c r="I2057" s="16">
        <v>0</v>
      </c>
      <c r="J2057" s="16">
        <v>0</v>
      </c>
      <c r="K2057" s="16">
        <v>0</v>
      </c>
      <c r="L2057" s="16">
        <v>0</v>
      </c>
      <c r="M2057" s="16">
        <v>0</v>
      </c>
      <c r="N2057" s="16">
        <v>0</v>
      </c>
      <c r="O2057" s="16">
        <v>0</v>
      </c>
      <c r="P2057" s="16">
        <v>0</v>
      </c>
      <c r="Q2057" s="16">
        <v>0</v>
      </c>
      <c r="R2057" s="16">
        <v>0</v>
      </c>
      <c r="S2057" s="16">
        <v>0</v>
      </c>
      <c r="T2057" s="16">
        <v>0</v>
      </c>
      <c r="U2057" s="16">
        <v>0</v>
      </c>
      <c r="V2057" s="16">
        <v>0</v>
      </c>
      <c r="W2057" s="16">
        <v>0</v>
      </c>
      <c r="X2057" s="5">
        <f t="shared" si="32"/>
        <v>0</v>
      </c>
      <c r="Y2057" s="41">
        <v>0</v>
      </c>
      <c r="Z2057" s="41">
        <v>0</v>
      </c>
    </row>
    <row r="2058" spans="1:26" x14ac:dyDescent="0.25">
      <c r="A2058" s="11" t="s">
        <v>138</v>
      </c>
      <c r="B2058" s="12">
        <v>17</v>
      </c>
      <c r="C2058" s="14" t="str">
        <f>VLOOKUP(B2058,'Spisak usluga'!$A$2:$B$18,2)</f>
        <v>17 Klub 2012.</v>
      </c>
      <c r="D2058" s="5">
        <v>0</v>
      </c>
      <c r="E2058" s="5">
        <v>0</v>
      </c>
      <c r="F2058" s="5">
        <v>0</v>
      </c>
      <c r="G2058" s="5">
        <v>0</v>
      </c>
      <c r="H2058" s="5">
        <v>0</v>
      </c>
      <c r="I2058" s="5">
        <v>0</v>
      </c>
      <c r="J2058" s="5">
        <v>0</v>
      </c>
      <c r="K2058" s="5">
        <v>0</v>
      </c>
      <c r="L2058" s="5">
        <v>0</v>
      </c>
      <c r="M2058" s="5">
        <v>0</v>
      </c>
      <c r="N2058" s="5">
        <v>0</v>
      </c>
      <c r="O2058" s="5">
        <v>0</v>
      </c>
      <c r="P2058" s="5">
        <v>0</v>
      </c>
      <c r="Q2058" s="5">
        <v>0</v>
      </c>
      <c r="R2058" s="5">
        <v>0</v>
      </c>
      <c r="S2058" s="5">
        <v>0</v>
      </c>
      <c r="T2058" s="5">
        <v>0</v>
      </c>
      <c r="U2058" s="5">
        <v>0</v>
      </c>
      <c r="V2058" s="5">
        <v>0</v>
      </c>
      <c r="W2058" s="5">
        <v>0</v>
      </c>
      <c r="X2058" s="5">
        <f t="shared" si="32"/>
        <v>0</v>
      </c>
      <c r="Y2058" s="41">
        <v>0</v>
      </c>
      <c r="Z2058" s="41">
        <v>0</v>
      </c>
    </row>
    <row r="2059" spans="1:26" x14ac:dyDescent="0.25">
      <c r="A2059" s="11" t="s">
        <v>139</v>
      </c>
      <c r="B2059" s="12">
        <v>1</v>
      </c>
      <c r="C2059" s="14" t="str">
        <f>VLOOKUP(B2059,'Spisak usluga'!$A$2:$B$18,2)</f>
        <v>01 Pomoć u kući za stare 2012.</v>
      </c>
      <c r="D2059" s="12">
        <v>30</v>
      </c>
      <c r="E2059" s="12">
        <v>25</v>
      </c>
      <c r="F2059" s="12">
        <v>20</v>
      </c>
      <c r="G2059" s="12">
        <v>0</v>
      </c>
      <c r="H2059" s="12">
        <v>0</v>
      </c>
      <c r="I2059" s="12">
        <v>0</v>
      </c>
      <c r="J2059" s="12">
        <v>0</v>
      </c>
      <c r="K2059" s="12">
        <v>30</v>
      </c>
      <c r="L2059" s="12">
        <v>0</v>
      </c>
      <c r="M2059" s="12">
        <v>10</v>
      </c>
      <c r="N2059" s="12">
        <v>4.9000000000000004</v>
      </c>
      <c r="O2059" s="12">
        <v>0</v>
      </c>
      <c r="P2059" s="12">
        <v>0</v>
      </c>
      <c r="Q2059" s="12">
        <v>285587</v>
      </c>
      <c r="R2059" s="12">
        <v>0</v>
      </c>
      <c r="S2059" s="12">
        <v>0</v>
      </c>
      <c r="T2059" s="12">
        <v>285587</v>
      </c>
      <c r="U2059" s="12">
        <v>1</v>
      </c>
      <c r="V2059" s="12">
        <v>0</v>
      </c>
      <c r="W2059" s="12">
        <v>1</v>
      </c>
      <c r="X2059" s="5">
        <f t="shared" si="32"/>
        <v>1</v>
      </c>
      <c r="Y2059" s="41">
        <v>0</v>
      </c>
      <c r="Z2059" s="41">
        <v>30</v>
      </c>
    </row>
    <row r="2060" spans="1:26" x14ac:dyDescent="0.25">
      <c r="A2060" s="11" t="s">
        <v>139</v>
      </c>
      <c r="B2060" s="12">
        <v>2</v>
      </c>
      <c r="C2060" s="14" t="str">
        <f>VLOOKUP(B2060,'Spisak usluga'!$A$2:$B$18,2)</f>
        <v>02 Pomoć u kući za odrasle OSI 2012.</v>
      </c>
      <c r="D2060" s="5">
        <v>0</v>
      </c>
      <c r="E2060" s="5">
        <v>0</v>
      </c>
      <c r="F2060" s="5">
        <v>0</v>
      </c>
      <c r="G2060" s="5">
        <v>0</v>
      </c>
      <c r="H2060" s="5">
        <v>0</v>
      </c>
      <c r="I2060" s="5">
        <v>0</v>
      </c>
      <c r="J2060" s="5">
        <v>0</v>
      </c>
      <c r="K2060" s="5">
        <v>0</v>
      </c>
      <c r="L2060" s="5">
        <v>0</v>
      </c>
      <c r="M2060" s="5">
        <v>0</v>
      </c>
      <c r="N2060" s="5">
        <v>0</v>
      </c>
      <c r="O2060" s="5">
        <v>0</v>
      </c>
      <c r="P2060" s="5">
        <v>0</v>
      </c>
      <c r="Q2060" s="5">
        <v>0</v>
      </c>
      <c r="R2060" s="5">
        <v>0</v>
      </c>
      <c r="S2060" s="5">
        <v>0</v>
      </c>
      <c r="T2060" s="5">
        <v>0</v>
      </c>
      <c r="U2060" s="5">
        <v>0</v>
      </c>
      <c r="V2060" s="5">
        <v>0</v>
      </c>
      <c r="W2060" s="5">
        <v>0</v>
      </c>
      <c r="X2060" s="5">
        <f t="shared" si="32"/>
        <v>0</v>
      </c>
      <c r="Y2060" s="41">
        <v>0</v>
      </c>
      <c r="Z2060" s="41">
        <v>0</v>
      </c>
    </row>
    <row r="2061" spans="1:26" x14ac:dyDescent="0.25">
      <c r="A2061" s="11" t="s">
        <v>139</v>
      </c>
      <c r="B2061" s="12">
        <v>3</v>
      </c>
      <c r="C2061" s="14" t="str">
        <f>VLOOKUP(B2061,'Spisak usluga'!$A$2:$B$18,2)</f>
        <v>03 Pomoć u kući za decu sa teškoćama u razvoju 2012.</v>
      </c>
      <c r="D2061" s="12">
        <v>23</v>
      </c>
      <c r="E2061" s="12">
        <v>14</v>
      </c>
      <c r="F2061" s="12">
        <v>8</v>
      </c>
      <c r="G2061" s="12">
        <v>5</v>
      </c>
      <c r="H2061" s="12">
        <v>17</v>
      </c>
      <c r="I2061" s="12">
        <v>1</v>
      </c>
      <c r="J2061" s="12">
        <v>0</v>
      </c>
      <c r="K2061" s="12">
        <v>0</v>
      </c>
      <c r="L2061" s="12">
        <v>0</v>
      </c>
      <c r="M2061" s="12">
        <v>10</v>
      </c>
      <c r="N2061" s="12">
        <v>7.05</v>
      </c>
      <c r="O2061" s="12">
        <v>0</v>
      </c>
      <c r="P2061" s="12">
        <v>0</v>
      </c>
      <c r="Q2061" s="12">
        <v>437779</v>
      </c>
      <c r="R2061" s="12">
        <v>0</v>
      </c>
      <c r="S2061" s="12">
        <v>0</v>
      </c>
      <c r="T2061" s="12">
        <v>437779</v>
      </c>
      <c r="U2061" s="12">
        <v>1</v>
      </c>
      <c r="V2061" s="12">
        <v>0</v>
      </c>
      <c r="W2061" s="12">
        <v>1</v>
      </c>
      <c r="X2061" s="5">
        <f t="shared" si="32"/>
        <v>1</v>
      </c>
      <c r="Y2061" s="41">
        <v>0</v>
      </c>
      <c r="Z2061" s="41">
        <v>23</v>
      </c>
    </row>
    <row r="2062" spans="1:26" x14ac:dyDescent="0.25">
      <c r="A2062" s="11" t="s">
        <v>139</v>
      </c>
      <c r="B2062" s="12">
        <v>4</v>
      </c>
      <c r="C2062" s="14" t="str">
        <f>VLOOKUP(B2062,'Spisak usluga'!$A$2:$B$18,2)</f>
        <v>04 Dnevni boravak za decu sa teškoćama u razvoju 2012.</v>
      </c>
      <c r="D2062" s="5">
        <v>0</v>
      </c>
      <c r="E2062" s="5">
        <v>0</v>
      </c>
      <c r="F2062" s="5">
        <v>0</v>
      </c>
      <c r="G2062" s="5">
        <v>0</v>
      </c>
      <c r="H2062" s="5">
        <v>0</v>
      </c>
      <c r="I2062" s="5">
        <v>0</v>
      </c>
      <c r="J2062" s="5">
        <v>0</v>
      </c>
      <c r="K2062" s="5">
        <v>0</v>
      </c>
      <c r="L2062" s="5">
        <v>0</v>
      </c>
      <c r="M2062" s="5">
        <v>0</v>
      </c>
      <c r="N2062" s="5">
        <v>0</v>
      </c>
      <c r="O2062" s="5">
        <v>0</v>
      </c>
      <c r="P2062" s="5">
        <v>0</v>
      </c>
      <c r="Q2062" s="5">
        <v>0</v>
      </c>
      <c r="R2062" s="5">
        <v>0</v>
      </c>
      <c r="S2062" s="5">
        <v>0</v>
      </c>
      <c r="T2062" s="5">
        <v>0</v>
      </c>
      <c r="U2062" s="5">
        <v>0</v>
      </c>
      <c r="V2062" s="5">
        <v>0</v>
      </c>
      <c r="W2062" s="5">
        <v>0</v>
      </c>
      <c r="X2062" s="5">
        <f t="shared" si="32"/>
        <v>0</v>
      </c>
      <c r="Y2062" s="41">
        <v>0</v>
      </c>
      <c r="Z2062" s="41">
        <v>0</v>
      </c>
    </row>
    <row r="2063" spans="1:26" x14ac:dyDescent="0.25">
      <c r="A2063" s="11" t="s">
        <v>139</v>
      </c>
      <c r="B2063" s="12">
        <v>5</v>
      </c>
      <c r="C2063" s="14" t="str">
        <f>VLOOKUP(B2063,'Spisak usluga'!$A$2:$B$18,2)</f>
        <v>05 Dnevni boravak za stare  2012.</v>
      </c>
      <c r="D2063" s="5">
        <v>0</v>
      </c>
      <c r="E2063" s="5">
        <v>0</v>
      </c>
      <c r="F2063" s="5">
        <v>0</v>
      </c>
      <c r="G2063" s="5">
        <v>0</v>
      </c>
      <c r="H2063" s="5">
        <v>0</v>
      </c>
      <c r="I2063" s="5">
        <v>0</v>
      </c>
      <c r="J2063" s="5">
        <v>0</v>
      </c>
      <c r="K2063" s="5">
        <v>0</v>
      </c>
      <c r="L2063" s="5">
        <v>0</v>
      </c>
      <c r="M2063" s="5">
        <v>0</v>
      </c>
      <c r="N2063" s="5">
        <v>0</v>
      </c>
      <c r="O2063" s="5">
        <v>0</v>
      </c>
      <c r="P2063" s="5">
        <v>0</v>
      </c>
      <c r="Q2063" s="5">
        <v>0</v>
      </c>
      <c r="R2063" s="5">
        <v>0</v>
      </c>
      <c r="S2063" s="5">
        <v>0</v>
      </c>
      <c r="T2063" s="5">
        <v>0</v>
      </c>
      <c r="U2063" s="5">
        <v>0</v>
      </c>
      <c r="V2063" s="5">
        <v>0</v>
      </c>
      <c r="W2063" s="5">
        <v>0</v>
      </c>
      <c r="X2063" s="5">
        <f t="shared" si="32"/>
        <v>0</v>
      </c>
      <c r="Y2063" s="41">
        <v>0</v>
      </c>
      <c r="Z2063" s="41">
        <v>0</v>
      </c>
    </row>
    <row r="2064" spans="1:26" x14ac:dyDescent="0.25">
      <c r="A2064" s="11" t="s">
        <v>139</v>
      </c>
      <c r="B2064" s="12">
        <v>6</v>
      </c>
      <c r="C2064" s="14" t="str">
        <f>VLOOKUP(B2064,'Spisak usluga'!$A$2:$B$18,2)</f>
        <v>06 Dnevni boravak/centar za decu i mlade sa poremećajima u ponašanju 2012.</v>
      </c>
      <c r="D2064" s="5">
        <v>0</v>
      </c>
      <c r="E2064" s="5">
        <v>0</v>
      </c>
      <c r="F2064" s="5">
        <v>0</v>
      </c>
      <c r="G2064" s="5">
        <v>0</v>
      </c>
      <c r="H2064" s="5">
        <v>0</v>
      </c>
      <c r="I2064" s="5">
        <v>0</v>
      </c>
      <c r="J2064" s="5">
        <v>0</v>
      </c>
      <c r="K2064" s="5">
        <v>0</v>
      </c>
      <c r="L2064" s="5">
        <v>0</v>
      </c>
      <c r="M2064" s="5">
        <v>0</v>
      </c>
      <c r="N2064" s="5">
        <v>0</v>
      </c>
      <c r="O2064" s="5">
        <v>0</v>
      </c>
      <c r="P2064" s="5">
        <v>0</v>
      </c>
      <c r="Q2064" s="5">
        <v>0</v>
      </c>
      <c r="R2064" s="5">
        <v>0</v>
      </c>
      <c r="S2064" s="5">
        <v>0</v>
      </c>
      <c r="T2064" s="5">
        <v>0</v>
      </c>
      <c r="U2064" s="5">
        <v>0</v>
      </c>
      <c r="V2064" s="5">
        <v>0</v>
      </c>
      <c r="W2064" s="5">
        <v>0</v>
      </c>
      <c r="X2064" s="5">
        <f t="shared" si="32"/>
        <v>0</v>
      </c>
      <c r="Y2064" s="41">
        <v>0</v>
      </c>
      <c r="Z2064" s="41">
        <v>0</v>
      </c>
    </row>
    <row r="2065" spans="1:26" x14ac:dyDescent="0.25">
      <c r="A2065" s="11" t="s">
        <v>139</v>
      </c>
      <c r="B2065" s="12">
        <v>7</v>
      </c>
      <c r="C2065" s="14" t="str">
        <f>VLOOKUP(B2065,'Spisak usluga'!$A$2:$B$18,2)</f>
        <v>07 Personalna asistencija za odrasle  2012.</v>
      </c>
      <c r="D2065" s="16">
        <v>0</v>
      </c>
      <c r="E2065" s="16">
        <v>0</v>
      </c>
      <c r="F2065" s="16">
        <v>0</v>
      </c>
      <c r="G2065" s="16">
        <v>0</v>
      </c>
      <c r="H2065" s="16">
        <v>0</v>
      </c>
      <c r="I2065" s="16">
        <v>0</v>
      </c>
      <c r="J2065" s="16">
        <v>0</v>
      </c>
      <c r="K2065" s="16">
        <v>0</v>
      </c>
      <c r="L2065" s="16">
        <v>0</v>
      </c>
      <c r="M2065" s="16">
        <v>0</v>
      </c>
      <c r="N2065" s="16">
        <v>0</v>
      </c>
      <c r="O2065" s="16">
        <v>0</v>
      </c>
      <c r="P2065" s="16">
        <v>0</v>
      </c>
      <c r="Q2065" s="16">
        <v>0</v>
      </c>
      <c r="R2065" s="16">
        <v>0</v>
      </c>
      <c r="S2065" s="16">
        <v>0</v>
      </c>
      <c r="T2065" s="16">
        <v>0</v>
      </c>
      <c r="U2065" s="16">
        <v>0</v>
      </c>
      <c r="V2065" s="16">
        <v>0</v>
      </c>
      <c r="W2065" s="16">
        <v>0</v>
      </c>
      <c r="X2065" s="5">
        <f t="shared" si="32"/>
        <v>0</v>
      </c>
      <c r="Y2065" s="41">
        <v>0</v>
      </c>
      <c r="Z2065" s="41">
        <v>0</v>
      </c>
    </row>
    <row r="2066" spans="1:26" x14ac:dyDescent="0.25">
      <c r="A2066" s="11" t="s">
        <v>139</v>
      </c>
      <c r="B2066" s="12">
        <v>8</v>
      </c>
      <c r="C2066" s="14" t="str">
        <f>VLOOKUP(B2066,'Spisak usluga'!$A$2:$B$18,2)</f>
        <v>08 Svratište  2012.</v>
      </c>
      <c r="D2066" s="5">
        <v>0</v>
      </c>
      <c r="E2066" s="5">
        <v>0</v>
      </c>
      <c r="F2066" s="5">
        <v>0</v>
      </c>
      <c r="G2066" s="5">
        <v>0</v>
      </c>
      <c r="H2066" s="5">
        <v>0</v>
      </c>
      <c r="I2066" s="5">
        <v>0</v>
      </c>
      <c r="J2066" s="5">
        <v>0</v>
      </c>
      <c r="K2066" s="5">
        <v>0</v>
      </c>
      <c r="L2066" s="5">
        <v>0</v>
      </c>
      <c r="M2066" s="5">
        <v>0</v>
      </c>
      <c r="N2066" s="5">
        <v>0</v>
      </c>
      <c r="O2066" s="5">
        <v>0</v>
      </c>
      <c r="P2066" s="5">
        <v>0</v>
      </c>
      <c r="Q2066" s="5">
        <v>0</v>
      </c>
      <c r="R2066" s="5">
        <v>0</v>
      </c>
      <c r="S2066" s="5">
        <v>0</v>
      </c>
      <c r="T2066" s="5">
        <v>0</v>
      </c>
      <c r="U2066" s="5">
        <v>0</v>
      </c>
      <c r="V2066" s="5">
        <v>0</v>
      </c>
      <c r="W2066" s="5">
        <v>0</v>
      </c>
      <c r="X2066" s="5">
        <f t="shared" si="32"/>
        <v>0</v>
      </c>
      <c r="Y2066" s="41">
        <v>0</v>
      </c>
      <c r="Z2066" s="41">
        <v>0</v>
      </c>
    </row>
    <row r="2067" spans="1:26" x14ac:dyDescent="0.25">
      <c r="A2067" s="11" t="s">
        <v>139</v>
      </c>
      <c r="B2067" s="12">
        <v>9</v>
      </c>
      <c r="C2067" s="14" t="str">
        <f>VLOOKUP(B2067,'Spisak usluga'!$A$2:$B$18,2)</f>
        <v>09 Prihvatilište (opšteg tipa) 2012.</v>
      </c>
      <c r="D2067" s="5">
        <v>0</v>
      </c>
      <c r="E2067" s="5">
        <v>0</v>
      </c>
      <c r="F2067" s="5">
        <v>0</v>
      </c>
      <c r="G2067" s="5">
        <v>0</v>
      </c>
      <c r="H2067" s="5">
        <v>0</v>
      </c>
      <c r="I2067" s="5">
        <v>0</v>
      </c>
      <c r="J2067" s="5">
        <v>0</v>
      </c>
      <c r="K2067" s="5">
        <v>0</v>
      </c>
      <c r="L2067" s="5">
        <v>0</v>
      </c>
      <c r="M2067" s="5">
        <v>0</v>
      </c>
      <c r="N2067" s="5">
        <v>0</v>
      </c>
      <c r="O2067" s="5">
        <v>0</v>
      </c>
      <c r="P2067" s="5">
        <v>0</v>
      </c>
      <c r="Q2067" s="5">
        <v>0</v>
      </c>
      <c r="R2067" s="5">
        <v>0</v>
      </c>
      <c r="S2067" s="5">
        <v>0</v>
      </c>
      <c r="T2067" s="5">
        <v>0</v>
      </c>
      <c r="U2067" s="5">
        <v>0</v>
      </c>
      <c r="V2067" s="5">
        <v>0</v>
      </c>
      <c r="W2067" s="5">
        <v>0</v>
      </c>
      <c r="X2067" s="5">
        <f t="shared" si="32"/>
        <v>0</v>
      </c>
      <c r="Y2067" s="41">
        <v>0</v>
      </c>
      <c r="Z2067" s="41">
        <v>0</v>
      </c>
    </row>
    <row r="2068" spans="1:26" x14ac:dyDescent="0.25">
      <c r="A2068" s="11" t="s">
        <v>139</v>
      </c>
      <c r="B2068" s="12">
        <v>10</v>
      </c>
      <c r="C2068" s="14" t="str">
        <f>VLOOKUP(B2068,'Spisak usluga'!$A$2:$B$18,2)</f>
        <v>10 Prihvatilište za decu  2012.</v>
      </c>
      <c r="D2068" s="5">
        <v>0</v>
      </c>
      <c r="E2068" s="5">
        <v>0</v>
      </c>
      <c r="F2068" s="5">
        <v>0</v>
      </c>
      <c r="G2068" s="5">
        <v>0</v>
      </c>
      <c r="H2068" s="5">
        <v>0</v>
      </c>
      <c r="I2068" s="5">
        <v>0</v>
      </c>
      <c r="J2068" s="5">
        <v>0</v>
      </c>
      <c r="K2068" s="5">
        <v>0</v>
      </c>
      <c r="L2068" s="5">
        <v>0</v>
      </c>
      <c r="M2068" s="5">
        <v>0</v>
      </c>
      <c r="N2068" s="5">
        <v>0</v>
      </c>
      <c r="O2068" s="5">
        <v>0</v>
      </c>
      <c r="P2068" s="5">
        <v>0</v>
      </c>
      <c r="Q2068" s="5">
        <v>0</v>
      </c>
      <c r="R2068" s="5">
        <v>0</v>
      </c>
      <c r="S2068" s="5">
        <v>0</v>
      </c>
      <c r="T2068" s="5">
        <v>0</v>
      </c>
      <c r="U2068" s="5">
        <v>0</v>
      </c>
      <c r="V2068" s="5">
        <v>0</v>
      </c>
      <c r="W2068" s="5">
        <v>0</v>
      </c>
      <c r="X2068" s="5">
        <f t="shared" si="32"/>
        <v>0</v>
      </c>
      <c r="Y2068" s="41">
        <v>0</v>
      </c>
      <c r="Z2068" s="41">
        <v>0</v>
      </c>
    </row>
    <row r="2069" spans="1:26" x14ac:dyDescent="0.25">
      <c r="A2069" s="11" t="s">
        <v>139</v>
      </c>
      <c r="B2069" s="12">
        <v>11</v>
      </c>
      <c r="C2069" s="14" t="str">
        <f>VLOOKUP(B2069,'Spisak usluga'!$A$2:$B$18,2)</f>
        <v>11 Prihvatilište za žrtve nasilja u porodici (“sigurna kuća“) 2012.</v>
      </c>
      <c r="D2069" s="5">
        <v>0</v>
      </c>
      <c r="E2069" s="5">
        <v>0</v>
      </c>
      <c r="F2069" s="5">
        <v>0</v>
      </c>
      <c r="G2069" s="5">
        <v>0</v>
      </c>
      <c r="H2069" s="5">
        <v>0</v>
      </c>
      <c r="I2069" s="5">
        <v>0</v>
      </c>
      <c r="J2069" s="5">
        <v>0</v>
      </c>
      <c r="K2069" s="5">
        <v>0</v>
      </c>
      <c r="L2069" s="5">
        <v>0</v>
      </c>
      <c r="M2069" s="5">
        <v>0</v>
      </c>
      <c r="N2069" s="5">
        <v>0</v>
      </c>
      <c r="O2069" s="5">
        <v>0</v>
      </c>
      <c r="P2069" s="5">
        <v>0</v>
      </c>
      <c r="Q2069" s="5">
        <v>0</v>
      </c>
      <c r="R2069" s="5">
        <v>0</v>
      </c>
      <c r="S2069" s="5">
        <v>0</v>
      </c>
      <c r="T2069" s="5">
        <v>0</v>
      </c>
      <c r="U2069" s="5">
        <v>0</v>
      </c>
      <c r="V2069" s="5">
        <v>0</v>
      </c>
      <c r="W2069" s="5">
        <v>0</v>
      </c>
      <c r="X2069" s="5">
        <f t="shared" si="32"/>
        <v>0</v>
      </c>
      <c r="Y2069" s="41">
        <v>0</v>
      </c>
      <c r="Z2069" s="41">
        <v>0</v>
      </c>
    </row>
    <row r="2070" spans="1:26" x14ac:dyDescent="0.25">
      <c r="A2070" s="11" t="s">
        <v>139</v>
      </c>
      <c r="B2070" s="12">
        <v>12</v>
      </c>
      <c r="C2070" s="14" t="str">
        <f>VLOOKUP(B2070,'Spisak usluga'!$A$2:$B$18,2)</f>
        <v>12 Prihvatilište za žrtve trgovine ljudima 2012.</v>
      </c>
      <c r="D2070" s="5">
        <v>0</v>
      </c>
      <c r="E2070" s="5">
        <v>0</v>
      </c>
      <c r="F2070" s="5">
        <v>0</v>
      </c>
      <c r="G2070" s="5">
        <v>0</v>
      </c>
      <c r="H2070" s="5">
        <v>0</v>
      </c>
      <c r="I2070" s="5">
        <v>0</v>
      </c>
      <c r="J2070" s="5">
        <v>0</v>
      </c>
      <c r="K2070" s="5">
        <v>0</v>
      </c>
      <c r="L2070" s="5">
        <v>0</v>
      </c>
      <c r="M2070" s="5">
        <v>0</v>
      </c>
      <c r="N2070" s="5">
        <v>0</v>
      </c>
      <c r="O2070" s="5">
        <v>0</v>
      </c>
      <c r="P2070" s="5">
        <v>0</v>
      </c>
      <c r="Q2070" s="5">
        <v>0</v>
      </c>
      <c r="R2070" s="5">
        <v>0</v>
      </c>
      <c r="S2070" s="5">
        <v>0</v>
      </c>
      <c r="T2070" s="5">
        <v>0</v>
      </c>
      <c r="U2070" s="5">
        <v>0</v>
      </c>
      <c r="V2070" s="5">
        <v>0</v>
      </c>
      <c r="W2070" s="5">
        <v>0</v>
      </c>
      <c r="X2070" s="5">
        <f t="shared" si="32"/>
        <v>0</v>
      </c>
      <c r="Y2070" s="41">
        <v>0</v>
      </c>
      <c r="Z2070" s="41">
        <v>0</v>
      </c>
    </row>
    <row r="2071" spans="1:26" x14ac:dyDescent="0.25">
      <c r="A2071" s="11" t="s">
        <v>139</v>
      </c>
      <c r="B2071" s="12">
        <v>13</v>
      </c>
      <c r="C2071" s="14" t="str">
        <f>VLOOKUP(B2071,'Spisak usluga'!$A$2:$B$18,2)</f>
        <v>13 Predah smeštaj  2012.</v>
      </c>
      <c r="D2071" s="5">
        <v>0</v>
      </c>
      <c r="E2071" s="5">
        <v>0</v>
      </c>
      <c r="F2071" s="5">
        <v>0</v>
      </c>
      <c r="G2071" s="5">
        <v>0</v>
      </c>
      <c r="H2071" s="5">
        <v>0</v>
      </c>
      <c r="I2071" s="5">
        <v>0</v>
      </c>
      <c r="J2071" s="5">
        <v>0</v>
      </c>
      <c r="K2071" s="5">
        <v>0</v>
      </c>
      <c r="L2071" s="5">
        <v>0</v>
      </c>
      <c r="M2071" s="5">
        <v>0</v>
      </c>
      <c r="N2071" s="5">
        <v>0</v>
      </c>
      <c r="O2071" s="5">
        <v>0</v>
      </c>
      <c r="P2071" s="5">
        <v>0</v>
      </c>
      <c r="Q2071" s="5">
        <v>0</v>
      </c>
      <c r="R2071" s="5">
        <v>0</v>
      </c>
      <c r="S2071" s="5">
        <v>0</v>
      </c>
      <c r="T2071" s="5">
        <v>0</v>
      </c>
      <c r="U2071" s="5">
        <v>0</v>
      </c>
      <c r="V2071" s="5">
        <v>0</v>
      </c>
      <c r="W2071" s="5">
        <v>0</v>
      </c>
      <c r="X2071" s="5">
        <f t="shared" si="32"/>
        <v>0</v>
      </c>
      <c r="Y2071" s="41">
        <v>0</v>
      </c>
      <c r="Z2071" s="41">
        <v>0</v>
      </c>
    </row>
    <row r="2072" spans="1:26" x14ac:dyDescent="0.25">
      <c r="A2072" s="11" t="s">
        <v>139</v>
      </c>
      <c r="B2072" s="12">
        <v>14</v>
      </c>
      <c r="C2072" s="14" t="str">
        <f>VLOOKUP(B2072,'Spisak usluga'!$A$2:$B$18,2)</f>
        <v>14 Stanovanje uz podršku osobe sa invaliditetom (OSI) 2012.</v>
      </c>
      <c r="D2072" s="5">
        <v>0</v>
      </c>
      <c r="E2072" s="5">
        <v>0</v>
      </c>
      <c r="F2072" s="5">
        <v>0</v>
      </c>
      <c r="G2072" s="5">
        <v>0</v>
      </c>
      <c r="H2072" s="5">
        <v>0</v>
      </c>
      <c r="I2072" s="5">
        <v>0</v>
      </c>
      <c r="J2072" s="5">
        <v>0</v>
      </c>
      <c r="K2072" s="5">
        <v>0</v>
      </c>
      <c r="L2072" s="5">
        <v>0</v>
      </c>
      <c r="M2072" s="5">
        <v>0</v>
      </c>
      <c r="N2072" s="5">
        <v>0</v>
      </c>
      <c r="O2072" s="5">
        <v>0</v>
      </c>
      <c r="P2072" s="5">
        <v>0</v>
      </c>
      <c r="Q2072" s="5">
        <v>0</v>
      </c>
      <c r="R2072" s="5">
        <v>0</v>
      </c>
      <c r="S2072" s="5">
        <v>0</v>
      </c>
      <c r="T2072" s="5">
        <v>0</v>
      </c>
      <c r="U2072" s="5">
        <v>0</v>
      </c>
      <c r="V2072" s="5">
        <v>0</v>
      </c>
      <c r="W2072" s="5">
        <v>0</v>
      </c>
      <c r="X2072" s="5">
        <f t="shared" si="32"/>
        <v>0</v>
      </c>
      <c r="Y2072" s="41">
        <v>0</v>
      </c>
      <c r="Z2072" s="41">
        <v>0</v>
      </c>
    </row>
    <row r="2073" spans="1:26" x14ac:dyDescent="0.25">
      <c r="A2073" s="11" t="s">
        <v>139</v>
      </c>
      <c r="B2073" s="12">
        <v>15</v>
      </c>
      <c r="C2073" s="14" t="str">
        <f>VLOOKUP(B2073,'Spisak usluga'!$A$2:$B$18,2)</f>
        <v>15 Stanovanje uz podršku za mlade koji se osamostaljuju 2012.</v>
      </c>
      <c r="D2073" s="5">
        <v>0</v>
      </c>
      <c r="E2073" s="5">
        <v>0</v>
      </c>
      <c r="F2073" s="5">
        <v>0</v>
      </c>
      <c r="G2073" s="5">
        <v>0</v>
      </c>
      <c r="H2073" s="5">
        <v>0</v>
      </c>
      <c r="I2073" s="5">
        <v>0</v>
      </c>
      <c r="J2073" s="5">
        <v>0</v>
      </c>
      <c r="K2073" s="5">
        <v>0</v>
      </c>
      <c r="L2073" s="5">
        <v>0</v>
      </c>
      <c r="M2073" s="5">
        <v>0</v>
      </c>
      <c r="N2073" s="5">
        <v>0</v>
      </c>
      <c r="O2073" s="5">
        <v>0</v>
      </c>
      <c r="P2073" s="5">
        <v>0</v>
      </c>
      <c r="Q2073" s="5">
        <v>0</v>
      </c>
      <c r="R2073" s="5">
        <v>0</v>
      </c>
      <c r="S2073" s="5">
        <v>0</v>
      </c>
      <c r="T2073" s="5">
        <v>0</v>
      </c>
      <c r="U2073" s="5">
        <v>0</v>
      </c>
      <c r="V2073" s="5">
        <v>0</v>
      </c>
      <c r="W2073" s="5">
        <v>0</v>
      </c>
      <c r="X2073" s="5">
        <f t="shared" si="32"/>
        <v>0</v>
      </c>
      <c r="Y2073" s="41">
        <v>0</v>
      </c>
      <c r="Z2073" s="41">
        <v>0</v>
      </c>
    </row>
    <row r="2074" spans="1:26" x14ac:dyDescent="0.25">
      <c r="A2074" s="11" t="s">
        <v>139</v>
      </c>
      <c r="B2074" s="12">
        <v>16</v>
      </c>
      <c r="C2074" s="14" t="str">
        <f>VLOOKUP(B2074,'Spisak usluga'!$A$2:$B$18,2)</f>
        <v>16 Savetovalište 2012.</v>
      </c>
      <c r="D2074" s="16">
        <v>0</v>
      </c>
      <c r="E2074" s="16">
        <v>0</v>
      </c>
      <c r="F2074" s="16">
        <v>0</v>
      </c>
      <c r="G2074" s="16">
        <v>0</v>
      </c>
      <c r="H2074" s="16">
        <v>0</v>
      </c>
      <c r="I2074" s="16">
        <v>0</v>
      </c>
      <c r="J2074" s="16">
        <v>0</v>
      </c>
      <c r="K2074" s="16">
        <v>0</v>
      </c>
      <c r="L2074" s="16">
        <v>0</v>
      </c>
      <c r="M2074" s="16">
        <v>0</v>
      </c>
      <c r="N2074" s="16">
        <v>0</v>
      </c>
      <c r="O2074" s="16">
        <v>0</v>
      </c>
      <c r="P2074" s="16">
        <v>0</v>
      </c>
      <c r="Q2074" s="16">
        <v>0</v>
      </c>
      <c r="R2074" s="16">
        <v>0</v>
      </c>
      <c r="S2074" s="16">
        <v>0</v>
      </c>
      <c r="T2074" s="16">
        <v>0</v>
      </c>
      <c r="U2074" s="16">
        <v>0</v>
      </c>
      <c r="V2074" s="16">
        <v>0</v>
      </c>
      <c r="W2074" s="16">
        <v>0</v>
      </c>
      <c r="X2074" s="5">
        <f t="shared" si="32"/>
        <v>0</v>
      </c>
      <c r="Y2074" s="41">
        <v>0</v>
      </c>
      <c r="Z2074" s="41">
        <v>0</v>
      </c>
    </row>
    <row r="2075" spans="1:26" x14ac:dyDescent="0.25">
      <c r="A2075" s="11" t="s">
        <v>139</v>
      </c>
      <c r="B2075" s="12">
        <v>17</v>
      </c>
      <c r="C2075" s="14" t="str">
        <f>VLOOKUP(B2075,'Spisak usluga'!$A$2:$B$18,2)</f>
        <v>17 Klub 2012.</v>
      </c>
      <c r="D2075" s="5">
        <v>0</v>
      </c>
      <c r="E2075" s="5">
        <v>0</v>
      </c>
      <c r="F2075" s="5">
        <v>0</v>
      </c>
      <c r="G2075" s="5">
        <v>0</v>
      </c>
      <c r="H2075" s="5">
        <v>0</v>
      </c>
      <c r="I2075" s="5">
        <v>0</v>
      </c>
      <c r="J2075" s="5">
        <v>0</v>
      </c>
      <c r="K2075" s="5">
        <v>0</v>
      </c>
      <c r="L2075" s="5">
        <v>0</v>
      </c>
      <c r="M2075" s="5">
        <v>0</v>
      </c>
      <c r="N2075" s="5">
        <v>0</v>
      </c>
      <c r="O2075" s="5">
        <v>0</v>
      </c>
      <c r="P2075" s="5">
        <v>0</v>
      </c>
      <c r="Q2075" s="5">
        <v>0</v>
      </c>
      <c r="R2075" s="5">
        <v>0</v>
      </c>
      <c r="S2075" s="5">
        <v>0</v>
      </c>
      <c r="T2075" s="5">
        <v>0</v>
      </c>
      <c r="U2075" s="5">
        <v>0</v>
      </c>
      <c r="V2075" s="5">
        <v>0</v>
      </c>
      <c r="W2075" s="5">
        <v>0</v>
      </c>
      <c r="X2075" s="5">
        <f t="shared" si="32"/>
        <v>0</v>
      </c>
      <c r="Y2075" s="41">
        <v>0</v>
      </c>
      <c r="Z2075" s="41">
        <v>0</v>
      </c>
    </row>
    <row r="2076" spans="1:26" x14ac:dyDescent="0.25">
      <c r="A2076" s="11" t="s">
        <v>140</v>
      </c>
      <c r="B2076" s="12">
        <v>1</v>
      </c>
      <c r="C2076" s="14" t="str">
        <f>VLOOKUP(B2076,'Spisak usluga'!$A$2:$B$18,2)</f>
        <v>01 Pomoć u kući za stare 2012.</v>
      </c>
      <c r="D2076" s="12">
        <v>150</v>
      </c>
      <c r="E2076" s="12">
        <v>148</v>
      </c>
      <c r="F2076" s="12">
        <v>85</v>
      </c>
      <c r="G2076" s="12">
        <v>0</v>
      </c>
      <c r="H2076" s="12">
        <v>0</v>
      </c>
      <c r="I2076" s="12">
        <v>0</v>
      </c>
      <c r="J2076" s="12">
        <v>0</v>
      </c>
      <c r="K2076" s="12">
        <v>97</v>
      </c>
      <c r="L2076" s="12">
        <v>53</v>
      </c>
      <c r="M2076" s="12">
        <v>5</v>
      </c>
      <c r="N2076" s="12">
        <v>15</v>
      </c>
      <c r="O2076" s="12">
        <v>28053</v>
      </c>
      <c r="P2076" s="12">
        <v>249500</v>
      </c>
      <c r="Q2076" s="12">
        <v>112210</v>
      </c>
      <c r="R2076" s="12">
        <v>0</v>
      </c>
      <c r="S2076" s="12">
        <v>0</v>
      </c>
      <c r="T2076" s="12">
        <v>389763</v>
      </c>
      <c r="U2076" s="12">
        <v>1</v>
      </c>
      <c r="V2076" s="12">
        <v>1</v>
      </c>
      <c r="W2076" s="12">
        <v>0</v>
      </c>
      <c r="X2076" s="5">
        <f t="shared" si="32"/>
        <v>1</v>
      </c>
      <c r="Y2076" s="41">
        <v>150</v>
      </c>
      <c r="Z2076" s="41">
        <v>0</v>
      </c>
    </row>
    <row r="2077" spans="1:26" x14ac:dyDescent="0.25">
      <c r="A2077" s="11" t="s">
        <v>140</v>
      </c>
      <c r="B2077" s="12">
        <v>2</v>
      </c>
      <c r="C2077" s="14" t="str">
        <f>VLOOKUP(B2077,'Spisak usluga'!$A$2:$B$18,2)</f>
        <v>02 Pomoć u kući za odrasle OSI 2012.</v>
      </c>
      <c r="D2077" s="16">
        <v>0</v>
      </c>
      <c r="E2077" s="16">
        <v>0</v>
      </c>
      <c r="F2077" s="16">
        <v>0</v>
      </c>
      <c r="G2077" s="16">
        <v>0</v>
      </c>
      <c r="H2077" s="16">
        <v>0</v>
      </c>
      <c r="I2077" s="16">
        <v>0</v>
      </c>
      <c r="J2077" s="16">
        <v>0</v>
      </c>
      <c r="K2077" s="16">
        <v>0</v>
      </c>
      <c r="L2077" s="16">
        <v>0</v>
      </c>
      <c r="M2077" s="16">
        <v>0</v>
      </c>
      <c r="N2077" s="16">
        <v>0</v>
      </c>
      <c r="O2077" s="16">
        <v>0</v>
      </c>
      <c r="P2077" s="16">
        <v>0</v>
      </c>
      <c r="Q2077" s="16">
        <v>0</v>
      </c>
      <c r="R2077" s="16">
        <v>0</v>
      </c>
      <c r="S2077" s="16">
        <v>0</v>
      </c>
      <c r="T2077" s="16">
        <v>0</v>
      </c>
      <c r="U2077" s="16">
        <v>0</v>
      </c>
      <c r="V2077" s="16">
        <v>0</v>
      </c>
      <c r="W2077" s="16">
        <v>0</v>
      </c>
      <c r="X2077" s="5">
        <f t="shared" si="32"/>
        <v>0</v>
      </c>
      <c r="Y2077" s="41">
        <v>0</v>
      </c>
      <c r="Z2077" s="41">
        <v>0</v>
      </c>
    </row>
    <row r="2078" spans="1:26" x14ac:dyDescent="0.25">
      <c r="A2078" s="11" t="s">
        <v>140</v>
      </c>
      <c r="B2078" s="12">
        <v>3</v>
      </c>
      <c r="C2078" s="14" t="str">
        <f>VLOOKUP(B2078,'Spisak usluga'!$A$2:$B$18,2)</f>
        <v>03 Pomoć u kući za decu sa teškoćama u razvoju 2012.</v>
      </c>
      <c r="D2078" s="5">
        <v>0</v>
      </c>
      <c r="E2078" s="5">
        <v>0</v>
      </c>
      <c r="F2078" s="5">
        <v>0</v>
      </c>
      <c r="G2078" s="5">
        <v>0</v>
      </c>
      <c r="H2078" s="5">
        <v>0</v>
      </c>
      <c r="I2078" s="5">
        <v>0</v>
      </c>
      <c r="J2078" s="5">
        <v>0</v>
      </c>
      <c r="K2078" s="5">
        <v>0</v>
      </c>
      <c r="L2078" s="5">
        <v>0</v>
      </c>
      <c r="M2078" s="5">
        <v>0</v>
      </c>
      <c r="N2078" s="5">
        <v>0</v>
      </c>
      <c r="O2078" s="5">
        <v>0</v>
      </c>
      <c r="P2078" s="5">
        <v>0</v>
      </c>
      <c r="Q2078" s="5">
        <v>0</v>
      </c>
      <c r="R2078" s="5">
        <v>0</v>
      </c>
      <c r="S2078" s="5">
        <v>0</v>
      </c>
      <c r="T2078" s="5">
        <v>0</v>
      </c>
      <c r="U2078" s="5">
        <v>0</v>
      </c>
      <c r="V2078" s="5">
        <v>0</v>
      </c>
      <c r="W2078" s="5">
        <v>0</v>
      </c>
      <c r="X2078" s="5">
        <f t="shared" si="32"/>
        <v>0</v>
      </c>
      <c r="Y2078" s="41">
        <v>0</v>
      </c>
      <c r="Z2078" s="41">
        <v>0</v>
      </c>
    </row>
    <row r="2079" spans="1:26" x14ac:dyDescent="0.25">
      <c r="A2079" s="11" t="s">
        <v>140</v>
      </c>
      <c r="B2079" s="12">
        <v>4</v>
      </c>
      <c r="C2079" s="14" t="str">
        <f>VLOOKUP(B2079,'Spisak usluga'!$A$2:$B$18,2)</f>
        <v>04 Dnevni boravak za decu sa teškoćama u razvoju 2012.</v>
      </c>
      <c r="D2079" s="5">
        <v>0</v>
      </c>
      <c r="E2079" s="5">
        <v>0</v>
      </c>
      <c r="F2079" s="5">
        <v>0</v>
      </c>
      <c r="G2079" s="5">
        <v>0</v>
      </c>
      <c r="H2079" s="5">
        <v>0</v>
      </c>
      <c r="I2079" s="5">
        <v>0</v>
      </c>
      <c r="J2079" s="5">
        <v>0</v>
      </c>
      <c r="K2079" s="5">
        <v>0</v>
      </c>
      <c r="L2079" s="5">
        <v>0</v>
      </c>
      <c r="M2079" s="5">
        <v>0</v>
      </c>
      <c r="N2079" s="5">
        <v>0</v>
      </c>
      <c r="O2079" s="5">
        <v>0</v>
      </c>
      <c r="P2079" s="5">
        <v>0</v>
      </c>
      <c r="Q2079" s="5">
        <v>0</v>
      </c>
      <c r="R2079" s="5">
        <v>0</v>
      </c>
      <c r="S2079" s="5">
        <v>0</v>
      </c>
      <c r="T2079" s="5">
        <v>0</v>
      </c>
      <c r="U2079" s="5">
        <v>0</v>
      </c>
      <c r="V2079" s="5">
        <v>0</v>
      </c>
      <c r="W2079" s="5">
        <v>0</v>
      </c>
      <c r="X2079" s="5">
        <f t="shared" si="32"/>
        <v>0</v>
      </c>
      <c r="Y2079" s="41">
        <v>0</v>
      </c>
      <c r="Z2079" s="41">
        <v>0</v>
      </c>
    </row>
    <row r="2080" spans="1:26" x14ac:dyDescent="0.25">
      <c r="A2080" s="11" t="s">
        <v>140</v>
      </c>
      <c r="B2080" s="12">
        <v>5</v>
      </c>
      <c r="C2080" s="14" t="str">
        <f>VLOOKUP(B2080,'Spisak usluga'!$A$2:$B$18,2)</f>
        <v>05 Dnevni boravak za stare  2012.</v>
      </c>
      <c r="D2080" s="5">
        <v>0</v>
      </c>
      <c r="E2080" s="5">
        <v>0</v>
      </c>
      <c r="F2080" s="5">
        <v>0</v>
      </c>
      <c r="G2080" s="5">
        <v>0</v>
      </c>
      <c r="H2080" s="5">
        <v>0</v>
      </c>
      <c r="I2080" s="5">
        <v>0</v>
      </c>
      <c r="J2080" s="5">
        <v>0</v>
      </c>
      <c r="K2080" s="5">
        <v>0</v>
      </c>
      <c r="L2080" s="5">
        <v>0</v>
      </c>
      <c r="M2080" s="5">
        <v>0</v>
      </c>
      <c r="N2080" s="5">
        <v>0</v>
      </c>
      <c r="O2080" s="5">
        <v>0</v>
      </c>
      <c r="P2080" s="5">
        <v>0</v>
      </c>
      <c r="Q2080" s="5">
        <v>0</v>
      </c>
      <c r="R2080" s="5">
        <v>0</v>
      </c>
      <c r="S2080" s="5">
        <v>0</v>
      </c>
      <c r="T2080" s="5">
        <v>0</v>
      </c>
      <c r="U2080" s="5">
        <v>0</v>
      </c>
      <c r="V2080" s="5">
        <v>0</v>
      </c>
      <c r="W2080" s="5">
        <v>0</v>
      </c>
      <c r="X2080" s="5">
        <f t="shared" si="32"/>
        <v>0</v>
      </c>
      <c r="Y2080" s="41">
        <v>0</v>
      </c>
      <c r="Z2080" s="41">
        <v>0</v>
      </c>
    </row>
    <row r="2081" spans="1:26" x14ac:dyDescent="0.25">
      <c r="A2081" s="11" t="s">
        <v>140</v>
      </c>
      <c r="B2081" s="12">
        <v>6</v>
      </c>
      <c r="C2081" s="14" t="str">
        <f>VLOOKUP(B2081,'Spisak usluga'!$A$2:$B$18,2)</f>
        <v>06 Dnevni boravak/centar za decu i mlade sa poremećajima u ponašanju 2012.</v>
      </c>
      <c r="D2081" s="5">
        <v>0</v>
      </c>
      <c r="E2081" s="5">
        <v>0</v>
      </c>
      <c r="F2081" s="5">
        <v>0</v>
      </c>
      <c r="G2081" s="5">
        <v>0</v>
      </c>
      <c r="H2081" s="5">
        <v>0</v>
      </c>
      <c r="I2081" s="5">
        <v>0</v>
      </c>
      <c r="J2081" s="5">
        <v>0</v>
      </c>
      <c r="K2081" s="5">
        <v>0</v>
      </c>
      <c r="L2081" s="5">
        <v>0</v>
      </c>
      <c r="M2081" s="5">
        <v>0</v>
      </c>
      <c r="N2081" s="5">
        <v>0</v>
      </c>
      <c r="O2081" s="5">
        <v>0</v>
      </c>
      <c r="P2081" s="5">
        <v>0</v>
      </c>
      <c r="Q2081" s="5">
        <v>0</v>
      </c>
      <c r="R2081" s="5">
        <v>0</v>
      </c>
      <c r="S2081" s="5">
        <v>0</v>
      </c>
      <c r="T2081" s="5">
        <v>0</v>
      </c>
      <c r="U2081" s="5">
        <v>0</v>
      </c>
      <c r="V2081" s="5">
        <v>0</v>
      </c>
      <c r="W2081" s="5">
        <v>0</v>
      </c>
      <c r="X2081" s="5">
        <f t="shared" si="32"/>
        <v>0</v>
      </c>
      <c r="Y2081" s="41">
        <v>0</v>
      </c>
      <c r="Z2081" s="41">
        <v>0</v>
      </c>
    </row>
    <row r="2082" spans="1:26" x14ac:dyDescent="0.25">
      <c r="A2082" s="11" t="s">
        <v>140</v>
      </c>
      <c r="B2082" s="12">
        <v>7</v>
      </c>
      <c r="C2082" s="14" t="str">
        <f>VLOOKUP(B2082,'Spisak usluga'!$A$2:$B$18,2)</f>
        <v>07 Personalna asistencija za odrasle  2012.</v>
      </c>
      <c r="D2082" s="5">
        <v>0</v>
      </c>
      <c r="E2082" s="5">
        <v>0</v>
      </c>
      <c r="F2082" s="5">
        <v>0</v>
      </c>
      <c r="G2082" s="5">
        <v>0</v>
      </c>
      <c r="H2082" s="5">
        <v>0</v>
      </c>
      <c r="I2082" s="5">
        <v>0</v>
      </c>
      <c r="J2082" s="5">
        <v>0</v>
      </c>
      <c r="K2082" s="5">
        <v>0</v>
      </c>
      <c r="L2082" s="5">
        <v>0</v>
      </c>
      <c r="M2082" s="5">
        <v>0</v>
      </c>
      <c r="N2082" s="5">
        <v>0</v>
      </c>
      <c r="O2082" s="5">
        <v>0</v>
      </c>
      <c r="P2082" s="5">
        <v>0</v>
      </c>
      <c r="Q2082" s="5">
        <v>0</v>
      </c>
      <c r="R2082" s="5">
        <v>0</v>
      </c>
      <c r="S2082" s="5">
        <v>0</v>
      </c>
      <c r="T2082" s="5">
        <v>0</v>
      </c>
      <c r="U2082" s="5">
        <v>0</v>
      </c>
      <c r="V2082" s="5">
        <v>0</v>
      </c>
      <c r="W2082" s="5">
        <v>0</v>
      </c>
      <c r="X2082" s="5">
        <f t="shared" si="32"/>
        <v>0</v>
      </c>
      <c r="Y2082" s="41">
        <v>0</v>
      </c>
      <c r="Z2082" s="41">
        <v>0</v>
      </c>
    </row>
    <row r="2083" spans="1:26" x14ac:dyDescent="0.25">
      <c r="A2083" s="11" t="s">
        <v>140</v>
      </c>
      <c r="B2083" s="12">
        <v>8</v>
      </c>
      <c r="C2083" s="14" t="str">
        <f>VLOOKUP(B2083,'Spisak usluga'!$A$2:$B$18,2)</f>
        <v>08 Svratište  2012.</v>
      </c>
      <c r="D2083" s="5">
        <v>0</v>
      </c>
      <c r="E2083" s="5">
        <v>0</v>
      </c>
      <c r="F2083" s="5">
        <v>0</v>
      </c>
      <c r="G2083" s="5">
        <v>0</v>
      </c>
      <c r="H2083" s="5">
        <v>0</v>
      </c>
      <c r="I2083" s="5">
        <v>0</v>
      </c>
      <c r="J2083" s="5">
        <v>0</v>
      </c>
      <c r="K2083" s="5">
        <v>0</v>
      </c>
      <c r="L2083" s="5">
        <v>0</v>
      </c>
      <c r="M2083" s="5">
        <v>0</v>
      </c>
      <c r="N2083" s="5">
        <v>0</v>
      </c>
      <c r="O2083" s="5">
        <v>0</v>
      </c>
      <c r="P2083" s="5">
        <v>0</v>
      </c>
      <c r="Q2083" s="5">
        <v>0</v>
      </c>
      <c r="R2083" s="5">
        <v>0</v>
      </c>
      <c r="S2083" s="5">
        <v>0</v>
      </c>
      <c r="T2083" s="5">
        <v>0</v>
      </c>
      <c r="U2083" s="5">
        <v>0</v>
      </c>
      <c r="V2083" s="5">
        <v>0</v>
      </c>
      <c r="W2083" s="5">
        <v>0</v>
      </c>
      <c r="X2083" s="5">
        <f t="shared" si="32"/>
        <v>0</v>
      </c>
      <c r="Y2083" s="41">
        <v>0</v>
      </c>
      <c r="Z2083" s="41">
        <v>0</v>
      </c>
    </row>
    <row r="2084" spans="1:26" x14ac:dyDescent="0.25">
      <c r="A2084" s="11" t="s">
        <v>140</v>
      </c>
      <c r="B2084" s="12">
        <v>9</v>
      </c>
      <c r="C2084" s="14" t="str">
        <f>VLOOKUP(B2084,'Spisak usluga'!$A$2:$B$18,2)</f>
        <v>09 Prihvatilište (opšteg tipa) 2012.</v>
      </c>
      <c r="D2084" s="16">
        <v>0</v>
      </c>
      <c r="E2084" s="16">
        <v>0</v>
      </c>
      <c r="F2084" s="16">
        <v>0</v>
      </c>
      <c r="G2084" s="16">
        <v>0</v>
      </c>
      <c r="H2084" s="16">
        <v>0</v>
      </c>
      <c r="I2084" s="16">
        <v>0</v>
      </c>
      <c r="J2084" s="16">
        <v>0</v>
      </c>
      <c r="K2084" s="16">
        <v>0</v>
      </c>
      <c r="L2084" s="16">
        <v>0</v>
      </c>
      <c r="M2084" s="16">
        <v>0</v>
      </c>
      <c r="N2084" s="16">
        <v>0</v>
      </c>
      <c r="O2084" s="16">
        <v>0</v>
      </c>
      <c r="P2084" s="16">
        <v>0</v>
      </c>
      <c r="Q2084" s="16">
        <v>0</v>
      </c>
      <c r="R2084" s="16">
        <v>0</v>
      </c>
      <c r="S2084" s="16">
        <v>0</v>
      </c>
      <c r="T2084" s="16">
        <v>0</v>
      </c>
      <c r="U2084" s="16">
        <v>0</v>
      </c>
      <c r="V2084" s="16">
        <v>0</v>
      </c>
      <c r="W2084" s="16">
        <v>0</v>
      </c>
      <c r="X2084" s="5">
        <f t="shared" si="32"/>
        <v>0</v>
      </c>
      <c r="Y2084" s="41">
        <v>0</v>
      </c>
      <c r="Z2084" s="41">
        <v>0</v>
      </c>
    </row>
    <row r="2085" spans="1:26" x14ac:dyDescent="0.25">
      <c r="A2085" s="11" t="s">
        <v>140</v>
      </c>
      <c r="B2085" s="12">
        <v>10</v>
      </c>
      <c r="C2085" s="14" t="str">
        <f>VLOOKUP(B2085,'Spisak usluga'!$A$2:$B$18,2)</f>
        <v>10 Prihvatilište za decu  2012.</v>
      </c>
      <c r="D2085" s="5">
        <v>0</v>
      </c>
      <c r="E2085" s="5">
        <v>0</v>
      </c>
      <c r="F2085" s="5">
        <v>0</v>
      </c>
      <c r="G2085" s="5">
        <v>0</v>
      </c>
      <c r="H2085" s="5">
        <v>0</v>
      </c>
      <c r="I2085" s="5">
        <v>0</v>
      </c>
      <c r="J2085" s="5">
        <v>0</v>
      </c>
      <c r="K2085" s="5">
        <v>0</v>
      </c>
      <c r="L2085" s="5">
        <v>0</v>
      </c>
      <c r="M2085" s="5">
        <v>0</v>
      </c>
      <c r="N2085" s="5">
        <v>0</v>
      </c>
      <c r="O2085" s="5">
        <v>0</v>
      </c>
      <c r="P2085" s="5">
        <v>0</v>
      </c>
      <c r="Q2085" s="5">
        <v>0</v>
      </c>
      <c r="R2085" s="5">
        <v>0</v>
      </c>
      <c r="S2085" s="5">
        <v>0</v>
      </c>
      <c r="T2085" s="5">
        <v>0</v>
      </c>
      <c r="U2085" s="5">
        <v>0</v>
      </c>
      <c r="V2085" s="5">
        <v>0</v>
      </c>
      <c r="W2085" s="5">
        <v>0</v>
      </c>
      <c r="X2085" s="5">
        <f t="shared" si="32"/>
        <v>0</v>
      </c>
      <c r="Y2085" s="41">
        <v>0</v>
      </c>
      <c r="Z2085" s="41">
        <v>0</v>
      </c>
    </row>
    <row r="2086" spans="1:26" x14ac:dyDescent="0.25">
      <c r="A2086" s="11" t="s">
        <v>140</v>
      </c>
      <c r="B2086" s="12">
        <v>11</v>
      </c>
      <c r="C2086" s="14" t="str">
        <f>VLOOKUP(B2086,'Spisak usluga'!$A$2:$B$18,2)</f>
        <v>11 Prihvatilište za žrtve nasilja u porodici (“sigurna kuća“) 2012.</v>
      </c>
      <c r="D2086" s="5">
        <v>0</v>
      </c>
      <c r="E2086" s="5">
        <v>0</v>
      </c>
      <c r="F2086" s="5">
        <v>0</v>
      </c>
      <c r="G2086" s="5">
        <v>0</v>
      </c>
      <c r="H2086" s="5">
        <v>0</v>
      </c>
      <c r="I2086" s="5">
        <v>0</v>
      </c>
      <c r="J2086" s="5">
        <v>0</v>
      </c>
      <c r="K2086" s="5">
        <v>0</v>
      </c>
      <c r="L2086" s="5">
        <v>0</v>
      </c>
      <c r="M2086" s="5">
        <v>0</v>
      </c>
      <c r="N2086" s="5">
        <v>0</v>
      </c>
      <c r="O2086" s="5">
        <v>0</v>
      </c>
      <c r="P2086" s="5">
        <v>0</v>
      </c>
      <c r="Q2086" s="5">
        <v>0</v>
      </c>
      <c r="R2086" s="5">
        <v>0</v>
      </c>
      <c r="S2086" s="5">
        <v>0</v>
      </c>
      <c r="T2086" s="5">
        <v>0</v>
      </c>
      <c r="U2086" s="5">
        <v>0</v>
      </c>
      <c r="V2086" s="5">
        <v>0</v>
      </c>
      <c r="W2086" s="5">
        <v>0</v>
      </c>
      <c r="X2086" s="5">
        <f t="shared" si="32"/>
        <v>0</v>
      </c>
      <c r="Y2086" s="41">
        <v>0</v>
      </c>
      <c r="Z2086" s="41">
        <v>0</v>
      </c>
    </row>
    <row r="2087" spans="1:26" x14ac:dyDescent="0.25">
      <c r="A2087" s="11" t="s">
        <v>140</v>
      </c>
      <c r="B2087" s="12">
        <v>12</v>
      </c>
      <c r="C2087" s="14" t="str">
        <f>VLOOKUP(B2087,'Spisak usluga'!$A$2:$B$18,2)</f>
        <v>12 Prihvatilište za žrtve trgovine ljudima 2012.</v>
      </c>
      <c r="D2087" s="16">
        <v>0</v>
      </c>
      <c r="E2087" s="16">
        <v>0</v>
      </c>
      <c r="F2087" s="16">
        <v>0</v>
      </c>
      <c r="G2087" s="16">
        <v>0</v>
      </c>
      <c r="H2087" s="16">
        <v>0</v>
      </c>
      <c r="I2087" s="16">
        <v>0</v>
      </c>
      <c r="J2087" s="16">
        <v>0</v>
      </c>
      <c r="K2087" s="16">
        <v>0</v>
      </c>
      <c r="L2087" s="16">
        <v>0</v>
      </c>
      <c r="M2087" s="16">
        <v>0</v>
      </c>
      <c r="N2087" s="16">
        <v>0</v>
      </c>
      <c r="O2087" s="16">
        <v>0</v>
      </c>
      <c r="P2087" s="16">
        <v>0</v>
      </c>
      <c r="Q2087" s="16">
        <v>0</v>
      </c>
      <c r="R2087" s="16">
        <v>0</v>
      </c>
      <c r="S2087" s="16">
        <v>0</v>
      </c>
      <c r="T2087" s="16">
        <v>0</v>
      </c>
      <c r="U2087" s="16">
        <v>0</v>
      </c>
      <c r="V2087" s="16">
        <v>0</v>
      </c>
      <c r="W2087" s="16">
        <v>0</v>
      </c>
      <c r="X2087" s="5">
        <f t="shared" si="32"/>
        <v>0</v>
      </c>
      <c r="Y2087" s="41">
        <v>0</v>
      </c>
      <c r="Z2087" s="41">
        <v>0</v>
      </c>
    </row>
    <row r="2088" spans="1:26" x14ac:dyDescent="0.25">
      <c r="A2088" s="11" t="s">
        <v>140</v>
      </c>
      <c r="B2088" s="12">
        <v>13</v>
      </c>
      <c r="C2088" s="14" t="str">
        <f>VLOOKUP(B2088,'Spisak usluga'!$A$2:$B$18,2)</f>
        <v>13 Predah smeštaj  2012.</v>
      </c>
      <c r="D2088" s="5">
        <v>0</v>
      </c>
      <c r="E2088" s="5">
        <v>0</v>
      </c>
      <c r="F2088" s="5">
        <v>0</v>
      </c>
      <c r="G2088" s="5">
        <v>0</v>
      </c>
      <c r="H2088" s="5">
        <v>0</v>
      </c>
      <c r="I2088" s="5">
        <v>0</v>
      </c>
      <c r="J2088" s="5">
        <v>0</v>
      </c>
      <c r="K2088" s="5">
        <v>0</v>
      </c>
      <c r="L2088" s="5">
        <v>0</v>
      </c>
      <c r="M2088" s="5">
        <v>0</v>
      </c>
      <c r="N2088" s="5">
        <v>0</v>
      </c>
      <c r="O2088" s="5">
        <v>0</v>
      </c>
      <c r="P2088" s="5">
        <v>0</v>
      </c>
      <c r="Q2088" s="5">
        <v>0</v>
      </c>
      <c r="R2088" s="5">
        <v>0</v>
      </c>
      <c r="S2088" s="5">
        <v>0</v>
      </c>
      <c r="T2088" s="5">
        <v>0</v>
      </c>
      <c r="U2088" s="5">
        <v>0</v>
      </c>
      <c r="V2088" s="5">
        <v>0</v>
      </c>
      <c r="W2088" s="5">
        <v>0</v>
      </c>
      <c r="X2088" s="5">
        <f t="shared" si="32"/>
        <v>0</v>
      </c>
      <c r="Y2088" s="41">
        <v>0</v>
      </c>
      <c r="Z2088" s="41">
        <v>0</v>
      </c>
    </row>
    <row r="2089" spans="1:26" x14ac:dyDescent="0.25">
      <c r="A2089" s="11" t="s">
        <v>140</v>
      </c>
      <c r="B2089" s="12">
        <v>14</v>
      </c>
      <c r="C2089" s="14" t="str">
        <f>VLOOKUP(B2089,'Spisak usluga'!$A$2:$B$18,2)</f>
        <v>14 Stanovanje uz podršku osobe sa invaliditetom (OSI) 2012.</v>
      </c>
      <c r="D2089" s="5">
        <v>0</v>
      </c>
      <c r="E2089" s="5">
        <v>0</v>
      </c>
      <c r="F2089" s="5">
        <v>0</v>
      </c>
      <c r="G2089" s="5">
        <v>0</v>
      </c>
      <c r="H2089" s="5">
        <v>0</v>
      </c>
      <c r="I2089" s="5">
        <v>0</v>
      </c>
      <c r="J2089" s="5">
        <v>0</v>
      </c>
      <c r="K2089" s="5">
        <v>0</v>
      </c>
      <c r="L2089" s="5">
        <v>0</v>
      </c>
      <c r="M2089" s="5">
        <v>0</v>
      </c>
      <c r="N2089" s="5">
        <v>0</v>
      </c>
      <c r="O2089" s="5">
        <v>0</v>
      </c>
      <c r="P2089" s="5">
        <v>0</v>
      </c>
      <c r="Q2089" s="5">
        <v>0</v>
      </c>
      <c r="R2089" s="5">
        <v>0</v>
      </c>
      <c r="S2089" s="5">
        <v>0</v>
      </c>
      <c r="T2089" s="5">
        <v>0</v>
      </c>
      <c r="U2089" s="5">
        <v>0</v>
      </c>
      <c r="V2089" s="5">
        <v>0</v>
      </c>
      <c r="W2089" s="5">
        <v>0</v>
      </c>
      <c r="X2089" s="5">
        <f t="shared" si="32"/>
        <v>0</v>
      </c>
      <c r="Y2089" s="41">
        <v>0</v>
      </c>
      <c r="Z2089" s="41">
        <v>0</v>
      </c>
    </row>
    <row r="2090" spans="1:26" x14ac:dyDescent="0.25">
      <c r="A2090" s="11" t="s">
        <v>140</v>
      </c>
      <c r="B2090" s="12">
        <v>15</v>
      </c>
      <c r="C2090" s="14" t="str">
        <f>VLOOKUP(B2090,'Spisak usluga'!$A$2:$B$18,2)</f>
        <v>15 Stanovanje uz podršku za mlade koji se osamostaljuju 2012.</v>
      </c>
      <c r="D2090" s="16">
        <v>0</v>
      </c>
      <c r="E2090" s="16">
        <v>0</v>
      </c>
      <c r="F2090" s="16">
        <v>0</v>
      </c>
      <c r="G2090" s="16">
        <v>0</v>
      </c>
      <c r="H2090" s="16">
        <v>0</v>
      </c>
      <c r="I2090" s="16">
        <v>0</v>
      </c>
      <c r="J2090" s="16">
        <v>0</v>
      </c>
      <c r="K2090" s="16">
        <v>0</v>
      </c>
      <c r="L2090" s="16">
        <v>0</v>
      </c>
      <c r="M2090" s="16">
        <v>0</v>
      </c>
      <c r="N2090" s="16">
        <v>0</v>
      </c>
      <c r="O2090" s="16">
        <v>0</v>
      </c>
      <c r="P2090" s="16">
        <v>0</v>
      </c>
      <c r="Q2090" s="16">
        <v>0</v>
      </c>
      <c r="R2090" s="16">
        <v>0</v>
      </c>
      <c r="S2090" s="16">
        <v>0</v>
      </c>
      <c r="T2090" s="16">
        <v>0</v>
      </c>
      <c r="U2090" s="16">
        <v>0</v>
      </c>
      <c r="V2090" s="16">
        <v>0</v>
      </c>
      <c r="W2090" s="16">
        <v>0</v>
      </c>
      <c r="X2090" s="5">
        <f t="shared" si="32"/>
        <v>0</v>
      </c>
      <c r="Y2090" s="41">
        <v>0</v>
      </c>
      <c r="Z2090" s="41">
        <v>0</v>
      </c>
    </row>
    <row r="2091" spans="1:26" x14ac:dyDescent="0.25">
      <c r="A2091" s="11" t="s">
        <v>140</v>
      </c>
      <c r="B2091" s="12">
        <v>16</v>
      </c>
      <c r="C2091" s="14" t="str">
        <f>VLOOKUP(B2091,'Spisak usluga'!$A$2:$B$18,2)</f>
        <v>16 Savetovalište 2012.</v>
      </c>
      <c r="D2091" s="5">
        <v>0</v>
      </c>
      <c r="E2091" s="5">
        <v>0</v>
      </c>
      <c r="F2091" s="5">
        <v>0</v>
      </c>
      <c r="G2091" s="5">
        <v>0</v>
      </c>
      <c r="H2091" s="5">
        <v>0</v>
      </c>
      <c r="I2091" s="5">
        <v>0</v>
      </c>
      <c r="J2091" s="5">
        <v>0</v>
      </c>
      <c r="K2091" s="5">
        <v>0</v>
      </c>
      <c r="L2091" s="5">
        <v>0</v>
      </c>
      <c r="M2091" s="5">
        <v>0</v>
      </c>
      <c r="N2091" s="5">
        <v>0</v>
      </c>
      <c r="O2091" s="5">
        <v>0</v>
      </c>
      <c r="P2091" s="5">
        <v>0</v>
      </c>
      <c r="Q2091" s="5">
        <v>0</v>
      </c>
      <c r="R2091" s="5">
        <v>0</v>
      </c>
      <c r="S2091" s="5">
        <v>0</v>
      </c>
      <c r="T2091" s="5">
        <v>0</v>
      </c>
      <c r="U2091" s="5">
        <v>0</v>
      </c>
      <c r="V2091" s="5">
        <v>0</v>
      </c>
      <c r="W2091" s="5">
        <v>0</v>
      </c>
      <c r="X2091" s="5">
        <f t="shared" si="32"/>
        <v>0</v>
      </c>
      <c r="Y2091" s="41">
        <v>0</v>
      </c>
      <c r="Z2091" s="41">
        <v>0</v>
      </c>
    </row>
    <row r="2092" spans="1:26" x14ac:dyDescent="0.25">
      <c r="A2092" s="11" t="s">
        <v>140</v>
      </c>
      <c r="B2092" s="12">
        <v>17</v>
      </c>
      <c r="C2092" s="14" t="str">
        <f>VLOOKUP(B2092,'Spisak usluga'!$A$2:$B$18,2)</f>
        <v>17 Klub 2012.</v>
      </c>
      <c r="D2092" s="5">
        <v>0</v>
      </c>
      <c r="E2092" s="5">
        <v>0</v>
      </c>
      <c r="F2092" s="5">
        <v>0</v>
      </c>
      <c r="G2092" s="5">
        <v>0</v>
      </c>
      <c r="H2092" s="5">
        <v>0</v>
      </c>
      <c r="I2092" s="5">
        <v>0</v>
      </c>
      <c r="J2092" s="5">
        <v>0</v>
      </c>
      <c r="K2092" s="5">
        <v>0</v>
      </c>
      <c r="L2092" s="5">
        <v>0</v>
      </c>
      <c r="M2092" s="5">
        <v>0</v>
      </c>
      <c r="N2092" s="5">
        <v>0</v>
      </c>
      <c r="O2092" s="5">
        <v>0</v>
      </c>
      <c r="P2092" s="5">
        <v>0</v>
      </c>
      <c r="Q2092" s="5">
        <v>0</v>
      </c>
      <c r="R2092" s="5">
        <v>0</v>
      </c>
      <c r="S2092" s="5">
        <v>0</v>
      </c>
      <c r="T2092" s="5">
        <v>0</v>
      </c>
      <c r="U2092" s="5">
        <v>0</v>
      </c>
      <c r="V2092" s="5">
        <v>0</v>
      </c>
      <c r="W2092" s="5">
        <v>0</v>
      </c>
      <c r="X2092" s="5">
        <f t="shared" si="32"/>
        <v>0</v>
      </c>
      <c r="Y2092" s="41">
        <v>0</v>
      </c>
      <c r="Z2092" s="41">
        <v>0</v>
      </c>
    </row>
    <row r="2093" spans="1:26" x14ac:dyDescent="0.25">
      <c r="A2093" s="11" t="s">
        <v>141</v>
      </c>
      <c r="B2093" s="12">
        <v>1</v>
      </c>
      <c r="C2093" s="14" t="str">
        <f>VLOOKUP(B2093,'Spisak usluga'!$A$2:$B$18,2)</f>
        <v>01 Pomoć u kući za stare 2012.</v>
      </c>
      <c r="D2093" s="12">
        <v>170</v>
      </c>
      <c r="E2093" s="12">
        <v>170</v>
      </c>
      <c r="F2093" s="12">
        <v>97</v>
      </c>
      <c r="G2093" s="12">
        <v>0</v>
      </c>
      <c r="H2093" s="12">
        <v>0</v>
      </c>
      <c r="I2093" s="12">
        <v>0</v>
      </c>
      <c r="J2093" s="12">
        <v>2</v>
      </c>
      <c r="K2093" s="12">
        <v>88</v>
      </c>
      <c r="L2093" s="12">
        <v>80</v>
      </c>
      <c r="M2093" s="12">
        <v>130</v>
      </c>
      <c r="N2093" s="12">
        <v>11.2</v>
      </c>
      <c r="O2093" s="12">
        <v>36500</v>
      </c>
      <c r="P2093" s="12">
        <v>250000</v>
      </c>
      <c r="Q2093" s="12">
        <v>0</v>
      </c>
      <c r="R2093" s="12">
        <v>0</v>
      </c>
      <c r="S2093" s="12">
        <v>0</v>
      </c>
      <c r="T2093" s="12">
        <v>286500</v>
      </c>
      <c r="U2093" s="12">
        <v>1</v>
      </c>
      <c r="V2093" s="12">
        <v>1</v>
      </c>
      <c r="W2093" s="12">
        <v>0</v>
      </c>
      <c r="X2093" s="5">
        <f t="shared" si="32"/>
        <v>1</v>
      </c>
      <c r="Y2093" s="41">
        <v>170</v>
      </c>
      <c r="Z2093" s="41">
        <v>0</v>
      </c>
    </row>
    <row r="2094" spans="1:26" x14ac:dyDescent="0.25">
      <c r="A2094" s="11" t="s">
        <v>141</v>
      </c>
      <c r="B2094" s="12">
        <v>2</v>
      </c>
      <c r="C2094" s="14" t="str">
        <f>VLOOKUP(B2094,'Spisak usluga'!$A$2:$B$18,2)</f>
        <v>02 Pomoć u kući za odrasle OSI 2012.</v>
      </c>
      <c r="D2094" s="5">
        <v>0</v>
      </c>
      <c r="E2094" s="5">
        <v>0</v>
      </c>
      <c r="F2094" s="5">
        <v>0</v>
      </c>
      <c r="G2094" s="5">
        <v>0</v>
      </c>
      <c r="H2094" s="5">
        <v>0</v>
      </c>
      <c r="I2094" s="5">
        <v>0</v>
      </c>
      <c r="J2094" s="5">
        <v>0</v>
      </c>
      <c r="K2094" s="5">
        <v>0</v>
      </c>
      <c r="L2094" s="5">
        <v>0</v>
      </c>
      <c r="M2094" s="5">
        <v>0</v>
      </c>
      <c r="N2094" s="5">
        <v>0</v>
      </c>
      <c r="O2094" s="5">
        <v>0</v>
      </c>
      <c r="P2094" s="5">
        <v>0</v>
      </c>
      <c r="Q2094" s="5">
        <v>0</v>
      </c>
      <c r="R2094" s="5">
        <v>0</v>
      </c>
      <c r="S2094" s="5">
        <v>0</v>
      </c>
      <c r="T2094" s="5">
        <v>0</v>
      </c>
      <c r="U2094" s="5">
        <v>0</v>
      </c>
      <c r="V2094" s="5">
        <v>0</v>
      </c>
      <c r="W2094" s="5">
        <v>0</v>
      </c>
      <c r="X2094" s="5">
        <f t="shared" si="32"/>
        <v>0</v>
      </c>
      <c r="Y2094" s="41">
        <v>0</v>
      </c>
      <c r="Z2094" s="41">
        <v>0</v>
      </c>
    </row>
    <row r="2095" spans="1:26" x14ac:dyDescent="0.25">
      <c r="A2095" s="11" t="s">
        <v>141</v>
      </c>
      <c r="B2095" s="12">
        <v>3</v>
      </c>
      <c r="C2095" s="14" t="str">
        <f>VLOOKUP(B2095,'Spisak usluga'!$A$2:$B$18,2)</f>
        <v>03 Pomoć u kući za decu sa teškoćama u razvoju 2012.</v>
      </c>
      <c r="D2095" s="5">
        <v>0</v>
      </c>
      <c r="E2095" s="5">
        <v>0</v>
      </c>
      <c r="F2095" s="5">
        <v>0</v>
      </c>
      <c r="G2095" s="5">
        <v>0</v>
      </c>
      <c r="H2095" s="5">
        <v>0</v>
      </c>
      <c r="I2095" s="5">
        <v>0</v>
      </c>
      <c r="J2095" s="5">
        <v>0</v>
      </c>
      <c r="K2095" s="5">
        <v>0</v>
      </c>
      <c r="L2095" s="5">
        <v>0</v>
      </c>
      <c r="M2095" s="5">
        <v>0</v>
      </c>
      <c r="N2095" s="5">
        <v>0</v>
      </c>
      <c r="O2095" s="5">
        <v>0</v>
      </c>
      <c r="P2095" s="5">
        <v>0</v>
      </c>
      <c r="Q2095" s="5">
        <v>0</v>
      </c>
      <c r="R2095" s="5">
        <v>0</v>
      </c>
      <c r="S2095" s="5">
        <v>0</v>
      </c>
      <c r="T2095" s="5">
        <v>0</v>
      </c>
      <c r="U2095" s="5">
        <v>0</v>
      </c>
      <c r="V2095" s="5">
        <v>0</v>
      </c>
      <c r="W2095" s="5">
        <v>0</v>
      </c>
      <c r="X2095" s="5">
        <f t="shared" si="32"/>
        <v>0</v>
      </c>
      <c r="Y2095" s="41">
        <v>0</v>
      </c>
      <c r="Z2095" s="41">
        <v>0</v>
      </c>
    </row>
    <row r="2096" spans="1:26" x14ac:dyDescent="0.25">
      <c r="A2096" s="11" t="s">
        <v>141</v>
      </c>
      <c r="B2096" s="12">
        <v>4</v>
      </c>
      <c r="C2096" s="14" t="str">
        <f>VLOOKUP(B2096,'Spisak usluga'!$A$2:$B$18,2)</f>
        <v>04 Dnevni boravak za decu sa teškoćama u razvoju 2012.</v>
      </c>
      <c r="D2096" s="12">
        <v>30</v>
      </c>
      <c r="E2096" s="12">
        <v>0</v>
      </c>
      <c r="F2096" s="12">
        <v>9</v>
      </c>
      <c r="G2096" s="12">
        <v>1</v>
      </c>
      <c r="H2096" s="12">
        <v>2</v>
      </c>
      <c r="I2096" s="12">
        <v>15</v>
      </c>
      <c r="J2096" s="12">
        <v>12</v>
      </c>
      <c r="K2096" s="12">
        <v>0</v>
      </c>
      <c r="L2096" s="12">
        <v>0</v>
      </c>
      <c r="M2096" s="12">
        <v>13</v>
      </c>
      <c r="N2096" s="12">
        <v>5</v>
      </c>
      <c r="O2096" s="12">
        <v>0</v>
      </c>
      <c r="P2096" s="12">
        <v>0</v>
      </c>
      <c r="Q2096" s="12">
        <v>398173.85</v>
      </c>
      <c r="R2096" s="12">
        <v>0</v>
      </c>
      <c r="S2096" s="12">
        <v>0</v>
      </c>
      <c r="T2096" s="12">
        <v>398173.85</v>
      </c>
      <c r="U2096" s="12">
        <v>1</v>
      </c>
      <c r="V2096" s="12">
        <v>0</v>
      </c>
      <c r="W2096" s="12">
        <v>1</v>
      </c>
      <c r="X2096" s="5">
        <f t="shared" si="32"/>
        <v>1</v>
      </c>
      <c r="Y2096" s="41">
        <v>0</v>
      </c>
      <c r="Z2096" s="41">
        <v>30</v>
      </c>
    </row>
    <row r="2097" spans="1:26" x14ac:dyDescent="0.25">
      <c r="A2097" s="11" t="s">
        <v>141</v>
      </c>
      <c r="B2097" s="12">
        <v>5</v>
      </c>
      <c r="C2097" s="14" t="str">
        <f>VLOOKUP(B2097,'Spisak usluga'!$A$2:$B$18,2)</f>
        <v>05 Dnevni boravak za stare  2012.</v>
      </c>
      <c r="D2097" s="16">
        <v>0</v>
      </c>
      <c r="E2097" s="16">
        <v>0</v>
      </c>
      <c r="F2097" s="16">
        <v>0</v>
      </c>
      <c r="G2097" s="16">
        <v>0</v>
      </c>
      <c r="H2097" s="16">
        <v>0</v>
      </c>
      <c r="I2097" s="16">
        <v>0</v>
      </c>
      <c r="J2097" s="16">
        <v>0</v>
      </c>
      <c r="K2097" s="16">
        <v>0</v>
      </c>
      <c r="L2097" s="16">
        <v>0</v>
      </c>
      <c r="M2097" s="16">
        <v>0</v>
      </c>
      <c r="N2097" s="16">
        <v>0</v>
      </c>
      <c r="O2097" s="16">
        <v>0</v>
      </c>
      <c r="P2097" s="16">
        <v>0</v>
      </c>
      <c r="Q2097" s="16">
        <v>0</v>
      </c>
      <c r="R2097" s="16">
        <v>0</v>
      </c>
      <c r="S2097" s="16">
        <v>0</v>
      </c>
      <c r="T2097" s="16">
        <v>0</v>
      </c>
      <c r="U2097" s="16">
        <v>0</v>
      </c>
      <c r="V2097" s="16">
        <v>0</v>
      </c>
      <c r="W2097" s="16">
        <v>0</v>
      </c>
      <c r="X2097" s="5">
        <f t="shared" si="32"/>
        <v>0</v>
      </c>
      <c r="Y2097" s="41">
        <v>0</v>
      </c>
      <c r="Z2097" s="41">
        <v>0</v>
      </c>
    </row>
    <row r="2098" spans="1:26" x14ac:dyDescent="0.25">
      <c r="A2098" s="11" t="s">
        <v>141</v>
      </c>
      <c r="B2098" s="12">
        <v>6</v>
      </c>
      <c r="C2098" s="14" t="str">
        <f>VLOOKUP(B2098,'Spisak usluga'!$A$2:$B$18,2)</f>
        <v>06 Dnevni boravak/centar za decu i mlade sa poremećajima u ponašanju 2012.</v>
      </c>
      <c r="D2098" s="5">
        <v>0</v>
      </c>
      <c r="E2098" s="5">
        <v>0</v>
      </c>
      <c r="F2098" s="5">
        <v>0</v>
      </c>
      <c r="G2098" s="5">
        <v>0</v>
      </c>
      <c r="H2098" s="5">
        <v>0</v>
      </c>
      <c r="I2098" s="5">
        <v>0</v>
      </c>
      <c r="J2098" s="5">
        <v>0</v>
      </c>
      <c r="K2098" s="5">
        <v>0</v>
      </c>
      <c r="L2098" s="5">
        <v>0</v>
      </c>
      <c r="M2098" s="5">
        <v>0</v>
      </c>
      <c r="N2098" s="5">
        <v>0</v>
      </c>
      <c r="O2098" s="5">
        <v>0</v>
      </c>
      <c r="P2098" s="5">
        <v>0</v>
      </c>
      <c r="Q2098" s="5">
        <v>0</v>
      </c>
      <c r="R2098" s="5">
        <v>0</v>
      </c>
      <c r="S2098" s="5">
        <v>0</v>
      </c>
      <c r="T2098" s="5">
        <v>0</v>
      </c>
      <c r="U2098" s="5">
        <v>0</v>
      </c>
      <c r="V2098" s="5">
        <v>0</v>
      </c>
      <c r="W2098" s="5">
        <v>0</v>
      </c>
      <c r="X2098" s="5">
        <f t="shared" si="32"/>
        <v>0</v>
      </c>
      <c r="Y2098" s="41">
        <v>0</v>
      </c>
      <c r="Z2098" s="41">
        <v>0</v>
      </c>
    </row>
    <row r="2099" spans="1:26" x14ac:dyDescent="0.25">
      <c r="A2099" s="11" t="s">
        <v>141</v>
      </c>
      <c r="B2099" s="12">
        <v>7</v>
      </c>
      <c r="C2099" s="14" t="str">
        <f>VLOOKUP(B2099,'Spisak usluga'!$A$2:$B$18,2)</f>
        <v>07 Personalna asistencija za odrasle  2012.</v>
      </c>
      <c r="D2099" s="5">
        <v>0</v>
      </c>
      <c r="E2099" s="5">
        <v>0</v>
      </c>
      <c r="F2099" s="5">
        <v>0</v>
      </c>
      <c r="G2099" s="5">
        <v>0</v>
      </c>
      <c r="H2099" s="5">
        <v>0</v>
      </c>
      <c r="I2099" s="5">
        <v>0</v>
      </c>
      <c r="J2099" s="5">
        <v>0</v>
      </c>
      <c r="K2099" s="5">
        <v>0</v>
      </c>
      <c r="L2099" s="5">
        <v>0</v>
      </c>
      <c r="M2099" s="5">
        <v>0</v>
      </c>
      <c r="N2099" s="5">
        <v>0</v>
      </c>
      <c r="O2099" s="5">
        <v>0</v>
      </c>
      <c r="P2099" s="5">
        <v>0</v>
      </c>
      <c r="Q2099" s="5">
        <v>0</v>
      </c>
      <c r="R2099" s="5">
        <v>0</v>
      </c>
      <c r="S2099" s="5">
        <v>0</v>
      </c>
      <c r="T2099" s="5">
        <v>0</v>
      </c>
      <c r="U2099" s="5">
        <v>0</v>
      </c>
      <c r="V2099" s="5">
        <v>0</v>
      </c>
      <c r="W2099" s="5">
        <v>0</v>
      </c>
      <c r="X2099" s="5">
        <f t="shared" si="32"/>
        <v>0</v>
      </c>
      <c r="Y2099" s="41">
        <v>0</v>
      </c>
      <c r="Z2099" s="41">
        <v>0</v>
      </c>
    </row>
    <row r="2100" spans="1:26" x14ac:dyDescent="0.25">
      <c r="A2100" s="11" t="s">
        <v>141</v>
      </c>
      <c r="B2100" s="12">
        <v>8</v>
      </c>
      <c r="C2100" s="14" t="str">
        <f>VLOOKUP(B2100,'Spisak usluga'!$A$2:$B$18,2)</f>
        <v>08 Svratište  2012.</v>
      </c>
      <c r="D2100" s="5">
        <v>0</v>
      </c>
      <c r="E2100" s="5">
        <v>0</v>
      </c>
      <c r="F2100" s="5">
        <v>0</v>
      </c>
      <c r="G2100" s="5">
        <v>0</v>
      </c>
      <c r="H2100" s="5">
        <v>0</v>
      </c>
      <c r="I2100" s="5">
        <v>0</v>
      </c>
      <c r="J2100" s="5">
        <v>0</v>
      </c>
      <c r="K2100" s="5">
        <v>0</v>
      </c>
      <c r="L2100" s="5">
        <v>0</v>
      </c>
      <c r="M2100" s="5">
        <v>0</v>
      </c>
      <c r="N2100" s="5">
        <v>0</v>
      </c>
      <c r="O2100" s="5">
        <v>0</v>
      </c>
      <c r="P2100" s="5">
        <v>0</v>
      </c>
      <c r="Q2100" s="5">
        <v>0</v>
      </c>
      <c r="R2100" s="5">
        <v>0</v>
      </c>
      <c r="S2100" s="5">
        <v>0</v>
      </c>
      <c r="T2100" s="5">
        <v>0</v>
      </c>
      <c r="U2100" s="5">
        <v>0</v>
      </c>
      <c r="V2100" s="5">
        <v>0</v>
      </c>
      <c r="W2100" s="5">
        <v>0</v>
      </c>
      <c r="X2100" s="5">
        <f t="shared" si="32"/>
        <v>0</v>
      </c>
      <c r="Y2100" s="41">
        <v>0</v>
      </c>
      <c r="Z2100" s="41">
        <v>0</v>
      </c>
    </row>
    <row r="2101" spans="1:26" x14ac:dyDescent="0.25">
      <c r="A2101" s="11" t="s">
        <v>141</v>
      </c>
      <c r="B2101" s="12">
        <v>9</v>
      </c>
      <c r="C2101" s="14" t="str">
        <f>VLOOKUP(B2101,'Spisak usluga'!$A$2:$B$18,2)</f>
        <v>09 Prihvatilište (opšteg tipa) 2012.</v>
      </c>
      <c r="D2101" s="16">
        <v>0</v>
      </c>
      <c r="E2101" s="16">
        <v>0</v>
      </c>
      <c r="F2101" s="16">
        <v>0</v>
      </c>
      <c r="G2101" s="16">
        <v>0</v>
      </c>
      <c r="H2101" s="16">
        <v>0</v>
      </c>
      <c r="I2101" s="16">
        <v>0</v>
      </c>
      <c r="J2101" s="16">
        <v>0</v>
      </c>
      <c r="K2101" s="16">
        <v>0</v>
      </c>
      <c r="L2101" s="16">
        <v>0</v>
      </c>
      <c r="M2101" s="16">
        <v>0</v>
      </c>
      <c r="N2101" s="16">
        <v>0</v>
      </c>
      <c r="O2101" s="16">
        <v>0</v>
      </c>
      <c r="P2101" s="16">
        <v>0</v>
      </c>
      <c r="Q2101" s="16">
        <v>0</v>
      </c>
      <c r="R2101" s="16">
        <v>0</v>
      </c>
      <c r="S2101" s="16">
        <v>0</v>
      </c>
      <c r="T2101" s="16">
        <v>0</v>
      </c>
      <c r="U2101" s="16">
        <v>0</v>
      </c>
      <c r="V2101" s="16">
        <v>0</v>
      </c>
      <c r="W2101" s="16">
        <v>0</v>
      </c>
      <c r="X2101" s="5">
        <f t="shared" si="32"/>
        <v>0</v>
      </c>
      <c r="Y2101" s="41">
        <v>0</v>
      </c>
      <c r="Z2101" s="41">
        <v>0</v>
      </c>
    </row>
    <row r="2102" spans="1:26" x14ac:dyDescent="0.25">
      <c r="A2102" s="11" t="s">
        <v>141</v>
      </c>
      <c r="B2102" s="12">
        <v>10</v>
      </c>
      <c r="C2102" s="14" t="str">
        <f>VLOOKUP(B2102,'Spisak usluga'!$A$2:$B$18,2)</f>
        <v>10 Prihvatilište za decu  2012.</v>
      </c>
      <c r="D2102" s="16">
        <v>0</v>
      </c>
      <c r="E2102" s="16">
        <v>0</v>
      </c>
      <c r="F2102" s="16">
        <v>0</v>
      </c>
      <c r="G2102" s="16">
        <v>0</v>
      </c>
      <c r="H2102" s="16">
        <v>0</v>
      </c>
      <c r="I2102" s="16">
        <v>0</v>
      </c>
      <c r="J2102" s="16">
        <v>0</v>
      </c>
      <c r="K2102" s="16">
        <v>0</v>
      </c>
      <c r="L2102" s="16">
        <v>0</v>
      </c>
      <c r="M2102" s="16">
        <v>0</v>
      </c>
      <c r="N2102" s="16">
        <v>0</v>
      </c>
      <c r="O2102" s="16">
        <v>0</v>
      </c>
      <c r="P2102" s="16">
        <v>0</v>
      </c>
      <c r="Q2102" s="16">
        <v>0</v>
      </c>
      <c r="R2102" s="16">
        <v>0</v>
      </c>
      <c r="S2102" s="16">
        <v>0</v>
      </c>
      <c r="T2102" s="16">
        <v>0</v>
      </c>
      <c r="U2102" s="16">
        <v>0</v>
      </c>
      <c r="V2102" s="16">
        <v>0</v>
      </c>
      <c r="W2102" s="16">
        <v>0</v>
      </c>
      <c r="X2102" s="5">
        <f t="shared" si="32"/>
        <v>0</v>
      </c>
      <c r="Y2102" s="41">
        <v>0</v>
      </c>
      <c r="Z2102" s="41">
        <v>0</v>
      </c>
    </row>
    <row r="2103" spans="1:26" x14ac:dyDescent="0.25">
      <c r="A2103" s="11" t="s">
        <v>141</v>
      </c>
      <c r="B2103" s="12">
        <v>11</v>
      </c>
      <c r="C2103" s="14" t="str">
        <f>VLOOKUP(B2103,'Spisak usluga'!$A$2:$B$18,2)</f>
        <v>11 Prihvatilište za žrtve nasilja u porodici (“sigurna kuća“) 2012.</v>
      </c>
      <c r="D2103" s="5">
        <v>0</v>
      </c>
      <c r="E2103" s="5">
        <v>0</v>
      </c>
      <c r="F2103" s="5">
        <v>0</v>
      </c>
      <c r="G2103" s="5">
        <v>0</v>
      </c>
      <c r="H2103" s="5">
        <v>0</v>
      </c>
      <c r="I2103" s="5">
        <v>0</v>
      </c>
      <c r="J2103" s="5">
        <v>0</v>
      </c>
      <c r="K2103" s="5">
        <v>0</v>
      </c>
      <c r="L2103" s="5">
        <v>0</v>
      </c>
      <c r="M2103" s="5">
        <v>0</v>
      </c>
      <c r="N2103" s="5">
        <v>0</v>
      </c>
      <c r="O2103" s="5">
        <v>0</v>
      </c>
      <c r="P2103" s="5">
        <v>0</v>
      </c>
      <c r="Q2103" s="5">
        <v>0</v>
      </c>
      <c r="R2103" s="5">
        <v>0</v>
      </c>
      <c r="S2103" s="5">
        <v>0</v>
      </c>
      <c r="T2103" s="5">
        <v>0</v>
      </c>
      <c r="U2103" s="5">
        <v>0</v>
      </c>
      <c r="V2103" s="5">
        <v>0</v>
      </c>
      <c r="W2103" s="5">
        <v>0</v>
      </c>
      <c r="X2103" s="5">
        <f t="shared" si="32"/>
        <v>0</v>
      </c>
      <c r="Y2103" s="41">
        <v>0</v>
      </c>
      <c r="Z2103" s="41">
        <v>0</v>
      </c>
    </row>
    <row r="2104" spans="1:26" x14ac:dyDescent="0.25">
      <c r="A2104" s="11" t="s">
        <v>141</v>
      </c>
      <c r="B2104" s="12">
        <v>12</v>
      </c>
      <c r="C2104" s="14" t="str">
        <f>VLOOKUP(B2104,'Spisak usluga'!$A$2:$B$18,2)</f>
        <v>12 Prihvatilište za žrtve trgovine ljudima 2012.</v>
      </c>
      <c r="D2104" s="5">
        <v>0</v>
      </c>
      <c r="E2104" s="5">
        <v>0</v>
      </c>
      <c r="F2104" s="5">
        <v>0</v>
      </c>
      <c r="G2104" s="5">
        <v>0</v>
      </c>
      <c r="H2104" s="5">
        <v>0</v>
      </c>
      <c r="I2104" s="5">
        <v>0</v>
      </c>
      <c r="J2104" s="5">
        <v>0</v>
      </c>
      <c r="K2104" s="5">
        <v>0</v>
      </c>
      <c r="L2104" s="5">
        <v>0</v>
      </c>
      <c r="M2104" s="5">
        <v>0</v>
      </c>
      <c r="N2104" s="5">
        <v>0</v>
      </c>
      <c r="O2104" s="5">
        <v>0</v>
      </c>
      <c r="P2104" s="5">
        <v>0</v>
      </c>
      <c r="Q2104" s="5">
        <v>0</v>
      </c>
      <c r="R2104" s="5">
        <v>0</v>
      </c>
      <c r="S2104" s="5">
        <v>0</v>
      </c>
      <c r="T2104" s="5">
        <v>0</v>
      </c>
      <c r="U2104" s="5">
        <v>0</v>
      </c>
      <c r="V2104" s="5">
        <v>0</v>
      </c>
      <c r="W2104" s="5">
        <v>0</v>
      </c>
      <c r="X2104" s="5">
        <f t="shared" si="32"/>
        <v>0</v>
      </c>
      <c r="Y2104" s="41">
        <v>0</v>
      </c>
      <c r="Z2104" s="41">
        <v>0</v>
      </c>
    </row>
    <row r="2105" spans="1:26" x14ac:dyDescent="0.25">
      <c r="A2105" s="11" t="s">
        <v>141</v>
      </c>
      <c r="B2105" s="12">
        <v>13</v>
      </c>
      <c r="C2105" s="14" t="str">
        <f>VLOOKUP(B2105,'Spisak usluga'!$A$2:$B$18,2)</f>
        <v>13 Predah smeštaj  2012.</v>
      </c>
      <c r="D2105" s="5">
        <v>0</v>
      </c>
      <c r="E2105" s="5">
        <v>0</v>
      </c>
      <c r="F2105" s="5">
        <v>0</v>
      </c>
      <c r="G2105" s="5">
        <v>0</v>
      </c>
      <c r="H2105" s="5">
        <v>0</v>
      </c>
      <c r="I2105" s="5">
        <v>0</v>
      </c>
      <c r="J2105" s="5">
        <v>0</v>
      </c>
      <c r="K2105" s="5">
        <v>0</v>
      </c>
      <c r="L2105" s="5">
        <v>0</v>
      </c>
      <c r="M2105" s="5">
        <v>0</v>
      </c>
      <c r="N2105" s="5">
        <v>0</v>
      </c>
      <c r="O2105" s="5">
        <v>0</v>
      </c>
      <c r="P2105" s="5">
        <v>0</v>
      </c>
      <c r="Q2105" s="5">
        <v>0</v>
      </c>
      <c r="R2105" s="5">
        <v>0</v>
      </c>
      <c r="S2105" s="5">
        <v>0</v>
      </c>
      <c r="T2105" s="5">
        <v>0</v>
      </c>
      <c r="U2105" s="5">
        <v>0</v>
      </c>
      <c r="V2105" s="5">
        <v>0</v>
      </c>
      <c r="W2105" s="5">
        <v>0</v>
      </c>
      <c r="X2105" s="5">
        <f t="shared" si="32"/>
        <v>0</v>
      </c>
      <c r="Y2105" s="41">
        <v>0</v>
      </c>
      <c r="Z2105" s="41">
        <v>0</v>
      </c>
    </row>
    <row r="2106" spans="1:26" x14ac:dyDescent="0.25">
      <c r="A2106" s="11" t="s">
        <v>141</v>
      </c>
      <c r="B2106" s="12">
        <v>14</v>
      </c>
      <c r="C2106" s="14" t="str">
        <f>VLOOKUP(B2106,'Spisak usluga'!$A$2:$B$18,2)</f>
        <v>14 Stanovanje uz podršku osobe sa invaliditetom (OSI) 2012.</v>
      </c>
      <c r="D2106" s="16">
        <v>0</v>
      </c>
      <c r="E2106" s="16">
        <v>0</v>
      </c>
      <c r="F2106" s="16">
        <v>0</v>
      </c>
      <c r="G2106" s="16">
        <v>0</v>
      </c>
      <c r="H2106" s="16">
        <v>0</v>
      </c>
      <c r="I2106" s="16">
        <v>0</v>
      </c>
      <c r="J2106" s="16">
        <v>0</v>
      </c>
      <c r="K2106" s="16">
        <v>0</v>
      </c>
      <c r="L2106" s="16">
        <v>0</v>
      </c>
      <c r="M2106" s="16">
        <v>0</v>
      </c>
      <c r="N2106" s="16">
        <v>0</v>
      </c>
      <c r="O2106" s="16">
        <v>0</v>
      </c>
      <c r="P2106" s="16">
        <v>0</v>
      </c>
      <c r="Q2106" s="16">
        <v>0</v>
      </c>
      <c r="R2106" s="16">
        <v>0</v>
      </c>
      <c r="S2106" s="16">
        <v>0</v>
      </c>
      <c r="T2106" s="16">
        <v>0</v>
      </c>
      <c r="U2106" s="16">
        <v>0</v>
      </c>
      <c r="V2106" s="16">
        <v>0</v>
      </c>
      <c r="W2106" s="16">
        <v>0</v>
      </c>
      <c r="X2106" s="5">
        <f t="shared" si="32"/>
        <v>0</v>
      </c>
      <c r="Y2106" s="41">
        <v>0</v>
      </c>
      <c r="Z2106" s="41">
        <v>0</v>
      </c>
    </row>
    <row r="2107" spans="1:26" x14ac:dyDescent="0.25">
      <c r="A2107" s="11" t="s">
        <v>141</v>
      </c>
      <c r="B2107" s="12">
        <v>15</v>
      </c>
      <c r="C2107" s="14" t="str">
        <f>VLOOKUP(B2107,'Spisak usluga'!$A$2:$B$18,2)</f>
        <v>15 Stanovanje uz podršku za mlade koji se osamostaljuju 2012.</v>
      </c>
      <c r="D2107" s="5">
        <v>0</v>
      </c>
      <c r="E2107" s="5">
        <v>0</v>
      </c>
      <c r="F2107" s="5">
        <v>0</v>
      </c>
      <c r="G2107" s="5">
        <v>0</v>
      </c>
      <c r="H2107" s="5">
        <v>0</v>
      </c>
      <c r="I2107" s="5">
        <v>0</v>
      </c>
      <c r="J2107" s="5">
        <v>0</v>
      </c>
      <c r="K2107" s="5">
        <v>0</v>
      </c>
      <c r="L2107" s="5">
        <v>0</v>
      </c>
      <c r="M2107" s="5">
        <v>0</v>
      </c>
      <c r="N2107" s="5">
        <v>0</v>
      </c>
      <c r="O2107" s="5">
        <v>0</v>
      </c>
      <c r="P2107" s="5">
        <v>0</v>
      </c>
      <c r="Q2107" s="5">
        <v>0</v>
      </c>
      <c r="R2107" s="5">
        <v>0</v>
      </c>
      <c r="S2107" s="5">
        <v>0</v>
      </c>
      <c r="T2107" s="5">
        <v>0</v>
      </c>
      <c r="U2107" s="5">
        <v>0</v>
      </c>
      <c r="V2107" s="5">
        <v>0</v>
      </c>
      <c r="W2107" s="5">
        <v>0</v>
      </c>
      <c r="X2107" s="5">
        <f t="shared" si="32"/>
        <v>0</v>
      </c>
      <c r="Y2107" s="41">
        <v>0</v>
      </c>
      <c r="Z2107" s="41">
        <v>0</v>
      </c>
    </row>
    <row r="2108" spans="1:26" x14ac:dyDescent="0.25">
      <c r="A2108" s="11" t="s">
        <v>141</v>
      </c>
      <c r="B2108" s="12">
        <v>16</v>
      </c>
      <c r="C2108" s="14" t="str">
        <f>VLOOKUP(B2108,'Spisak usluga'!$A$2:$B$18,2)</f>
        <v>16 Savetovalište 2012.</v>
      </c>
      <c r="D2108" s="5">
        <v>0</v>
      </c>
      <c r="E2108" s="5">
        <v>0</v>
      </c>
      <c r="F2108" s="5">
        <v>0</v>
      </c>
      <c r="G2108" s="5">
        <v>0</v>
      </c>
      <c r="H2108" s="5">
        <v>0</v>
      </c>
      <c r="I2108" s="5">
        <v>0</v>
      </c>
      <c r="J2108" s="5">
        <v>0</v>
      </c>
      <c r="K2108" s="5">
        <v>0</v>
      </c>
      <c r="L2108" s="5">
        <v>0</v>
      </c>
      <c r="M2108" s="5">
        <v>0</v>
      </c>
      <c r="N2108" s="5">
        <v>0</v>
      </c>
      <c r="O2108" s="5">
        <v>0</v>
      </c>
      <c r="P2108" s="5">
        <v>0</v>
      </c>
      <c r="Q2108" s="5">
        <v>0</v>
      </c>
      <c r="R2108" s="5">
        <v>0</v>
      </c>
      <c r="S2108" s="5">
        <v>0</v>
      </c>
      <c r="T2108" s="5">
        <v>0</v>
      </c>
      <c r="U2108" s="5">
        <v>0</v>
      </c>
      <c r="V2108" s="5">
        <v>0</v>
      </c>
      <c r="W2108" s="5">
        <v>0</v>
      </c>
      <c r="X2108" s="5">
        <f t="shared" si="32"/>
        <v>0</v>
      </c>
      <c r="Y2108" s="41">
        <v>0</v>
      </c>
      <c r="Z2108" s="41">
        <v>0</v>
      </c>
    </row>
    <row r="2109" spans="1:26" x14ac:dyDescent="0.25">
      <c r="A2109" s="11" t="s">
        <v>141</v>
      </c>
      <c r="B2109" s="12">
        <v>17</v>
      </c>
      <c r="C2109" s="14" t="str">
        <f>VLOOKUP(B2109,'Spisak usluga'!$A$2:$B$18,2)</f>
        <v>17 Klub 2012.</v>
      </c>
      <c r="D2109" s="5">
        <v>0</v>
      </c>
      <c r="E2109" s="5">
        <v>0</v>
      </c>
      <c r="F2109" s="5">
        <v>0</v>
      </c>
      <c r="G2109" s="5">
        <v>0</v>
      </c>
      <c r="H2109" s="5">
        <v>0</v>
      </c>
      <c r="I2109" s="5">
        <v>0</v>
      </c>
      <c r="J2109" s="5">
        <v>0</v>
      </c>
      <c r="K2109" s="5">
        <v>0</v>
      </c>
      <c r="L2109" s="5">
        <v>0</v>
      </c>
      <c r="M2109" s="5">
        <v>0</v>
      </c>
      <c r="N2109" s="5">
        <v>0</v>
      </c>
      <c r="O2109" s="5">
        <v>0</v>
      </c>
      <c r="P2109" s="5">
        <v>0</v>
      </c>
      <c r="Q2109" s="5">
        <v>0</v>
      </c>
      <c r="R2109" s="5">
        <v>0</v>
      </c>
      <c r="S2109" s="5">
        <v>0</v>
      </c>
      <c r="T2109" s="5">
        <v>0</v>
      </c>
      <c r="U2109" s="5">
        <v>0</v>
      </c>
      <c r="V2109" s="5">
        <v>0</v>
      </c>
      <c r="W2109" s="5">
        <v>0</v>
      </c>
      <c r="X2109" s="5">
        <f t="shared" si="32"/>
        <v>0</v>
      </c>
      <c r="Y2109" s="41">
        <v>0</v>
      </c>
      <c r="Z2109" s="41">
        <v>0</v>
      </c>
    </row>
    <row r="2110" spans="1:26" x14ac:dyDescent="0.25">
      <c r="A2110" s="11" t="s">
        <v>142</v>
      </c>
      <c r="B2110" s="12">
        <v>1</v>
      </c>
      <c r="C2110" s="14" t="str">
        <f>VLOOKUP(B2110,'Spisak usluga'!$A$2:$B$18,2)</f>
        <v>01 Pomoć u kući za stare 2012.</v>
      </c>
      <c r="D2110" s="12">
        <v>62</v>
      </c>
      <c r="E2110" s="12">
        <v>55</v>
      </c>
      <c r="F2110" s="12">
        <v>42</v>
      </c>
      <c r="G2110" s="12">
        <v>0</v>
      </c>
      <c r="H2110" s="12">
        <v>0</v>
      </c>
      <c r="I2110" s="12">
        <v>0</v>
      </c>
      <c r="J2110" s="12">
        <v>0</v>
      </c>
      <c r="K2110" s="12">
        <v>62</v>
      </c>
      <c r="L2110" s="12">
        <v>0</v>
      </c>
      <c r="M2110" s="12">
        <v>9</v>
      </c>
      <c r="N2110" s="12">
        <v>6.8</v>
      </c>
      <c r="O2110" s="12">
        <v>0</v>
      </c>
      <c r="P2110" s="12">
        <v>249920</v>
      </c>
      <c r="Q2110" s="12">
        <v>0</v>
      </c>
      <c r="R2110" s="12">
        <v>0</v>
      </c>
      <c r="S2110" s="12">
        <v>0</v>
      </c>
      <c r="T2110" s="12">
        <v>249920</v>
      </c>
      <c r="U2110" s="12">
        <v>1</v>
      </c>
      <c r="V2110" s="12">
        <v>1</v>
      </c>
      <c r="W2110" s="12">
        <v>0</v>
      </c>
      <c r="X2110" s="5">
        <f t="shared" si="32"/>
        <v>1</v>
      </c>
      <c r="Y2110" s="41">
        <v>62</v>
      </c>
      <c r="Z2110" s="41">
        <v>0</v>
      </c>
    </row>
    <row r="2111" spans="1:26" x14ac:dyDescent="0.25">
      <c r="A2111" s="11" t="s">
        <v>142</v>
      </c>
      <c r="B2111" s="12">
        <v>2</v>
      </c>
      <c r="C2111" s="14" t="str">
        <f>VLOOKUP(B2111,'Spisak usluga'!$A$2:$B$18,2)</f>
        <v>02 Pomoć u kući za odrasle OSI 2012.</v>
      </c>
      <c r="D2111" s="12">
        <v>5</v>
      </c>
      <c r="E2111" s="12">
        <v>5</v>
      </c>
      <c r="F2111" s="12">
        <v>4</v>
      </c>
      <c r="G2111" s="12">
        <v>0</v>
      </c>
      <c r="H2111" s="12">
        <v>0</v>
      </c>
      <c r="I2111" s="12">
        <v>0</v>
      </c>
      <c r="J2111" s="12">
        <v>3</v>
      </c>
      <c r="K2111" s="12">
        <v>2</v>
      </c>
      <c r="L2111" s="12">
        <v>0</v>
      </c>
      <c r="M2111" s="12">
        <v>3</v>
      </c>
      <c r="N2111" s="12">
        <v>0</v>
      </c>
      <c r="O2111" s="12">
        <v>0</v>
      </c>
      <c r="P2111" s="12">
        <v>16150</v>
      </c>
      <c r="Q2111" s="12">
        <v>0</v>
      </c>
      <c r="R2111" s="12">
        <v>0</v>
      </c>
      <c r="S2111" s="12">
        <v>0</v>
      </c>
      <c r="T2111" s="12">
        <v>16150</v>
      </c>
      <c r="U2111" s="12">
        <v>1</v>
      </c>
      <c r="V2111" s="12">
        <v>1</v>
      </c>
      <c r="W2111" s="12">
        <v>0</v>
      </c>
      <c r="X2111" s="5">
        <f t="shared" si="32"/>
        <v>1</v>
      </c>
      <c r="Y2111" s="41">
        <v>5</v>
      </c>
      <c r="Z2111" s="41">
        <v>0</v>
      </c>
    </row>
    <row r="2112" spans="1:26" x14ac:dyDescent="0.25">
      <c r="A2112" s="11" t="s">
        <v>142</v>
      </c>
      <c r="B2112" s="12">
        <v>3</v>
      </c>
      <c r="C2112" s="14" t="str">
        <f>VLOOKUP(B2112,'Spisak usluga'!$A$2:$B$18,2)</f>
        <v>03 Pomoć u kući za decu sa teškoćama u razvoju 2012.</v>
      </c>
      <c r="D2112" s="12">
        <v>3</v>
      </c>
      <c r="E2112" s="12">
        <v>3</v>
      </c>
      <c r="F2112" s="12">
        <v>2</v>
      </c>
      <c r="G2112" s="12">
        <v>0</v>
      </c>
      <c r="H2112" s="12">
        <v>3</v>
      </c>
      <c r="I2112" s="12">
        <v>0</v>
      </c>
      <c r="J2112" s="12">
        <v>0</v>
      </c>
      <c r="K2112" s="12">
        <v>0</v>
      </c>
      <c r="L2112" s="12">
        <v>0</v>
      </c>
      <c r="M2112" s="12">
        <v>2</v>
      </c>
      <c r="N2112" s="12">
        <v>2.0499999999999998</v>
      </c>
      <c r="O2112" s="12">
        <v>0</v>
      </c>
      <c r="P2112" s="12">
        <v>9700</v>
      </c>
      <c r="Q2112" s="12">
        <v>0</v>
      </c>
      <c r="R2112" s="12">
        <v>0</v>
      </c>
      <c r="S2112" s="12">
        <v>0</v>
      </c>
      <c r="T2112" s="12">
        <v>9700</v>
      </c>
      <c r="U2112" s="12">
        <v>1</v>
      </c>
      <c r="V2112" s="12">
        <v>1</v>
      </c>
      <c r="W2112" s="12">
        <v>0</v>
      </c>
      <c r="X2112" s="5">
        <f t="shared" si="32"/>
        <v>1</v>
      </c>
      <c r="Y2112" s="41">
        <v>3</v>
      </c>
      <c r="Z2112" s="41">
        <v>0</v>
      </c>
    </row>
    <row r="2113" spans="1:26" x14ac:dyDescent="0.25">
      <c r="A2113" s="11" t="s">
        <v>142</v>
      </c>
      <c r="B2113" s="12">
        <v>4</v>
      </c>
      <c r="C2113" s="14" t="str">
        <f>VLOOKUP(B2113,'Spisak usluga'!$A$2:$B$18,2)</f>
        <v>04 Dnevni boravak za decu sa teškoćama u razvoju 2012.</v>
      </c>
      <c r="D2113" s="5">
        <v>0</v>
      </c>
      <c r="E2113" s="5">
        <v>0</v>
      </c>
      <c r="F2113" s="5">
        <v>0</v>
      </c>
      <c r="G2113" s="5">
        <v>0</v>
      </c>
      <c r="H2113" s="5">
        <v>0</v>
      </c>
      <c r="I2113" s="5">
        <v>0</v>
      </c>
      <c r="J2113" s="5">
        <v>0</v>
      </c>
      <c r="K2113" s="5">
        <v>0</v>
      </c>
      <c r="L2113" s="5">
        <v>0</v>
      </c>
      <c r="M2113" s="5">
        <v>0</v>
      </c>
      <c r="N2113" s="5">
        <v>2.0499999999999998</v>
      </c>
      <c r="O2113" s="5">
        <v>0</v>
      </c>
      <c r="P2113" s="5">
        <v>0</v>
      </c>
      <c r="Q2113" s="5">
        <v>0</v>
      </c>
      <c r="R2113" s="5">
        <v>0</v>
      </c>
      <c r="S2113" s="5">
        <v>0</v>
      </c>
      <c r="T2113" s="5">
        <v>0</v>
      </c>
      <c r="U2113" s="5">
        <v>0</v>
      </c>
      <c r="V2113" s="5">
        <v>0</v>
      </c>
      <c r="W2113" s="5">
        <v>0</v>
      </c>
      <c r="X2113" s="5">
        <f t="shared" si="32"/>
        <v>0</v>
      </c>
      <c r="Y2113" s="41">
        <v>0</v>
      </c>
      <c r="Z2113" s="41">
        <v>0</v>
      </c>
    </row>
    <row r="2114" spans="1:26" x14ac:dyDescent="0.25">
      <c r="A2114" s="11" t="s">
        <v>142</v>
      </c>
      <c r="B2114" s="12">
        <v>5</v>
      </c>
      <c r="C2114" s="14" t="str">
        <f>VLOOKUP(B2114,'Spisak usluga'!$A$2:$B$18,2)</f>
        <v>05 Dnevni boravak za stare  2012.</v>
      </c>
      <c r="D2114" s="16">
        <v>0</v>
      </c>
      <c r="E2114" s="16">
        <v>0</v>
      </c>
      <c r="F2114" s="16">
        <v>0</v>
      </c>
      <c r="G2114" s="16">
        <v>0</v>
      </c>
      <c r="H2114" s="16">
        <v>0</v>
      </c>
      <c r="I2114" s="16">
        <v>0</v>
      </c>
      <c r="J2114" s="16">
        <v>0</v>
      </c>
      <c r="K2114" s="16">
        <v>0</v>
      </c>
      <c r="L2114" s="16">
        <v>0</v>
      </c>
      <c r="M2114" s="16">
        <v>0</v>
      </c>
      <c r="N2114" s="16">
        <v>0</v>
      </c>
      <c r="O2114" s="16">
        <v>0</v>
      </c>
      <c r="P2114" s="16">
        <v>0</v>
      </c>
      <c r="Q2114" s="16">
        <v>0</v>
      </c>
      <c r="R2114" s="16">
        <v>0</v>
      </c>
      <c r="S2114" s="16">
        <v>0</v>
      </c>
      <c r="T2114" s="16">
        <v>0</v>
      </c>
      <c r="U2114" s="16">
        <v>0</v>
      </c>
      <c r="V2114" s="16">
        <v>0</v>
      </c>
      <c r="W2114" s="16">
        <v>0</v>
      </c>
      <c r="X2114" s="5">
        <f t="shared" ref="X2114:X2177" si="33">IF(U2114&gt;0, 1, 0)</f>
        <v>0</v>
      </c>
      <c r="Y2114" s="41">
        <v>0</v>
      </c>
      <c r="Z2114" s="41">
        <v>0</v>
      </c>
    </row>
    <row r="2115" spans="1:26" x14ac:dyDescent="0.25">
      <c r="A2115" s="11" t="s">
        <v>142</v>
      </c>
      <c r="B2115" s="12">
        <v>6</v>
      </c>
      <c r="C2115" s="14" t="str">
        <f>VLOOKUP(B2115,'Spisak usluga'!$A$2:$B$18,2)</f>
        <v>06 Dnevni boravak/centar za decu i mlade sa poremećajima u ponašanju 2012.</v>
      </c>
      <c r="D2115" s="5">
        <v>0</v>
      </c>
      <c r="E2115" s="5">
        <v>0</v>
      </c>
      <c r="F2115" s="5">
        <v>0</v>
      </c>
      <c r="G2115" s="5">
        <v>0</v>
      </c>
      <c r="H2115" s="5">
        <v>0</v>
      </c>
      <c r="I2115" s="5">
        <v>0</v>
      </c>
      <c r="J2115" s="5">
        <v>0</v>
      </c>
      <c r="K2115" s="5">
        <v>0</v>
      </c>
      <c r="L2115" s="5">
        <v>0</v>
      </c>
      <c r="M2115" s="5">
        <v>0</v>
      </c>
      <c r="N2115" s="5">
        <v>0</v>
      </c>
      <c r="O2115" s="5">
        <v>0</v>
      </c>
      <c r="P2115" s="5">
        <v>0</v>
      </c>
      <c r="Q2115" s="5">
        <v>0</v>
      </c>
      <c r="R2115" s="5">
        <v>0</v>
      </c>
      <c r="S2115" s="5">
        <v>0</v>
      </c>
      <c r="T2115" s="5">
        <v>0</v>
      </c>
      <c r="U2115" s="5">
        <v>0</v>
      </c>
      <c r="V2115" s="5">
        <v>0</v>
      </c>
      <c r="W2115" s="5">
        <v>0</v>
      </c>
      <c r="X2115" s="5">
        <f t="shared" si="33"/>
        <v>0</v>
      </c>
      <c r="Y2115" s="41">
        <v>0</v>
      </c>
      <c r="Z2115" s="41">
        <v>0</v>
      </c>
    </row>
    <row r="2116" spans="1:26" x14ac:dyDescent="0.25">
      <c r="A2116" s="11" t="s">
        <v>142</v>
      </c>
      <c r="B2116" s="12">
        <v>7</v>
      </c>
      <c r="C2116" s="14" t="str">
        <f>VLOOKUP(B2116,'Spisak usluga'!$A$2:$B$18,2)</f>
        <v>07 Personalna asistencija za odrasle  2012.</v>
      </c>
      <c r="D2116" s="5">
        <v>0</v>
      </c>
      <c r="E2116" s="5">
        <v>0</v>
      </c>
      <c r="F2116" s="5">
        <v>0</v>
      </c>
      <c r="G2116" s="5">
        <v>0</v>
      </c>
      <c r="H2116" s="5">
        <v>0</v>
      </c>
      <c r="I2116" s="5">
        <v>0</v>
      </c>
      <c r="J2116" s="5">
        <v>0</v>
      </c>
      <c r="K2116" s="5">
        <v>0</v>
      </c>
      <c r="L2116" s="5">
        <v>0</v>
      </c>
      <c r="M2116" s="5">
        <v>0</v>
      </c>
      <c r="N2116" s="5">
        <v>0</v>
      </c>
      <c r="O2116" s="5">
        <v>0</v>
      </c>
      <c r="P2116" s="5">
        <v>0</v>
      </c>
      <c r="Q2116" s="5">
        <v>0</v>
      </c>
      <c r="R2116" s="5">
        <v>0</v>
      </c>
      <c r="S2116" s="5">
        <v>0</v>
      </c>
      <c r="T2116" s="5">
        <v>0</v>
      </c>
      <c r="U2116" s="5">
        <v>0</v>
      </c>
      <c r="V2116" s="5">
        <v>0</v>
      </c>
      <c r="W2116" s="5">
        <v>0</v>
      </c>
      <c r="X2116" s="5">
        <f t="shared" si="33"/>
        <v>0</v>
      </c>
      <c r="Y2116" s="41">
        <v>0</v>
      </c>
      <c r="Z2116" s="41">
        <v>0</v>
      </c>
    </row>
    <row r="2117" spans="1:26" x14ac:dyDescent="0.25">
      <c r="A2117" s="11" t="s">
        <v>142</v>
      </c>
      <c r="B2117" s="12">
        <v>8</v>
      </c>
      <c r="C2117" s="14" t="str">
        <f>VLOOKUP(B2117,'Spisak usluga'!$A$2:$B$18,2)</f>
        <v>08 Svratište  2012.</v>
      </c>
      <c r="D2117" s="16">
        <v>0</v>
      </c>
      <c r="E2117" s="16">
        <v>0</v>
      </c>
      <c r="F2117" s="16">
        <v>0</v>
      </c>
      <c r="G2117" s="16">
        <v>0</v>
      </c>
      <c r="H2117" s="16">
        <v>0</v>
      </c>
      <c r="I2117" s="16">
        <v>0</v>
      </c>
      <c r="J2117" s="16">
        <v>0</v>
      </c>
      <c r="K2117" s="16">
        <v>0</v>
      </c>
      <c r="L2117" s="16">
        <v>0</v>
      </c>
      <c r="M2117" s="16">
        <v>0</v>
      </c>
      <c r="N2117" s="16">
        <v>0</v>
      </c>
      <c r="O2117" s="16">
        <v>0</v>
      </c>
      <c r="P2117" s="16">
        <v>0</v>
      </c>
      <c r="Q2117" s="16">
        <v>0</v>
      </c>
      <c r="R2117" s="16">
        <v>0</v>
      </c>
      <c r="S2117" s="16">
        <v>0</v>
      </c>
      <c r="T2117" s="16">
        <v>0</v>
      </c>
      <c r="U2117" s="16">
        <v>0</v>
      </c>
      <c r="V2117" s="16">
        <v>0</v>
      </c>
      <c r="W2117" s="16">
        <v>0</v>
      </c>
      <c r="X2117" s="5">
        <f t="shared" si="33"/>
        <v>0</v>
      </c>
      <c r="Y2117" s="41">
        <v>0</v>
      </c>
      <c r="Z2117" s="41">
        <v>0</v>
      </c>
    </row>
    <row r="2118" spans="1:26" x14ac:dyDescent="0.25">
      <c r="A2118" s="11" t="s">
        <v>142</v>
      </c>
      <c r="B2118" s="12">
        <v>9</v>
      </c>
      <c r="C2118" s="14" t="str">
        <f>VLOOKUP(B2118,'Spisak usluga'!$A$2:$B$18,2)</f>
        <v>09 Prihvatilište (opšteg tipa) 2012.</v>
      </c>
      <c r="D2118" s="16">
        <v>0</v>
      </c>
      <c r="E2118" s="16">
        <v>0</v>
      </c>
      <c r="F2118" s="16">
        <v>0</v>
      </c>
      <c r="G2118" s="16">
        <v>0</v>
      </c>
      <c r="H2118" s="16">
        <v>0</v>
      </c>
      <c r="I2118" s="16">
        <v>0</v>
      </c>
      <c r="J2118" s="16">
        <v>0</v>
      </c>
      <c r="K2118" s="16">
        <v>0</v>
      </c>
      <c r="L2118" s="16">
        <v>0</v>
      </c>
      <c r="M2118" s="16">
        <v>0</v>
      </c>
      <c r="N2118" s="16">
        <v>0</v>
      </c>
      <c r="O2118" s="16">
        <v>0</v>
      </c>
      <c r="P2118" s="16">
        <v>0</v>
      </c>
      <c r="Q2118" s="16">
        <v>0</v>
      </c>
      <c r="R2118" s="16">
        <v>0</v>
      </c>
      <c r="S2118" s="16">
        <v>0</v>
      </c>
      <c r="T2118" s="16">
        <v>0</v>
      </c>
      <c r="U2118" s="16">
        <v>0</v>
      </c>
      <c r="V2118" s="16">
        <v>0</v>
      </c>
      <c r="W2118" s="16">
        <v>0</v>
      </c>
      <c r="X2118" s="5">
        <f t="shared" si="33"/>
        <v>0</v>
      </c>
      <c r="Y2118" s="41">
        <v>0</v>
      </c>
      <c r="Z2118" s="41">
        <v>0</v>
      </c>
    </row>
    <row r="2119" spans="1:26" x14ac:dyDescent="0.25">
      <c r="A2119" s="11" t="s">
        <v>142</v>
      </c>
      <c r="B2119" s="12">
        <v>10</v>
      </c>
      <c r="C2119" s="14" t="str">
        <f>VLOOKUP(B2119,'Spisak usluga'!$A$2:$B$18,2)</f>
        <v>10 Prihvatilište za decu  2012.</v>
      </c>
      <c r="D2119" s="5">
        <v>0</v>
      </c>
      <c r="E2119" s="5">
        <v>0</v>
      </c>
      <c r="F2119" s="5">
        <v>0</v>
      </c>
      <c r="G2119" s="5">
        <v>0</v>
      </c>
      <c r="H2119" s="5">
        <v>0</v>
      </c>
      <c r="I2119" s="5">
        <v>0</v>
      </c>
      <c r="J2119" s="5">
        <v>0</v>
      </c>
      <c r="K2119" s="5">
        <v>0</v>
      </c>
      <c r="L2119" s="5">
        <v>0</v>
      </c>
      <c r="M2119" s="5">
        <v>0</v>
      </c>
      <c r="N2119" s="5">
        <v>0</v>
      </c>
      <c r="O2119" s="5">
        <v>0</v>
      </c>
      <c r="P2119" s="5">
        <v>0</v>
      </c>
      <c r="Q2119" s="5">
        <v>0</v>
      </c>
      <c r="R2119" s="5">
        <v>0</v>
      </c>
      <c r="S2119" s="5">
        <v>0</v>
      </c>
      <c r="T2119" s="5">
        <v>0</v>
      </c>
      <c r="U2119" s="5">
        <v>0</v>
      </c>
      <c r="V2119" s="5">
        <v>0</v>
      </c>
      <c r="W2119" s="5">
        <v>0</v>
      </c>
      <c r="X2119" s="5">
        <f t="shared" si="33"/>
        <v>0</v>
      </c>
      <c r="Y2119" s="41">
        <v>0</v>
      </c>
      <c r="Z2119" s="41">
        <v>0</v>
      </c>
    </row>
    <row r="2120" spans="1:26" x14ac:dyDescent="0.25">
      <c r="A2120" s="11" t="s">
        <v>142</v>
      </c>
      <c r="B2120" s="12">
        <v>11</v>
      </c>
      <c r="C2120" s="14" t="str">
        <f>VLOOKUP(B2120,'Spisak usluga'!$A$2:$B$18,2)</f>
        <v>11 Prihvatilište za žrtve nasilja u porodici (“sigurna kuća“) 2012.</v>
      </c>
      <c r="D2120" s="5">
        <v>0</v>
      </c>
      <c r="E2120" s="5">
        <v>0</v>
      </c>
      <c r="F2120" s="5">
        <v>0</v>
      </c>
      <c r="G2120" s="5">
        <v>0</v>
      </c>
      <c r="H2120" s="5">
        <v>0</v>
      </c>
      <c r="I2120" s="5">
        <v>0</v>
      </c>
      <c r="J2120" s="5">
        <v>0</v>
      </c>
      <c r="K2120" s="5">
        <v>0</v>
      </c>
      <c r="L2120" s="5">
        <v>0</v>
      </c>
      <c r="M2120" s="5">
        <v>0</v>
      </c>
      <c r="N2120" s="5">
        <v>0</v>
      </c>
      <c r="O2120" s="5">
        <v>0</v>
      </c>
      <c r="P2120" s="5">
        <v>0</v>
      </c>
      <c r="Q2120" s="5">
        <v>0</v>
      </c>
      <c r="R2120" s="5">
        <v>0</v>
      </c>
      <c r="S2120" s="5">
        <v>0</v>
      </c>
      <c r="T2120" s="5">
        <v>0</v>
      </c>
      <c r="U2120" s="5">
        <v>0</v>
      </c>
      <c r="V2120" s="5">
        <v>0</v>
      </c>
      <c r="W2120" s="5">
        <v>0</v>
      </c>
      <c r="X2120" s="5">
        <f t="shared" si="33"/>
        <v>0</v>
      </c>
      <c r="Y2120" s="41">
        <v>0</v>
      </c>
      <c r="Z2120" s="41">
        <v>0</v>
      </c>
    </row>
    <row r="2121" spans="1:26" x14ac:dyDescent="0.25">
      <c r="A2121" s="11" t="s">
        <v>142</v>
      </c>
      <c r="B2121" s="12">
        <v>12</v>
      </c>
      <c r="C2121" s="14" t="str">
        <f>VLOOKUP(B2121,'Spisak usluga'!$A$2:$B$18,2)</f>
        <v>12 Prihvatilište za žrtve trgovine ljudima 2012.</v>
      </c>
      <c r="D2121" s="5">
        <v>0</v>
      </c>
      <c r="E2121" s="5">
        <v>0</v>
      </c>
      <c r="F2121" s="5">
        <v>0</v>
      </c>
      <c r="G2121" s="5">
        <v>0</v>
      </c>
      <c r="H2121" s="5">
        <v>0</v>
      </c>
      <c r="I2121" s="5">
        <v>0</v>
      </c>
      <c r="J2121" s="5">
        <v>0</v>
      </c>
      <c r="K2121" s="5">
        <v>0</v>
      </c>
      <c r="L2121" s="5">
        <v>0</v>
      </c>
      <c r="M2121" s="5">
        <v>0</v>
      </c>
      <c r="N2121" s="5">
        <v>0</v>
      </c>
      <c r="O2121" s="5">
        <v>0</v>
      </c>
      <c r="P2121" s="5">
        <v>0</v>
      </c>
      <c r="Q2121" s="5">
        <v>0</v>
      </c>
      <c r="R2121" s="5">
        <v>0</v>
      </c>
      <c r="S2121" s="5">
        <v>0</v>
      </c>
      <c r="T2121" s="5">
        <v>0</v>
      </c>
      <c r="U2121" s="5">
        <v>0</v>
      </c>
      <c r="V2121" s="5">
        <v>0</v>
      </c>
      <c r="W2121" s="5">
        <v>0</v>
      </c>
      <c r="X2121" s="5">
        <f t="shared" si="33"/>
        <v>0</v>
      </c>
      <c r="Y2121" s="41">
        <v>0</v>
      </c>
      <c r="Z2121" s="41">
        <v>0</v>
      </c>
    </row>
    <row r="2122" spans="1:26" x14ac:dyDescent="0.25">
      <c r="A2122" s="11" t="s">
        <v>142</v>
      </c>
      <c r="B2122" s="12">
        <v>13</v>
      </c>
      <c r="C2122" s="14" t="str">
        <f>VLOOKUP(B2122,'Spisak usluga'!$A$2:$B$18,2)</f>
        <v>13 Predah smeštaj  2012.</v>
      </c>
      <c r="D2122" s="5">
        <v>0</v>
      </c>
      <c r="E2122" s="5">
        <v>0</v>
      </c>
      <c r="F2122" s="5">
        <v>0</v>
      </c>
      <c r="G2122" s="5">
        <v>0</v>
      </c>
      <c r="H2122" s="5">
        <v>0</v>
      </c>
      <c r="I2122" s="5">
        <v>0</v>
      </c>
      <c r="J2122" s="5">
        <v>0</v>
      </c>
      <c r="K2122" s="5">
        <v>0</v>
      </c>
      <c r="L2122" s="5">
        <v>0</v>
      </c>
      <c r="M2122" s="5">
        <v>0</v>
      </c>
      <c r="N2122" s="5">
        <v>0</v>
      </c>
      <c r="O2122" s="5">
        <v>0</v>
      </c>
      <c r="P2122" s="5">
        <v>0</v>
      </c>
      <c r="Q2122" s="5">
        <v>0</v>
      </c>
      <c r="R2122" s="5">
        <v>0</v>
      </c>
      <c r="S2122" s="5">
        <v>0</v>
      </c>
      <c r="T2122" s="5">
        <v>0</v>
      </c>
      <c r="U2122" s="5">
        <v>0</v>
      </c>
      <c r="V2122" s="5">
        <v>0</v>
      </c>
      <c r="W2122" s="5">
        <v>0</v>
      </c>
      <c r="X2122" s="5">
        <f t="shared" si="33"/>
        <v>0</v>
      </c>
      <c r="Y2122" s="41">
        <v>0</v>
      </c>
      <c r="Z2122" s="41">
        <v>0</v>
      </c>
    </row>
    <row r="2123" spans="1:26" x14ac:dyDescent="0.25">
      <c r="A2123" s="11" t="s">
        <v>142</v>
      </c>
      <c r="B2123" s="12">
        <v>14</v>
      </c>
      <c r="C2123" s="14" t="str">
        <f>VLOOKUP(B2123,'Spisak usluga'!$A$2:$B$18,2)</f>
        <v>14 Stanovanje uz podršku osobe sa invaliditetom (OSI) 2012.</v>
      </c>
      <c r="D2123" s="5">
        <v>0</v>
      </c>
      <c r="E2123" s="5">
        <v>0</v>
      </c>
      <c r="F2123" s="5">
        <v>0</v>
      </c>
      <c r="G2123" s="5">
        <v>0</v>
      </c>
      <c r="H2123" s="5">
        <v>0</v>
      </c>
      <c r="I2123" s="5">
        <v>0</v>
      </c>
      <c r="J2123" s="5">
        <v>0</v>
      </c>
      <c r="K2123" s="5">
        <v>0</v>
      </c>
      <c r="L2123" s="5">
        <v>0</v>
      </c>
      <c r="M2123" s="5">
        <v>0</v>
      </c>
      <c r="N2123" s="5">
        <v>0</v>
      </c>
      <c r="O2123" s="5">
        <v>0</v>
      </c>
      <c r="P2123" s="5">
        <v>0</v>
      </c>
      <c r="Q2123" s="5">
        <v>0</v>
      </c>
      <c r="R2123" s="5">
        <v>0</v>
      </c>
      <c r="S2123" s="5">
        <v>0</v>
      </c>
      <c r="T2123" s="5">
        <v>0</v>
      </c>
      <c r="U2123" s="5">
        <v>0</v>
      </c>
      <c r="V2123" s="5">
        <v>0</v>
      </c>
      <c r="W2123" s="5">
        <v>0</v>
      </c>
      <c r="X2123" s="5">
        <f t="shared" si="33"/>
        <v>0</v>
      </c>
      <c r="Y2123" s="41">
        <v>0</v>
      </c>
      <c r="Z2123" s="41">
        <v>0</v>
      </c>
    </row>
    <row r="2124" spans="1:26" x14ac:dyDescent="0.25">
      <c r="A2124" s="11" t="s">
        <v>142</v>
      </c>
      <c r="B2124" s="12">
        <v>15</v>
      </c>
      <c r="C2124" s="14" t="str">
        <f>VLOOKUP(B2124,'Spisak usluga'!$A$2:$B$18,2)</f>
        <v>15 Stanovanje uz podršku za mlade koji se osamostaljuju 2012.</v>
      </c>
      <c r="D2124" s="5">
        <v>0</v>
      </c>
      <c r="E2124" s="5">
        <v>0</v>
      </c>
      <c r="F2124" s="5">
        <v>0</v>
      </c>
      <c r="G2124" s="5">
        <v>0</v>
      </c>
      <c r="H2124" s="5">
        <v>0</v>
      </c>
      <c r="I2124" s="5">
        <v>0</v>
      </c>
      <c r="J2124" s="5">
        <v>0</v>
      </c>
      <c r="K2124" s="5">
        <v>0</v>
      </c>
      <c r="L2124" s="5">
        <v>0</v>
      </c>
      <c r="M2124" s="5">
        <v>0</v>
      </c>
      <c r="N2124" s="5">
        <v>0</v>
      </c>
      <c r="O2124" s="5">
        <v>0</v>
      </c>
      <c r="P2124" s="5">
        <v>0</v>
      </c>
      <c r="Q2124" s="5">
        <v>0</v>
      </c>
      <c r="R2124" s="5">
        <v>0</v>
      </c>
      <c r="S2124" s="5">
        <v>0</v>
      </c>
      <c r="T2124" s="5">
        <v>0</v>
      </c>
      <c r="U2124" s="5">
        <v>0</v>
      </c>
      <c r="V2124" s="5">
        <v>0</v>
      </c>
      <c r="W2124" s="5">
        <v>0</v>
      </c>
      <c r="X2124" s="5">
        <f t="shared" si="33"/>
        <v>0</v>
      </c>
      <c r="Y2124" s="41">
        <v>0</v>
      </c>
      <c r="Z2124" s="41">
        <v>0</v>
      </c>
    </row>
    <row r="2125" spans="1:26" x14ac:dyDescent="0.25">
      <c r="A2125" s="11" t="s">
        <v>142</v>
      </c>
      <c r="B2125" s="12">
        <v>16</v>
      </c>
      <c r="C2125" s="14" t="str">
        <f>VLOOKUP(B2125,'Spisak usluga'!$A$2:$B$18,2)</f>
        <v>16 Savetovalište 2012.</v>
      </c>
      <c r="D2125" s="5">
        <v>0</v>
      </c>
      <c r="E2125" s="5">
        <v>0</v>
      </c>
      <c r="F2125" s="5">
        <v>0</v>
      </c>
      <c r="G2125" s="5">
        <v>0</v>
      </c>
      <c r="H2125" s="5">
        <v>0</v>
      </c>
      <c r="I2125" s="5">
        <v>0</v>
      </c>
      <c r="J2125" s="5">
        <v>0</v>
      </c>
      <c r="K2125" s="5">
        <v>0</v>
      </c>
      <c r="L2125" s="5">
        <v>0</v>
      </c>
      <c r="M2125" s="5">
        <v>0</v>
      </c>
      <c r="N2125" s="5">
        <v>0</v>
      </c>
      <c r="O2125" s="5">
        <v>0</v>
      </c>
      <c r="P2125" s="5">
        <v>0</v>
      </c>
      <c r="Q2125" s="5">
        <v>0</v>
      </c>
      <c r="R2125" s="5">
        <v>0</v>
      </c>
      <c r="S2125" s="5">
        <v>0</v>
      </c>
      <c r="T2125" s="5">
        <v>0</v>
      </c>
      <c r="U2125" s="5">
        <v>0</v>
      </c>
      <c r="V2125" s="5">
        <v>0</v>
      </c>
      <c r="W2125" s="5">
        <v>0</v>
      </c>
      <c r="X2125" s="5">
        <f t="shared" si="33"/>
        <v>0</v>
      </c>
      <c r="Y2125" s="41">
        <v>0</v>
      </c>
      <c r="Z2125" s="41">
        <v>0</v>
      </c>
    </row>
    <row r="2126" spans="1:26" x14ac:dyDescent="0.25">
      <c r="A2126" s="11" t="s">
        <v>142</v>
      </c>
      <c r="B2126" s="12">
        <v>17</v>
      </c>
      <c r="C2126" s="14" t="str">
        <f>VLOOKUP(B2126,'Spisak usluga'!$A$2:$B$18,2)</f>
        <v>17 Klub 2012.</v>
      </c>
      <c r="D2126" s="5">
        <v>0</v>
      </c>
      <c r="E2126" s="5">
        <v>0</v>
      </c>
      <c r="F2126" s="5">
        <v>0</v>
      </c>
      <c r="G2126" s="5">
        <v>0</v>
      </c>
      <c r="H2126" s="5">
        <v>0</v>
      </c>
      <c r="I2126" s="5">
        <v>0</v>
      </c>
      <c r="J2126" s="5">
        <v>0</v>
      </c>
      <c r="K2126" s="5">
        <v>0</v>
      </c>
      <c r="L2126" s="5">
        <v>0</v>
      </c>
      <c r="M2126" s="5">
        <v>0</v>
      </c>
      <c r="N2126" s="5">
        <v>0</v>
      </c>
      <c r="O2126" s="5">
        <v>0</v>
      </c>
      <c r="P2126" s="5">
        <v>0</v>
      </c>
      <c r="Q2126" s="5">
        <v>0</v>
      </c>
      <c r="R2126" s="5">
        <v>0</v>
      </c>
      <c r="S2126" s="5">
        <v>0</v>
      </c>
      <c r="T2126" s="5">
        <v>0</v>
      </c>
      <c r="U2126" s="5">
        <v>0</v>
      </c>
      <c r="V2126" s="5">
        <v>0</v>
      </c>
      <c r="W2126" s="5">
        <v>0</v>
      </c>
      <c r="X2126" s="5">
        <f t="shared" si="33"/>
        <v>0</v>
      </c>
      <c r="Y2126" s="41">
        <v>0</v>
      </c>
      <c r="Z2126" s="41">
        <v>0</v>
      </c>
    </row>
    <row r="2127" spans="1:26" x14ac:dyDescent="0.25">
      <c r="A2127" s="11" t="s">
        <v>143</v>
      </c>
      <c r="B2127" s="12">
        <v>1</v>
      </c>
      <c r="C2127" s="14" t="str">
        <f>VLOOKUP(B2127,'Spisak usluga'!$A$2:$B$18,2)</f>
        <v>01 Pomoć u kući za stare 2012.</v>
      </c>
      <c r="D2127" s="12">
        <v>147</v>
      </c>
      <c r="E2127" s="12">
        <v>86</v>
      </c>
      <c r="F2127" s="12">
        <v>71</v>
      </c>
      <c r="G2127" s="12">
        <v>0</v>
      </c>
      <c r="H2127" s="12">
        <v>0</v>
      </c>
      <c r="I2127" s="12">
        <v>0</v>
      </c>
      <c r="J2127" s="12">
        <v>18</v>
      </c>
      <c r="K2127" s="12">
        <v>105</v>
      </c>
      <c r="L2127" s="12">
        <v>24</v>
      </c>
      <c r="M2127" s="12">
        <v>23</v>
      </c>
      <c r="N2127" s="12">
        <v>11</v>
      </c>
      <c r="O2127" s="12">
        <v>350000</v>
      </c>
      <c r="P2127" s="12">
        <v>0</v>
      </c>
      <c r="Q2127" s="12">
        <v>0</v>
      </c>
      <c r="R2127" s="12">
        <v>0</v>
      </c>
      <c r="S2127" s="12">
        <v>0</v>
      </c>
      <c r="T2127" s="12">
        <v>350000</v>
      </c>
      <c r="U2127" s="12">
        <v>1</v>
      </c>
      <c r="V2127" s="12">
        <v>1</v>
      </c>
      <c r="W2127" s="12">
        <v>0</v>
      </c>
      <c r="X2127" s="5">
        <f t="shared" si="33"/>
        <v>1</v>
      </c>
      <c r="Y2127" s="41">
        <v>147</v>
      </c>
      <c r="Z2127" s="41">
        <v>0</v>
      </c>
    </row>
    <row r="2128" spans="1:26" x14ac:dyDescent="0.25">
      <c r="A2128" s="11" t="s">
        <v>143</v>
      </c>
      <c r="B2128" s="12">
        <v>2</v>
      </c>
      <c r="C2128" s="14" t="str">
        <f>VLOOKUP(B2128,'Spisak usluga'!$A$2:$B$18,2)</f>
        <v>02 Pomoć u kući za odrasle OSI 2012.</v>
      </c>
      <c r="D2128" s="5">
        <v>0</v>
      </c>
      <c r="E2128" s="5">
        <v>0</v>
      </c>
      <c r="F2128" s="5">
        <v>0</v>
      </c>
      <c r="G2128" s="5">
        <v>0</v>
      </c>
      <c r="H2128" s="5">
        <v>0</v>
      </c>
      <c r="I2128" s="5">
        <v>0</v>
      </c>
      <c r="J2128" s="5">
        <v>0</v>
      </c>
      <c r="K2128" s="5">
        <v>0</v>
      </c>
      <c r="L2128" s="5">
        <v>0</v>
      </c>
      <c r="M2128" s="5">
        <v>0</v>
      </c>
      <c r="N2128" s="5">
        <v>0</v>
      </c>
      <c r="O2128" s="5">
        <v>0</v>
      </c>
      <c r="P2128" s="5">
        <v>0</v>
      </c>
      <c r="Q2128" s="5">
        <v>0</v>
      </c>
      <c r="R2128" s="5">
        <v>0</v>
      </c>
      <c r="S2128" s="5">
        <v>0</v>
      </c>
      <c r="T2128" s="5">
        <v>0</v>
      </c>
      <c r="U2128" s="5">
        <v>0</v>
      </c>
      <c r="V2128" s="5">
        <v>0</v>
      </c>
      <c r="W2128" s="5">
        <v>0</v>
      </c>
      <c r="X2128" s="5">
        <f t="shared" si="33"/>
        <v>0</v>
      </c>
      <c r="Y2128" s="41">
        <v>0</v>
      </c>
      <c r="Z2128" s="41">
        <v>0</v>
      </c>
    </row>
    <row r="2129" spans="1:26" x14ac:dyDescent="0.25">
      <c r="A2129" s="11" t="s">
        <v>143</v>
      </c>
      <c r="B2129" s="12">
        <v>3</v>
      </c>
      <c r="C2129" s="14" t="str">
        <f>VLOOKUP(B2129,'Spisak usluga'!$A$2:$B$18,2)</f>
        <v>03 Pomoć u kući za decu sa teškoćama u razvoju 2012.</v>
      </c>
      <c r="D2129" s="16">
        <v>0</v>
      </c>
      <c r="E2129" s="16">
        <v>0</v>
      </c>
      <c r="F2129" s="16">
        <v>0</v>
      </c>
      <c r="G2129" s="16">
        <v>0</v>
      </c>
      <c r="H2129" s="16">
        <v>0</v>
      </c>
      <c r="I2129" s="16">
        <v>0</v>
      </c>
      <c r="J2129" s="16">
        <v>0</v>
      </c>
      <c r="K2129" s="16">
        <v>0</v>
      </c>
      <c r="L2129" s="16">
        <v>0</v>
      </c>
      <c r="M2129" s="16">
        <v>0</v>
      </c>
      <c r="N2129" s="16">
        <v>0</v>
      </c>
      <c r="O2129" s="16">
        <v>0</v>
      </c>
      <c r="P2129" s="16">
        <v>0</v>
      </c>
      <c r="Q2129" s="16">
        <v>0</v>
      </c>
      <c r="R2129" s="16">
        <v>0</v>
      </c>
      <c r="S2129" s="16">
        <v>0</v>
      </c>
      <c r="T2129" s="16">
        <v>0</v>
      </c>
      <c r="U2129" s="16">
        <v>0</v>
      </c>
      <c r="V2129" s="16">
        <v>0</v>
      </c>
      <c r="W2129" s="16">
        <v>0</v>
      </c>
      <c r="X2129" s="5">
        <f t="shared" si="33"/>
        <v>0</v>
      </c>
      <c r="Y2129" s="41">
        <v>0</v>
      </c>
      <c r="Z2129" s="41">
        <v>0</v>
      </c>
    </row>
    <row r="2130" spans="1:26" x14ac:dyDescent="0.25">
      <c r="A2130" s="11" t="s">
        <v>143</v>
      </c>
      <c r="B2130" s="12">
        <v>4</v>
      </c>
      <c r="C2130" s="14" t="str">
        <f>VLOOKUP(B2130,'Spisak usluga'!$A$2:$B$18,2)</f>
        <v>04 Dnevni boravak za decu sa teškoćama u razvoju 2012.</v>
      </c>
      <c r="D2130" s="5">
        <v>0</v>
      </c>
      <c r="E2130" s="5">
        <v>0</v>
      </c>
      <c r="F2130" s="5">
        <v>0</v>
      </c>
      <c r="G2130" s="5">
        <v>0</v>
      </c>
      <c r="H2130" s="5">
        <v>0</v>
      </c>
      <c r="I2130" s="5">
        <v>0</v>
      </c>
      <c r="J2130" s="5">
        <v>0</v>
      </c>
      <c r="K2130" s="5">
        <v>0</v>
      </c>
      <c r="L2130" s="5">
        <v>0</v>
      </c>
      <c r="M2130" s="5">
        <v>0</v>
      </c>
      <c r="N2130" s="5">
        <v>0</v>
      </c>
      <c r="O2130" s="5">
        <v>0</v>
      </c>
      <c r="P2130" s="5">
        <v>0</v>
      </c>
      <c r="Q2130" s="5">
        <v>0</v>
      </c>
      <c r="R2130" s="5">
        <v>0</v>
      </c>
      <c r="S2130" s="5">
        <v>0</v>
      </c>
      <c r="T2130" s="5">
        <v>0</v>
      </c>
      <c r="U2130" s="5">
        <v>0</v>
      </c>
      <c r="V2130" s="5">
        <v>0</v>
      </c>
      <c r="W2130" s="5">
        <v>0</v>
      </c>
      <c r="X2130" s="5">
        <f t="shared" si="33"/>
        <v>0</v>
      </c>
      <c r="Y2130" s="41">
        <v>0</v>
      </c>
      <c r="Z2130" s="41">
        <v>0</v>
      </c>
    </row>
    <row r="2131" spans="1:26" x14ac:dyDescent="0.25">
      <c r="A2131" s="11" t="s">
        <v>143</v>
      </c>
      <c r="B2131" s="12">
        <v>5</v>
      </c>
      <c r="C2131" s="14" t="str">
        <f>VLOOKUP(B2131,'Spisak usluga'!$A$2:$B$18,2)</f>
        <v>05 Dnevni boravak za stare  2012.</v>
      </c>
      <c r="D2131" s="5">
        <v>0</v>
      </c>
      <c r="E2131" s="5">
        <v>0</v>
      </c>
      <c r="F2131" s="5">
        <v>0</v>
      </c>
      <c r="G2131" s="5">
        <v>0</v>
      </c>
      <c r="H2131" s="5">
        <v>0</v>
      </c>
      <c r="I2131" s="5">
        <v>0</v>
      </c>
      <c r="J2131" s="5">
        <v>0</v>
      </c>
      <c r="K2131" s="5">
        <v>0</v>
      </c>
      <c r="L2131" s="5">
        <v>0</v>
      </c>
      <c r="M2131" s="5">
        <v>0</v>
      </c>
      <c r="N2131" s="5">
        <v>0</v>
      </c>
      <c r="O2131" s="5">
        <v>0</v>
      </c>
      <c r="P2131" s="5">
        <v>0</v>
      </c>
      <c r="Q2131" s="5">
        <v>0</v>
      </c>
      <c r="R2131" s="5">
        <v>0</v>
      </c>
      <c r="S2131" s="5">
        <v>0</v>
      </c>
      <c r="T2131" s="5">
        <v>0</v>
      </c>
      <c r="U2131" s="5">
        <v>0</v>
      </c>
      <c r="V2131" s="5">
        <v>0</v>
      </c>
      <c r="W2131" s="5">
        <v>0</v>
      </c>
      <c r="X2131" s="5">
        <f t="shared" si="33"/>
        <v>0</v>
      </c>
      <c r="Y2131" s="41">
        <v>0</v>
      </c>
      <c r="Z2131" s="41">
        <v>0</v>
      </c>
    </row>
    <row r="2132" spans="1:26" x14ac:dyDescent="0.25">
      <c r="A2132" s="11" t="s">
        <v>143</v>
      </c>
      <c r="B2132" s="12">
        <v>6</v>
      </c>
      <c r="C2132" s="14" t="str">
        <f>VLOOKUP(B2132,'Spisak usluga'!$A$2:$B$18,2)</f>
        <v>06 Dnevni boravak/centar za decu i mlade sa poremećajima u ponašanju 2012.</v>
      </c>
      <c r="D2132" s="16">
        <v>0</v>
      </c>
      <c r="E2132" s="16">
        <v>0</v>
      </c>
      <c r="F2132" s="16">
        <v>0</v>
      </c>
      <c r="G2132" s="16">
        <v>0</v>
      </c>
      <c r="H2132" s="16">
        <v>0</v>
      </c>
      <c r="I2132" s="16">
        <v>0</v>
      </c>
      <c r="J2132" s="16">
        <v>0</v>
      </c>
      <c r="K2132" s="16">
        <v>0</v>
      </c>
      <c r="L2132" s="16">
        <v>0</v>
      </c>
      <c r="M2132" s="16">
        <v>0</v>
      </c>
      <c r="N2132" s="16">
        <v>0</v>
      </c>
      <c r="O2132" s="16">
        <v>0</v>
      </c>
      <c r="P2132" s="16">
        <v>0</v>
      </c>
      <c r="Q2132" s="16">
        <v>0</v>
      </c>
      <c r="R2132" s="16">
        <v>0</v>
      </c>
      <c r="S2132" s="16">
        <v>0</v>
      </c>
      <c r="T2132" s="16">
        <v>0</v>
      </c>
      <c r="U2132" s="16">
        <v>0</v>
      </c>
      <c r="V2132" s="16">
        <v>0</v>
      </c>
      <c r="W2132" s="16">
        <v>0</v>
      </c>
      <c r="X2132" s="5">
        <f t="shared" si="33"/>
        <v>0</v>
      </c>
      <c r="Y2132" s="41">
        <v>0</v>
      </c>
      <c r="Z2132" s="41">
        <v>0</v>
      </c>
    </row>
    <row r="2133" spans="1:26" x14ac:dyDescent="0.25">
      <c r="A2133" s="11" t="s">
        <v>143</v>
      </c>
      <c r="B2133" s="12">
        <v>7</v>
      </c>
      <c r="C2133" s="14" t="str">
        <f>VLOOKUP(B2133,'Spisak usluga'!$A$2:$B$18,2)</f>
        <v>07 Personalna asistencija za odrasle  2012.</v>
      </c>
      <c r="D2133" s="5">
        <v>0</v>
      </c>
      <c r="E2133" s="5">
        <v>0</v>
      </c>
      <c r="F2133" s="5">
        <v>0</v>
      </c>
      <c r="G2133" s="5">
        <v>0</v>
      </c>
      <c r="H2133" s="5">
        <v>0</v>
      </c>
      <c r="I2133" s="5">
        <v>0</v>
      </c>
      <c r="J2133" s="5">
        <v>0</v>
      </c>
      <c r="K2133" s="5">
        <v>0</v>
      </c>
      <c r="L2133" s="5">
        <v>0</v>
      </c>
      <c r="M2133" s="5">
        <v>0</v>
      </c>
      <c r="N2133" s="5">
        <v>0</v>
      </c>
      <c r="O2133" s="5">
        <v>0</v>
      </c>
      <c r="P2133" s="5">
        <v>0</v>
      </c>
      <c r="Q2133" s="5">
        <v>0</v>
      </c>
      <c r="R2133" s="5">
        <v>0</v>
      </c>
      <c r="S2133" s="5">
        <v>0</v>
      </c>
      <c r="T2133" s="5">
        <v>0</v>
      </c>
      <c r="U2133" s="5">
        <v>0</v>
      </c>
      <c r="V2133" s="5">
        <v>0</v>
      </c>
      <c r="W2133" s="5">
        <v>0</v>
      </c>
      <c r="X2133" s="5">
        <f t="shared" si="33"/>
        <v>0</v>
      </c>
      <c r="Y2133" s="41">
        <v>0</v>
      </c>
      <c r="Z2133" s="41">
        <v>0</v>
      </c>
    </row>
    <row r="2134" spans="1:26" x14ac:dyDescent="0.25">
      <c r="A2134" s="11" t="s">
        <v>143</v>
      </c>
      <c r="B2134" s="12">
        <v>8</v>
      </c>
      <c r="C2134" s="14" t="str">
        <f>VLOOKUP(B2134,'Spisak usluga'!$A$2:$B$18,2)</f>
        <v>08 Svratište  2012.</v>
      </c>
      <c r="D2134" s="5">
        <v>0</v>
      </c>
      <c r="E2134" s="5">
        <v>0</v>
      </c>
      <c r="F2134" s="5">
        <v>0</v>
      </c>
      <c r="G2134" s="5">
        <v>0</v>
      </c>
      <c r="H2134" s="5">
        <v>0</v>
      </c>
      <c r="I2134" s="5">
        <v>0</v>
      </c>
      <c r="J2134" s="5">
        <v>0</v>
      </c>
      <c r="K2134" s="5">
        <v>0</v>
      </c>
      <c r="L2134" s="5">
        <v>0</v>
      </c>
      <c r="M2134" s="5">
        <v>0</v>
      </c>
      <c r="N2134" s="5">
        <v>0</v>
      </c>
      <c r="O2134" s="5">
        <v>0</v>
      </c>
      <c r="P2134" s="5">
        <v>0</v>
      </c>
      <c r="Q2134" s="5">
        <v>0</v>
      </c>
      <c r="R2134" s="5">
        <v>0</v>
      </c>
      <c r="S2134" s="5">
        <v>0</v>
      </c>
      <c r="T2134" s="5">
        <v>0</v>
      </c>
      <c r="U2134" s="5">
        <v>0</v>
      </c>
      <c r="V2134" s="5">
        <v>0</v>
      </c>
      <c r="W2134" s="5">
        <v>0</v>
      </c>
      <c r="X2134" s="5">
        <f t="shared" si="33"/>
        <v>0</v>
      </c>
      <c r="Y2134" s="41">
        <v>0</v>
      </c>
      <c r="Z2134" s="41">
        <v>0</v>
      </c>
    </row>
    <row r="2135" spans="1:26" x14ac:dyDescent="0.25">
      <c r="A2135" s="11" t="s">
        <v>143</v>
      </c>
      <c r="B2135" s="12">
        <v>9</v>
      </c>
      <c r="C2135" s="14" t="str">
        <f>VLOOKUP(B2135,'Spisak usluga'!$A$2:$B$18,2)</f>
        <v>09 Prihvatilište (opšteg tipa) 2012.</v>
      </c>
      <c r="D2135" s="16">
        <v>0</v>
      </c>
      <c r="E2135" s="16">
        <v>0</v>
      </c>
      <c r="F2135" s="16">
        <v>0</v>
      </c>
      <c r="G2135" s="16">
        <v>0</v>
      </c>
      <c r="H2135" s="16">
        <v>0</v>
      </c>
      <c r="I2135" s="16">
        <v>0</v>
      </c>
      <c r="J2135" s="16">
        <v>0</v>
      </c>
      <c r="K2135" s="16">
        <v>0</v>
      </c>
      <c r="L2135" s="16">
        <v>0</v>
      </c>
      <c r="M2135" s="16">
        <v>0</v>
      </c>
      <c r="N2135" s="16">
        <v>0</v>
      </c>
      <c r="O2135" s="16">
        <v>0</v>
      </c>
      <c r="P2135" s="16">
        <v>0</v>
      </c>
      <c r="Q2135" s="16">
        <v>0</v>
      </c>
      <c r="R2135" s="16">
        <v>0</v>
      </c>
      <c r="S2135" s="16">
        <v>0</v>
      </c>
      <c r="T2135" s="16">
        <v>0</v>
      </c>
      <c r="U2135" s="16">
        <v>0</v>
      </c>
      <c r="V2135" s="16">
        <v>0</v>
      </c>
      <c r="W2135" s="16">
        <v>0</v>
      </c>
      <c r="X2135" s="5">
        <f t="shared" si="33"/>
        <v>0</v>
      </c>
      <c r="Y2135" s="41">
        <v>0</v>
      </c>
      <c r="Z2135" s="41">
        <v>0</v>
      </c>
    </row>
    <row r="2136" spans="1:26" x14ac:dyDescent="0.25">
      <c r="A2136" s="11" t="s">
        <v>143</v>
      </c>
      <c r="B2136" s="12">
        <v>10</v>
      </c>
      <c r="C2136" s="14" t="str">
        <f>VLOOKUP(B2136,'Spisak usluga'!$A$2:$B$18,2)</f>
        <v>10 Prihvatilište za decu  2012.</v>
      </c>
      <c r="D2136" s="5">
        <v>0</v>
      </c>
      <c r="E2136" s="5">
        <v>0</v>
      </c>
      <c r="F2136" s="5">
        <v>0</v>
      </c>
      <c r="G2136" s="5">
        <v>0</v>
      </c>
      <c r="H2136" s="5">
        <v>0</v>
      </c>
      <c r="I2136" s="5">
        <v>0</v>
      </c>
      <c r="J2136" s="5">
        <v>0</v>
      </c>
      <c r="K2136" s="5">
        <v>0</v>
      </c>
      <c r="L2136" s="5">
        <v>0</v>
      </c>
      <c r="M2136" s="5">
        <v>0</v>
      </c>
      <c r="N2136" s="5">
        <v>0</v>
      </c>
      <c r="O2136" s="5">
        <v>0</v>
      </c>
      <c r="P2136" s="5">
        <v>0</v>
      </c>
      <c r="Q2136" s="5">
        <v>0</v>
      </c>
      <c r="R2136" s="5">
        <v>0</v>
      </c>
      <c r="S2136" s="5">
        <v>0</v>
      </c>
      <c r="T2136" s="5">
        <v>0</v>
      </c>
      <c r="U2136" s="5">
        <v>0</v>
      </c>
      <c r="V2136" s="5">
        <v>0</v>
      </c>
      <c r="W2136" s="5">
        <v>0</v>
      </c>
      <c r="X2136" s="5">
        <f t="shared" si="33"/>
        <v>0</v>
      </c>
      <c r="Y2136" s="41">
        <v>0</v>
      </c>
      <c r="Z2136" s="41">
        <v>0</v>
      </c>
    </row>
    <row r="2137" spans="1:26" x14ac:dyDescent="0.25">
      <c r="A2137" s="11" t="s">
        <v>143</v>
      </c>
      <c r="B2137" s="12">
        <v>11</v>
      </c>
      <c r="C2137" s="14" t="str">
        <f>VLOOKUP(B2137,'Spisak usluga'!$A$2:$B$18,2)</f>
        <v>11 Prihvatilište za žrtve nasilja u porodici (“sigurna kuća“) 2012.</v>
      </c>
      <c r="D2137" s="5">
        <v>0</v>
      </c>
      <c r="E2137" s="5">
        <v>0</v>
      </c>
      <c r="F2137" s="5">
        <v>0</v>
      </c>
      <c r="G2137" s="5">
        <v>0</v>
      </c>
      <c r="H2137" s="5">
        <v>0</v>
      </c>
      <c r="I2137" s="5">
        <v>0</v>
      </c>
      <c r="J2137" s="5">
        <v>0</v>
      </c>
      <c r="K2137" s="5">
        <v>0</v>
      </c>
      <c r="L2137" s="5">
        <v>0</v>
      </c>
      <c r="M2137" s="5">
        <v>0</v>
      </c>
      <c r="N2137" s="5">
        <v>0</v>
      </c>
      <c r="O2137" s="5">
        <v>0</v>
      </c>
      <c r="P2137" s="5">
        <v>0</v>
      </c>
      <c r="Q2137" s="5">
        <v>0</v>
      </c>
      <c r="R2137" s="5">
        <v>0</v>
      </c>
      <c r="S2137" s="5">
        <v>0</v>
      </c>
      <c r="T2137" s="5">
        <v>0</v>
      </c>
      <c r="U2137" s="5">
        <v>0</v>
      </c>
      <c r="V2137" s="5">
        <v>0</v>
      </c>
      <c r="W2137" s="5">
        <v>0</v>
      </c>
      <c r="X2137" s="5">
        <f t="shared" si="33"/>
        <v>0</v>
      </c>
      <c r="Y2137" s="41">
        <v>0</v>
      </c>
      <c r="Z2137" s="41">
        <v>0</v>
      </c>
    </row>
    <row r="2138" spans="1:26" x14ac:dyDescent="0.25">
      <c r="A2138" s="11" t="s">
        <v>143</v>
      </c>
      <c r="B2138" s="12">
        <v>12</v>
      </c>
      <c r="C2138" s="14" t="str">
        <f>VLOOKUP(B2138,'Spisak usluga'!$A$2:$B$18,2)</f>
        <v>12 Prihvatilište za žrtve trgovine ljudima 2012.</v>
      </c>
      <c r="D2138" s="16">
        <v>0</v>
      </c>
      <c r="E2138" s="16">
        <v>0</v>
      </c>
      <c r="F2138" s="16">
        <v>0</v>
      </c>
      <c r="G2138" s="16">
        <v>0</v>
      </c>
      <c r="H2138" s="16">
        <v>0</v>
      </c>
      <c r="I2138" s="16">
        <v>0</v>
      </c>
      <c r="J2138" s="16">
        <v>0</v>
      </c>
      <c r="K2138" s="16">
        <v>0</v>
      </c>
      <c r="L2138" s="16">
        <v>0</v>
      </c>
      <c r="M2138" s="16">
        <v>0</v>
      </c>
      <c r="N2138" s="16">
        <v>0</v>
      </c>
      <c r="O2138" s="16">
        <v>0</v>
      </c>
      <c r="P2138" s="16">
        <v>0</v>
      </c>
      <c r="Q2138" s="16">
        <v>0</v>
      </c>
      <c r="R2138" s="16">
        <v>0</v>
      </c>
      <c r="S2138" s="16">
        <v>0</v>
      </c>
      <c r="T2138" s="16">
        <v>0</v>
      </c>
      <c r="U2138" s="16">
        <v>0</v>
      </c>
      <c r="V2138" s="16">
        <v>0</v>
      </c>
      <c r="W2138" s="16">
        <v>0</v>
      </c>
      <c r="X2138" s="5">
        <f t="shared" si="33"/>
        <v>0</v>
      </c>
      <c r="Y2138" s="41">
        <v>0</v>
      </c>
      <c r="Z2138" s="41">
        <v>0</v>
      </c>
    </row>
    <row r="2139" spans="1:26" x14ac:dyDescent="0.25">
      <c r="A2139" s="11" t="s">
        <v>143</v>
      </c>
      <c r="B2139" s="12">
        <v>13</v>
      </c>
      <c r="C2139" s="14" t="str">
        <f>VLOOKUP(B2139,'Spisak usluga'!$A$2:$B$18,2)</f>
        <v>13 Predah smeštaj  2012.</v>
      </c>
      <c r="D2139" s="5">
        <v>0</v>
      </c>
      <c r="E2139" s="5">
        <v>0</v>
      </c>
      <c r="F2139" s="5">
        <v>0</v>
      </c>
      <c r="G2139" s="5">
        <v>0</v>
      </c>
      <c r="H2139" s="5">
        <v>0</v>
      </c>
      <c r="I2139" s="5">
        <v>0</v>
      </c>
      <c r="J2139" s="5">
        <v>0</v>
      </c>
      <c r="K2139" s="5">
        <v>0</v>
      </c>
      <c r="L2139" s="5">
        <v>0</v>
      </c>
      <c r="M2139" s="5">
        <v>0</v>
      </c>
      <c r="N2139" s="5">
        <v>0</v>
      </c>
      <c r="O2139" s="5">
        <v>0</v>
      </c>
      <c r="P2139" s="5">
        <v>0</v>
      </c>
      <c r="Q2139" s="5">
        <v>0</v>
      </c>
      <c r="R2139" s="5">
        <v>0</v>
      </c>
      <c r="S2139" s="5">
        <v>0</v>
      </c>
      <c r="T2139" s="5">
        <v>0</v>
      </c>
      <c r="U2139" s="5">
        <v>0</v>
      </c>
      <c r="V2139" s="5">
        <v>0</v>
      </c>
      <c r="W2139" s="5">
        <v>0</v>
      </c>
      <c r="X2139" s="5">
        <f t="shared" si="33"/>
        <v>0</v>
      </c>
      <c r="Y2139" s="41">
        <v>0</v>
      </c>
      <c r="Z2139" s="41">
        <v>0</v>
      </c>
    </row>
    <row r="2140" spans="1:26" x14ac:dyDescent="0.25">
      <c r="A2140" s="11" t="s">
        <v>143</v>
      </c>
      <c r="B2140" s="12">
        <v>14</v>
      </c>
      <c r="C2140" s="14" t="str">
        <f>VLOOKUP(B2140,'Spisak usluga'!$A$2:$B$18,2)</f>
        <v>14 Stanovanje uz podršku osobe sa invaliditetom (OSI) 2012.</v>
      </c>
      <c r="D2140" s="16">
        <v>0</v>
      </c>
      <c r="E2140" s="16">
        <v>0</v>
      </c>
      <c r="F2140" s="16">
        <v>0</v>
      </c>
      <c r="G2140" s="16">
        <v>0</v>
      </c>
      <c r="H2140" s="16">
        <v>0</v>
      </c>
      <c r="I2140" s="16">
        <v>0</v>
      </c>
      <c r="J2140" s="16">
        <v>0</v>
      </c>
      <c r="K2140" s="16">
        <v>0</v>
      </c>
      <c r="L2140" s="16">
        <v>0</v>
      </c>
      <c r="M2140" s="16">
        <v>0</v>
      </c>
      <c r="N2140" s="16">
        <v>0</v>
      </c>
      <c r="O2140" s="16">
        <v>0</v>
      </c>
      <c r="P2140" s="16">
        <v>0</v>
      </c>
      <c r="Q2140" s="16">
        <v>0</v>
      </c>
      <c r="R2140" s="16">
        <v>0</v>
      </c>
      <c r="S2140" s="16">
        <v>0</v>
      </c>
      <c r="T2140" s="16">
        <v>0</v>
      </c>
      <c r="U2140" s="16">
        <v>0</v>
      </c>
      <c r="V2140" s="16">
        <v>0</v>
      </c>
      <c r="W2140" s="16">
        <v>0</v>
      </c>
      <c r="X2140" s="5">
        <f t="shared" si="33"/>
        <v>0</v>
      </c>
      <c r="Y2140" s="41">
        <v>0</v>
      </c>
      <c r="Z2140" s="41">
        <v>0</v>
      </c>
    </row>
    <row r="2141" spans="1:26" x14ac:dyDescent="0.25">
      <c r="A2141" s="11" t="s">
        <v>143</v>
      </c>
      <c r="B2141" s="12">
        <v>15</v>
      </c>
      <c r="C2141" s="14" t="str">
        <f>VLOOKUP(B2141,'Spisak usluga'!$A$2:$B$18,2)</f>
        <v>15 Stanovanje uz podršku za mlade koji se osamostaljuju 2012.</v>
      </c>
      <c r="D2141" s="5">
        <v>0</v>
      </c>
      <c r="E2141" s="5">
        <v>0</v>
      </c>
      <c r="F2141" s="5">
        <v>0</v>
      </c>
      <c r="G2141" s="5">
        <v>0</v>
      </c>
      <c r="H2141" s="5">
        <v>0</v>
      </c>
      <c r="I2141" s="5">
        <v>0</v>
      </c>
      <c r="J2141" s="5">
        <v>0</v>
      </c>
      <c r="K2141" s="5">
        <v>0</v>
      </c>
      <c r="L2141" s="5">
        <v>0</v>
      </c>
      <c r="M2141" s="5">
        <v>0</v>
      </c>
      <c r="N2141" s="5">
        <v>0</v>
      </c>
      <c r="O2141" s="5">
        <v>0</v>
      </c>
      <c r="P2141" s="5">
        <v>0</v>
      </c>
      <c r="Q2141" s="5">
        <v>0</v>
      </c>
      <c r="R2141" s="5">
        <v>0</v>
      </c>
      <c r="S2141" s="5">
        <v>0</v>
      </c>
      <c r="T2141" s="5">
        <v>0</v>
      </c>
      <c r="U2141" s="5">
        <v>0</v>
      </c>
      <c r="V2141" s="5">
        <v>0</v>
      </c>
      <c r="W2141" s="5">
        <v>0</v>
      </c>
      <c r="X2141" s="5">
        <f t="shared" si="33"/>
        <v>0</v>
      </c>
      <c r="Y2141" s="41">
        <v>0</v>
      </c>
      <c r="Z2141" s="41">
        <v>0</v>
      </c>
    </row>
    <row r="2142" spans="1:26" x14ac:dyDescent="0.25">
      <c r="A2142" s="11" t="s">
        <v>143</v>
      </c>
      <c r="B2142" s="12">
        <v>16</v>
      </c>
      <c r="C2142" s="14" t="str">
        <f>VLOOKUP(B2142,'Spisak usluga'!$A$2:$B$18,2)</f>
        <v>16 Savetovalište 2012.</v>
      </c>
      <c r="D2142" s="5">
        <v>0</v>
      </c>
      <c r="E2142" s="5">
        <v>0</v>
      </c>
      <c r="F2142" s="5">
        <v>0</v>
      </c>
      <c r="G2142" s="5">
        <v>0</v>
      </c>
      <c r="H2142" s="5">
        <v>0</v>
      </c>
      <c r="I2142" s="5">
        <v>0</v>
      </c>
      <c r="J2142" s="5">
        <v>0</v>
      </c>
      <c r="K2142" s="5">
        <v>0</v>
      </c>
      <c r="L2142" s="5">
        <v>0</v>
      </c>
      <c r="M2142" s="5">
        <v>0</v>
      </c>
      <c r="N2142" s="5">
        <v>0</v>
      </c>
      <c r="O2142" s="5">
        <v>0</v>
      </c>
      <c r="P2142" s="5">
        <v>0</v>
      </c>
      <c r="Q2142" s="5">
        <v>0</v>
      </c>
      <c r="R2142" s="5">
        <v>0</v>
      </c>
      <c r="S2142" s="5">
        <v>0</v>
      </c>
      <c r="T2142" s="5">
        <v>0</v>
      </c>
      <c r="U2142" s="5">
        <v>0</v>
      </c>
      <c r="V2142" s="5">
        <v>0</v>
      </c>
      <c r="W2142" s="5">
        <v>0</v>
      </c>
      <c r="X2142" s="5">
        <f t="shared" si="33"/>
        <v>0</v>
      </c>
      <c r="Y2142" s="41">
        <v>0</v>
      </c>
      <c r="Z2142" s="41">
        <v>0</v>
      </c>
    </row>
    <row r="2143" spans="1:26" x14ac:dyDescent="0.25">
      <c r="A2143" s="11" t="s">
        <v>143</v>
      </c>
      <c r="B2143" s="12">
        <v>17</v>
      </c>
      <c r="C2143" s="14" t="str">
        <f>VLOOKUP(B2143,'Spisak usluga'!$A$2:$B$18,2)</f>
        <v>17 Klub 2012.</v>
      </c>
      <c r="D2143" s="5">
        <v>0</v>
      </c>
      <c r="E2143" s="5">
        <v>0</v>
      </c>
      <c r="F2143" s="5">
        <v>0</v>
      </c>
      <c r="G2143" s="5">
        <v>0</v>
      </c>
      <c r="H2143" s="5">
        <v>0</v>
      </c>
      <c r="I2143" s="5">
        <v>0</v>
      </c>
      <c r="J2143" s="5">
        <v>0</v>
      </c>
      <c r="K2143" s="5">
        <v>0</v>
      </c>
      <c r="L2143" s="5">
        <v>0</v>
      </c>
      <c r="M2143" s="5">
        <v>0</v>
      </c>
      <c r="N2143" s="5">
        <v>0</v>
      </c>
      <c r="O2143" s="5">
        <v>0</v>
      </c>
      <c r="P2143" s="5">
        <v>0</v>
      </c>
      <c r="Q2143" s="5">
        <v>0</v>
      </c>
      <c r="R2143" s="5">
        <v>0</v>
      </c>
      <c r="S2143" s="5">
        <v>0</v>
      </c>
      <c r="T2143" s="5">
        <v>0</v>
      </c>
      <c r="U2143" s="5">
        <v>0</v>
      </c>
      <c r="V2143" s="5">
        <v>0</v>
      </c>
      <c r="W2143" s="5">
        <v>0</v>
      </c>
      <c r="X2143" s="5">
        <f t="shared" si="33"/>
        <v>0</v>
      </c>
      <c r="Y2143" s="41">
        <v>0</v>
      </c>
      <c r="Z2143" s="41">
        <v>0</v>
      </c>
    </row>
    <row r="2144" spans="1:26" x14ac:dyDescent="0.25">
      <c r="A2144" s="11" t="s">
        <v>144</v>
      </c>
      <c r="B2144" s="12">
        <v>1</v>
      </c>
      <c r="C2144" s="14" t="str">
        <f>VLOOKUP(B2144,'Spisak usluga'!$A$2:$B$18,2)</f>
        <v>01 Pomoć u kući za stare 2012.</v>
      </c>
      <c r="D2144" s="12">
        <v>52</v>
      </c>
      <c r="E2144" s="12">
        <v>49</v>
      </c>
      <c r="F2144" s="12">
        <v>49</v>
      </c>
      <c r="G2144" s="12">
        <v>0</v>
      </c>
      <c r="H2144" s="12">
        <v>0</v>
      </c>
      <c r="I2144" s="12">
        <v>0</v>
      </c>
      <c r="J2144" s="12">
        <v>5</v>
      </c>
      <c r="K2144" s="12">
        <v>43</v>
      </c>
      <c r="L2144" s="12">
        <v>4</v>
      </c>
      <c r="M2144" s="12">
        <v>49</v>
      </c>
      <c r="N2144" s="12">
        <v>8.4</v>
      </c>
      <c r="O2144" s="12">
        <v>208330</v>
      </c>
      <c r="P2144" s="12">
        <v>0</v>
      </c>
      <c r="Q2144" s="12">
        <v>0</v>
      </c>
      <c r="R2144" s="12">
        <v>18000</v>
      </c>
      <c r="S2144" s="12">
        <v>0</v>
      </c>
      <c r="T2144" s="12">
        <v>226330</v>
      </c>
      <c r="U2144" s="12">
        <v>1</v>
      </c>
      <c r="V2144" s="12">
        <v>1</v>
      </c>
      <c r="W2144" s="12">
        <v>0</v>
      </c>
      <c r="X2144" s="5">
        <f t="shared" si="33"/>
        <v>1</v>
      </c>
      <c r="Y2144" s="41">
        <v>52</v>
      </c>
      <c r="Z2144" s="41">
        <v>0</v>
      </c>
    </row>
    <row r="2145" spans="1:26" x14ac:dyDescent="0.25">
      <c r="A2145" s="11" t="s">
        <v>144</v>
      </c>
      <c r="B2145" s="12">
        <v>2</v>
      </c>
      <c r="C2145" s="14" t="str">
        <f>VLOOKUP(B2145,'Spisak usluga'!$A$2:$B$18,2)</f>
        <v>02 Pomoć u kući za odrasle OSI 2012.</v>
      </c>
      <c r="D2145" s="5">
        <v>0</v>
      </c>
      <c r="E2145" s="5">
        <v>0</v>
      </c>
      <c r="F2145" s="5">
        <v>0</v>
      </c>
      <c r="G2145" s="5">
        <v>0</v>
      </c>
      <c r="H2145" s="5">
        <v>0</v>
      </c>
      <c r="I2145" s="5">
        <v>0</v>
      </c>
      <c r="J2145" s="5">
        <v>0</v>
      </c>
      <c r="K2145" s="5">
        <v>0</v>
      </c>
      <c r="L2145" s="5">
        <v>0</v>
      </c>
      <c r="M2145" s="5">
        <v>0</v>
      </c>
      <c r="N2145" s="5">
        <v>0</v>
      </c>
      <c r="O2145" s="5">
        <v>0</v>
      </c>
      <c r="P2145" s="5">
        <v>0</v>
      </c>
      <c r="Q2145" s="5">
        <v>0</v>
      </c>
      <c r="R2145" s="5">
        <v>0</v>
      </c>
      <c r="S2145" s="5">
        <v>0</v>
      </c>
      <c r="T2145" s="5">
        <v>0</v>
      </c>
      <c r="U2145" s="5">
        <v>0</v>
      </c>
      <c r="V2145" s="5">
        <v>0</v>
      </c>
      <c r="W2145" s="5">
        <v>0</v>
      </c>
      <c r="X2145" s="5">
        <f t="shared" si="33"/>
        <v>0</v>
      </c>
      <c r="Y2145" s="41">
        <v>0</v>
      </c>
      <c r="Z2145" s="41">
        <v>0</v>
      </c>
    </row>
    <row r="2146" spans="1:26" x14ac:dyDescent="0.25">
      <c r="A2146" s="11" t="s">
        <v>144</v>
      </c>
      <c r="B2146" s="12">
        <v>3</v>
      </c>
      <c r="C2146" s="14" t="str">
        <f>VLOOKUP(B2146,'Spisak usluga'!$A$2:$B$18,2)</f>
        <v>03 Pomoć u kući za decu sa teškoćama u razvoju 2012.</v>
      </c>
      <c r="D2146" s="12">
        <v>8</v>
      </c>
      <c r="E2146" s="12">
        <v>8</v>
      </c>
      <c r="F2146" s="12">
        <v>4</v>
      </c>
      <c r="G2146" s="12">
        <v>0</v>
      </c>
      <c r="H2146" s="12">
        <v>5</v>
      </c>
      <c r="I2146" s="12">
        <v>3</v>
      </c>
      <c r="J2146" s="12">
        <v>0</v>
      </c>
      <c r="K2146" s="12">
        <v>0</v>
      </c>
      <c r="L2146" s="12">
        <v>0</v>
      </c>
      <c r="M2146" s="12">
        <v>8</v>
      </c>
      <c r="N2146" s="12">
        <v>3.9</v>
      </c>
      <c r="O2146" s="12">
        <v>30000</v>
      </c>
      <c r="P2146" s="12">
        <v>0</v>
      </c>
      <c r="Q2146" s="12">
        <v>120312</v>
      </c>
      <c r="R2146" s="12">
        <v>0</v>
      </c>
      <c r="S2146" s="12">
        <v>0</v>
      </c>
      <c r="T2146" s="12">
        <v>150312</v>
      </c>
      <c r="U2146" s="12">
        <v>1</v>
      </c>
      <c r="V2146" s="12">
        <v>1</v>
      </c>
      <c r="W2146" s="12">
        <v>0</v>
      </c>
      <c r="X2146" s="5">
        <f t="shared" si="33"/>
        <v>1</v>
      </c>
      <c r="Y2146" s="41">
        <v>8</v>
      </c>
      <c r="Z2146" s="41">
        <v>0</v>
      </c>
    </row>
    <row r="2147" spans="1:26" x14ac:dyDescent="0.25">
      <c r="A2147" s="11" t="s">
        <v>144</v>
      </c>
      <c r="B2147" s="12">
        <v>4</v>
      </c>
      <c r="C2147" s="14" t="str">
        <f>VLOOKUP(B2147,'Spisak usluga'!$A$2:$B$18,2)</f>
        <v>04 Dnevni boravak za decu sa teškoćama u razvoju 2012.</v>
      </c>
      <c r="D2147" s="12">
        <v>19</v>
      </c>
      <c r="E2147" s="12">
        <v>0</v>
      </c>
      <c r="F2147" s="12">
        <v>10</v>
      </c>
      <c r="G2147" s="12">
        <v>0</v>
      </c>
      <c r="H2147" s="12">
        <v>6</v>
      </c>
      <c r="I2147" s="12">
        <v>10</v>
      </c>
      <c r="J2147" s="12">
        <v>3</v>
      </c>
      <c r="K2147" s="12">
        <v>0</v>
      </c>
      <c r="L2147" s="12">
        <v>0</v>
      </c>
      <c r="M2147" s="12">
        <v>16</v>
      </c>
      <c r="N2147" s="12">
        <v>7</v>
      </c>
      <c r="O2147" s="12">
        <v>416660</v>
      </c>
      <c r="P2147" s="12">
        <v>0</v>
      </c>
      <c r="Q2147" s="12">
        <v>0</v>
      </c>
      <c r="R2147" s="12">
        <v>0</v>
      </c>
      <c r="S2147" s="12">
        <v>0</v>
      </c>
      <c r="T2147" s="12">
        <v>416660</v>
      </c>
      <c r="U2147" s="12">
        <v>1</v>
      </c>
      <c r="V2147" s="12">
        <v>1</v>
      </c>
      <c r="W2147" s="12">
        <v>0</v>
      </c>
      <c r="X2147" s="5">
        <f t="shared" si="33"/>
        <v>1</v>
      </c>
      <c r="Y2147" s="41">
        <v>19</v>
      </c>
      <c r="Z2147" s="41">
        <v>0</v>
      </c>
    </row>
    <row r="2148" spans="1:26" x14ac:dyDescent="0.25">
      <c r="A2148" s="11" t="s">
        <v>144</v>
      </c>
      <c r="B2148" s="12">
        <v>5</v>
      </c>
      <c r="C2148" s="14" t="str">
        <f>VLOOKUP(B2148,'Spisak usluga'!$A$2:$B$18,2)</f>
        <v>05 Dnevni boravak za stare  2012.</v>
      </c>
      <c r="D2148" s="5">
        <v>0</v>
      </c>
      <c r="E2148" s="5">
        <v>0</v>
      </c>
      <c r="F2148" s="5">
        <v>0</v>
      </c>
      <c r="G2148" s="5">
        <v>0</v>
      </c>
      <c r="H2148" s="5">
        <v>0</v>
      </c>
      <c r="I2148" s="5">
        <v>0</v>
      </c>
      <c r="J2148" s="5">
        <v>0</v>
      </c>
      <c r="K2148" s="5">
        <v>0</v>
      </c>
      <c r="L2148" s="5">
        <v>0</v>
      </c>
      <c r="M2148" s="5">
        <v>0</v>
      </c>
      <c r="N2148" s="5">
        <v>0</v>
      </c>
      <c r="O2148" s="5">
        <v>0</v>
      </c>
      <c r="P2148" s="5">
        <v>0</v>
      </c>
      <c r="Q2148" s="5">
        <v>0</v>
      </c>
      <c r="R2148" s="5">
        <v>0</v>
      </c>
      <c r="S2148" s="5">
        <v>0</v>
      </c>
      <c r="T2148" s="5">
        <v>0</v>
      </c>
      <c r="U2148" s="5">
        <v>0</v>
      </c>
      <c r="V2148" s="5">
        <v>0</v>
      </c>
      <c r="W2148" s="5">
        <v>0</v>
      </c>
      <c r="X2148" s="5">
        <f t="shared" si="33"/>
        <v>0</v>
      </c>
      <c r="Y2148" s="41">
        <v>0</v>
      </c>
      <c r="Z2148" s="41">
        <v>0</v>
      </c>
    </row>
    <row r="2149" spans="1:26" x14ac:dyDescent="0.25">
      <c r="A2149" s="11" t="s">
        <v>144</v>
      </c>
      <c r="B2149" s="12">
        <v>6</v>
      </c>
      <c r="C2149" s="14" t="str">
        <f>VLOOKUP(B2149,'Spisak usluga'!$A$2:$B$18,2)</f>
        <v>06 Dnevni boravak/centar za decu i mlade sa poremećajima u ponašanju 2012.</v>
      </c>
      <c r="D2149" s="5">
        <v>0</v>
      </c>
      <c r="E2149" s="5">
        <v>0</v>
      </c>
      <c r="F2149" s="5">
        <v>0</v>
      </c>
      <c r="G2149" s="5">
        <v>0</v>
      </c>
      <c r="H2149" s="5">
        <v>0</v>
      </c>
      <c r="I2149" s="5">
        <v>0</v>
      </c>
      <c r="J2149" s="5">
        <v>0</v>
      </c>
      <c r="K2149" s="5">
        <v>0</v>
      </c>
      <c r="L2149" s="5">
        <v>0</v>
      </c>
      <c r="M2149" s="5">
        <v>0</v>
      </c>
      <c r="N2149" s="5">
        <v>0</v>
      </c>
      <c r="O2149" s="5">
        <v>0</v>
      </c>
      <c r="P2149" s="5">
        <v>0</v>
      </c>
      <c r="Q2149" s="5">
        <v>0</v>
      </c>
      <c r="R2149" s="5">
        <v>0</v>
      </c>
      <c r="S2149" s="5">
        <v>0</v>
      </c>
      <c r="T2149" s="5">
        <v>0</v>
      </c>
      <c r="U2149" s="5">
        <v>0</v>
      </c>
      <c r="V2149" s="5">
        <v>0</v>
      </c>
      <c r="W2149" s="5">
        <v>0</v>
      </c>
      <c r="X2149" s="5">
        <f t="shared" si="33"/>
        <v>0</v>
      </c>
      <c r="Y2149" s="41">
        <v>0</v>
      </c>
      <c r="Z2149" s="41">
        <v>0</v>
      </c>
    </row>
    <row r="2150" spans="1:26" x14ac:dyDescent="0.25">
      <c r="A2150" s="11" t="s">
        <v>144</v>
      </c>
      <c r="B2150" s="12">
        <v>7</v>
      </c>
      <c r="C2150" s="14" t="str">
        <f>VLOOKUP(B2150,'Spisak usluga'!$A$2:$B$18,2)</f>
        <v>07 Personalna asistencija za odrasle  2012.</v>
      </c>
      <c r="D2150" s="5">
        <v>0</v>
      </c>
      <c r="E2150" s="5">
        <v>0</v>
      </c>
      <c r="F2150" s="5">
        <v>0</v>
      </c>
      <c r="G2150" s="5">
        <v>0</v>
      </c>
      <c r="H2150" s="5">
        <v>0</v>
      </c>
      <c r="I2150" s="5">
        <v>0</v>
      </c>
      <c r="J2150" s="5">
        <v>0</v>
      </c>
      <c r="K2150" s="5">
        <v>0</v>
      </c>
      <c r="L2150" s="5">
        <v>0</v>
      </c>
      <c r="M2150" s="5">
        <v>0</v>
      </c>
      <c r="N2150" s="5">
        <v>0</v>
      </c>
      <c r="O2150" s="5">
        <v>0</v>
      </c>
      <c r="P2150" s="5">
        <v>0</v>
      </c>
      <c r="Q2150" s="5">
        <v>0</v>
      </c>
      <c r="R2150" s="5">
        <v>0</v>
      </c>
      <c r="S2150" s="5">
        <v>0</v>
      </c>
      <c r="T2150" s="5">
        <v>0</v>
      </c>
      <c r="U2150" s="5">
        <v>0</v>
      </c>
      <c r="V2150" s="5">
        <v>0</v>
      </c>
      <c r="W2150" s="5">
        <v>0</v>
      </c>
      <c r="X2150" s="5">
        <f t="shared" si="33"/>
        <v>0</v>
      </c>
      <c r="Y2150" s="41">
        <v>0</v>
      </c>
      <c r="Z2150" s="41">
        <v>0</v>
      </c>
    </row>
    <row r="2151" spans="1:26" x14ac:dyDescent="0.25">
      <c r="A2151" s="11" t="s">
        <v>144</v>
      </c>
      <c r="B2151" s="12">
        <v>8</v>
      </c>
      <c r="C2151" s="14" t="str">
        <f>VLOOKUP(B2151,'Spisak usluga'!$A$2:$B$18,2)</f>
        <v>08 Svratište  2012.</v>
      </c>
      <c r="D2151" s="5">
        <v>0</v>
      </c>
      <c r="E2151" s="5">
        <v>0</v>
      </c>
      <c r="F2151" s="5">
        <v>0</v>
      </c>
      <c r="G2151" s="5">
        <v>0</v>
      </c>
      <c r="H2151" s="5">
        <v>0</v>
      </c>
      <c r="I2151" s="5">
        <v>0</v>
      </c>
      <c r="J2151" s="5">
        <v>0</v>
      </c>
      <c r="K2151" s="5">
        <v>0</v>
      </c>
      <c r="L2151" s="5">
        <v>0</v>
      </c>
      <c r="M2151" s="5">
        <v>0</v>
      </c>
      <c r="N2151" s="5">
        <v>0</v>
      </c>
      <c r="O2151" s="5">
        <v>0</v>
      </c>
      <c r="P2151" s="5">
        <v>0</v>
      </c>
      <c r="Q2151" s="5">
        <v>0</v>
      </c>
      <c r="R2151" s="5">
        <v>0</v>
      </c>
      <c r="S2151" s="5">
        <v>0</v>
      </c>
      <c r="T2151" s="5">
        <v>0</v>
      </c>
      <c r="U2151" s="5">
        <v>0</v>
      </c>
      <c r="V2151" s="5">
        <v>0</v>
      </c>
      <c r="W2151" s="5">
        <v>0</v>
      </c>
      <c r="X2151" s="5">
        <f t="shared" si="33"/>
        <v>0</v>
      </c>
      <c r="Y2151" s="41">
        <v>0</v>
      </c>
      <c r="Z2151" s="41">
        <v>0</v>
      </c>
    </row>
    <row r="2152" spans="1:26" x14ac:dyDescent="0.25">
      <c r="A2152" s="11" t="s">
        <v>144</v>
      </c>
      <c r="B2152" s="12">
        <v>9</v>
      </c>
      <c r="C2152" s="14" t="str">
        <f>VLOOKUP(B2152,'Spisak usluga'!$A$2:$B$18,2)</f>
        <v>09 Prihvatilište (opšteg tipa) 2012.</v>
      </c>
      <c r="D2152" s="12">
        <v>3</v>
      </c>
      <c r="E2152" s="12">
        <v>0</v>
      </c>
      <c r="F2152" s="12">
        <v>3</v>
      </c>
      <c r="G2152" s="12">
        <v>0</v>
      </c>
      <c r="H2152" s="12">
        <v>0</v>
      </c>
      <c r="I2152" s="12">
        <v>0</v>
      </c>
      <c r="J2152" s="12">
        <v>1</v>
      </c>
      <c r="K2152" s="12">
        <v>2</v>
      </c>
      <c r="L2152" s="12">
        <v>0</v>
      </c>
      <c r="M2152" s="12">
        <v>2</v>
      </c>
      <c r="N2152" s="12">
        <v>1</v>
      </c>
      <c r="O2152" s="12">
        <v>125000</v>
      </c>
      <c r="P2152" s="12">
        <v>0</v>
      </c>
      <c r="Q2152" s="12">
        <v>0</v>
      </c>
      <c r="R2152" s="12">
        <v>0</v>
      </c>
      <c r="S2152" s="12">
        <v>0</v>
      </c>
      <c r="T2152" s="12">
        <v>125000</v>
      </c>
      <c r="U2152" s="12">
        <v>1</v>
      </c>
      <c r="V2152" s="12">
        <v>1</v>
      </c>
      <c r="W2152" s="12">
        <v>0</v>
      </c>
      <c r="X2152" s="5">
        <f t="shared" si="33"/>
        <v>1</v>
      </c>
      <c r="Y2152" s="41">
        <v>3</v>
      </c>
      <c r="Z2152" s="41">
        <v>0</v>
      </c>
    </row>
    <row r="2153" spans="1:26" x14ac:dyDescent="0.25">
      <c r="A2153" s="11" t="s">
        <v>144</v>
      </c>
      <c r="B2153" s="12">
        <v>10</v>
      </c>
      <c r="C2153" s="14" t="str">
        <f>VLOOKUP(B2153,'Spisak usluga'!$A$2:$B$18,2)</f>
        <v>10 Prihvatilište za decu  2012.</v>
      </c>
      <c r="D2153" s="5">
        <v>0</v>
      </c>
      <c r="E2153" s="5">
        <v>0</v>
      </c>
      <c r="F2153" s="5">
        <v>0</v>
      </c>
      <c r="G2153" s="5">
        <v>0</v>
      </c>
      <c r="H2153" s="5">
        <v>0</v>
      </c>
      <c r="I2153" s="5">
        <v>0</v>
      </c>
      <c r="J2153" s="5">
        <v>0</v>
      </c>
      <c r="K2153" s="5">
        <v>0</v>
      </c>
      <c r="L2153" s="5">
        <v>0</v>
      </c>
      <c r="M2153" s="5">
        <v>0</v>
      </c>
      <c r="N2153" s="5">
        <v>0</v>
      </c>
      <c r="O2153" s="5">
        <v>0</v>
      </c>
      <c r="P2153" s="5">
        <v>0</v>
      </c>
      <c r="Q2153" s="5">
        <v>0</v>
      </c>
      <c r="R2153" s="5">
        <v>0</v>
      </c>
      <c r="S2153" s="5">
        <v>0</v>
      </c>
      <c r="T2153" s="5">
        <v>0</v>
      </c>
      <c r="U2153" s="5">
        <v>0</v>
      </c>
      <c r="V2153" s="5">
        <v>0</v>
      </c>
      <c r="W2153" s="5">
        <v>0</v>
      </c>
      <c r="X2153" s="5">
        <f t="shared" si="33"/>
        <v>0</v>
      </c>
      <c r="Y2153" s="41">
        <v>0</v>
      </c>
      <c r="Z2153" s="41">
        <v>0</v>
      </c>
    </row>
    <row r="2154" spans="1:26" x14ac:dyDescent="0.25">
      <c r="A2154" s="11" t="s">
        <v>144</v>
      </c>
      <c r="B2154" s="12">
        <v>11</v>
      </c>
      <c r="C2154" s="14" t="str">
        <f>VLOOKUP(B2154,'Spisak usluga'!$A$2:$B$18,2)</f>
        <v>11 Prihvatilište za žrtve nasilja u porodici (“sigurna kuća“) 2012.</v>
      </c>
      <c r="D2154" s="5">
        <v>0</v>
      </c>
      <c r="E2154" s="5">
        <v>0</v>
      </c>
      <c r="F2154" s="5">
        <v>0</v>
      </c>
      <c r="G2154" s="5">
        <v>0</v>
      </c>
      <c r="H2154" s="5">
        <v>0</v>
      </c>
      <c r="I2154" s="5">
        <v>0</v>
      </c>
      <c r="J2154" s="5">
        <v>0</v>
      </c>
      <c r="K2154" s="5">
        <v>0</v>
      </c>
      <c r="L2154" s="5">
        <v>0</v>
      </c>
      <c r="M2154" s="5">
        <v>0</v>
      </c>
      <c r="N2154" s="5">
        <v>0</v>
      </c>
      <c r="O2154" s="5">
        <v>0</v>
      </c>
      <c r="P2154" s="5">
        <v>0</v>
      </c>
      <c r="Q2154" s="5">
        <v>0</v>
      </c>
      <c r="R2154" s="5">
        <v>0</v>
      </c>
      <c r="S2154" s="5">
        <v>0</v>
      </c>
      <c r="T2154" s="5">
        <v>0</v>
      </c>
      <c r="U2154" s="5">
        <v>0</v>
      </c>
      <c r="V2154" s="5">
        <v>0</v>
      </c>
      <c r="W2154" s="5">
        <v>0</v>
      </c>
      <c r="X2154" s="5">
        <f t="shared" si="33"/>
        <v>0</v>
      </c>
      <c r="Y2154" s="41">
        <v>0</v>
      </c>
      <c r="Z2154" s="41">
        <v>0</v>
      </c>
    </row>
    <row r="2155" spans="1:26" x14ac:dyDescent="0.25">
      <c r="A2155" s="11" t="s">
        <v>144</v>
      </c>
      <c r="B2155" s="12">
        <v>12</v>
      </c>
      <c r="C2155" s="14" t="str">
        <f>VLOOKUP(B2155,'Spisak usluga'!$A$2:$B$18,2)</f>
        <v>12 Prihvatilište za žrtve trgovine ljudima 2012.</v>
      </c>
      <c r="D2155" s="16">
        <v>0</v>
      </c>
      <c r="E2155" s="16">
        <v>0</v>
      </c>
      <c r="F2155" s="16">
        <v>0</v>
      </c>
      <c r="G2155" s="16">
        <v>0</v>
      </c>
      <c r="H2155" s="16">
        <v>0</v>
      </c>
      <c r="I2155" s="16">
        <v>0</v>
      </c>
      <c r="J2155" s="16">
        <v>0</v>
      </c>
      <c r="K2155" s="16">
        <v>0</v>
      </c>
      <c r="L2155" s="16">
        <v>0</v>
      </c>
      <c r="M2155" s="16">
        <v>0</v>
      </c>
      <c r="N2155" s="16">
        <v>0</v>
      </c>
      <c r="O2155" s="16">
        <v>0</v>
      </c>
      <c r="P2155" s="16">
        <v>0</v>
      </c>
      <c r="Q2155" s="16">
        <v>0</v>
      </c>
      <c r="R2155" s="16">
        <v>0</v>
      </c>
      <c r="S2155" s="16">
        <v>0</v>
      </c>
      <c r="T2155" s="16">
        <v>0</v>
      </c>
      <c r="U2155" s="16">
        <v>0</v>
      </c>
      <c r="V2155" s="16">
        <v>0</v>
      </c>
      <c r="W2155" s="16">
        <v>0</v>
      </c>
      <c r="X2155" s="5">
        <f t="shared" si="33"/>
        <v>0</v>
      </c>
      <c r="Y2155" s="41">
        <v>0</v>
      </c>
      <c r="Z2155" s="41">
        <v>0</v>
      </c>
    </row>
    <row r="2156" spans="1:26" x14ac:dyDescent="0.25">
      <c r="A2156" s="11" t="s">
        <v>144</v>
      </c>
      <c r="B2156" s="12">
        <v>13</v>
      </c>
      <c r="C2156" s="14" t="str">
        <f>VLOOKUP(B2156,'Spisak usluga'!$A$2:$B$18,2)</f>
        <v>13 Predah smeštaj  2012.</v>
      </c>
      <c r="D2156" s="5">
        <v>0</v>
      </c>
      <c r="E2156" s="5">
        <v>0</v>
      </c>
      <c r="F2156" s="5">
        <v>0</v>
      </c>
      <c r="G2156" s="5">
        <v>0</v>
      </c>
      <c r="H2156" s="5">
        <v>0</v>
      </c>
      <c r="I2156" s="5">
        <v>0</v>
      </c>
      <c r="J2156" s="5">
        <v>0</v>
      </c>
      <c r="K2156" s="5">
        <v>0</v>
      </c>
      <c r="L2156" s="5">
        <v>0</v>
      </c>
      <c r="M2156" s="5">
        <v>0</v>
      </c>
      <c r="N2156" s="5">
        <v>0</v>
      </c>
      <c r="O2156" s="5">
        <v>0</v>
      </c>
      <c r="P2156" s="5">
        <v>0</v>
      </c>
      <c r="Q2156" s="5">
        <v>0</v>
      </c>
      <c r="R2156" s="5">
        <v>0</v>
      </c>
      <c r="S2156" s="5">
        <v>0</v>
      </c>
      <c r="T2156" s="5">
        <v>0</v>
      </c>
      <c r="U2156" s="5">
        <v>0</v>
      </c>
      <c r="V2156" s="5">
        <v>0</v>
      </c>
      <c r="W2156" s="5">
        <v>0</v>
      </c>
      <c r="X2156" s="5">
        <f t="shared" si="33"/>
        <v>0</v>
      </c>
      <c r="Y2156" s="41">
        <v>0</v>
      </c>
      <c r="Z2156" s="41">
        <v>0</v>
      </c>
    </row>
    <row r="2157" spans="1:26" x14ac:dyDescent="0.25">
      <c r="A2157" s="11" t="s">
        <v>144</v>
      </c>
      <c r="B2157" s="12">
        <v>14</v>
      </c>
      <c r="C2157" s="14" t="str">
        <f>VLOOKUP(B2157,'Spisak usluga'!$A$2:$B$18,2)</f>
        <v>14 Stanovanje uz podršku osobe sa invaliditetom (OSI) 2012.</v>
      </c>
      <c r="D2157" s="5">
        <v>0</v>
      </c>
      <c r="E2157" s="5">
        <v>0</v>
      </c>
      <c r="F2157" s="5">
        <v>0</v>
      </c>
      <c r="G2157" s="5">
        <v>0</v>
      </c>
      <c r="H2157" s="5">
        <v>0</v>
      </c>
      <c r="I2157" s="5">
        <v>0</v>
      </c>
      <c r="J2157" s="5">
        <v>0</v>
      </c>
      <c r="K2157" s="5">
        <v>0</v>
      </c>
      <c r="L2157" s="5">
        <v>0</v>
      </c>
      <c r="M2157" s="5">
        <v>0</v>
      </c>
      <c r="N2157" s="5">
        <v>0</v>
      </c>
      <c r="O2157" s="5">
        <v>0</v>
      </c>
      <c r="P2157" s="5">
        <v>0</v>
      </c>
      <c r="Q2157" s="5">
        <v>0</v>
      </c>
      <c r="R2157" s="5">
        <v>0</v>
      </c>
      <c r="S2157" s="5">
        <v>0</v>
      </c>
      <c r="T2157" s="5">
        <v>0</v>
      </c>
      <c r="U2157" s="5">
        <v>0</v>
      </c>
      <c r="V2157" s="5">
        <v>0</v>
      </c>
      <c r="W2157" s="5">
        <v>0</v>
      </c>
      <c r="X2157" s="5">
        <f t="shared" si="33"/>
        <v>0</v>
      </c>
      <c r="Y2157" s="41">
        <v>0</v>
      </c>
      <c r="Z2157" s="41">
        <v>0</v>
      </c>
    </row>
    <row r="2158" spans="1:26" x14ac:dyDescent="0.25">
      <c r="A2158" s="11" t="s">
        <v>144</v>
      </c>
      <c r="B2158" s="12">
        <v>15</v>
      </c>
      <c r="C2158" s="14" t="str">
        <f>VLOOKUP(B2158,'Spisak usluga'!$A$2:$B$18,2)</f>
        <v>15 Stanovanje uz podršku za mlade koji se osamostaljuju 2012.</v>
      </c>
      <c r="D2158" s="12">
        <v>1</v>
      </c>
      <c r="E2158" s="12">
        <v>0</v>
      </c>
      <c r="F2158" s="12">
        <v>0</v>
      </c>
      <c r="G2158" s="12">
        <v>0</v>
      </c>
      <c r="H2158" s="12">
        <v>0</v>
      </c>
      <c r="I2158" s="12">
        <v>1</v>
      </c>
      <c r="J2158" s="12">
        <v>0</v>
      </c>
      <c r="K2158" s="12">
        <v>0</v>
      </c>
      <c r="L2158" s="12">
        <v>0</v>
      </c>
      <c r="M2158" s="12">
        <v>1</v>
      </c>
      <c r="N2158" s="12">
        <v>0.3</v>
      </c>
      <c r="O2158" s="12">
        <v>33330</v>
      </c>
      <c r="P2158" s="12">
        <v>0</v>
      </c>
      <c r="Q2158" s="12">
        <v>0</v>
      </c>
      <c r="R2158" s="12">
        <v>0</v>
      </c>
      <c r="S2158" s="12">
        <v>0</v>
      </c>
      <c r="T2158" s="12">
        <v>33330</v>
      </c>
      <c r="U2158" s="12">
        <v>1</v>
      </c>
      <c r="V2158" s="12">
        <v>1</v>
      </c>
      <c r="W2158" s="12">
        <v>0</v>
      </c>
      <c r="X2158" s="5">
        <f t="shared" si="33"/>
        <v>1</v>
      </c>
      <c r="Y2158" s="41">
        <v>1</v>
      </c>
      <c r="Z2158" s="41">
        <v>0</v>
      </c>
    </row>
    <row r="2159" spans="1:26" x14ac:dyDescent="0.25">
      <c r="A2159" s="11" t="s">
        <v>144</v>
      </c>
      <c r="B2159" s="12">
        <v>16</v>
      </c>
      <c r="C2159" s="14" t="str">
        <f>VLOOKUP(B2159,'Spisak usluga'!$A$2:$B$18,2)</f>
        <v>16 Savetovalište 2012.</v>
      </c>
      <c r="D2159" s="12">
        <v>300</v>
      </c>
      <c r="E2159" s="12">
        <v>0</v>
      </c>
      <c r="F2159" s="12">
        <v>200</v>
      </c>
      <c r="G2159" s="12">
        <v>0</v>
      </c>
      <c r="H2159" s="12">
        <v>50</v>
      </c>
      <c r="I2159" s="12">
        <v>100</v>
      </c>
      <c r="J2159" s="12">
        <v>150</v>
      </c>
      <c r="K2159" s="12">
        <v>0</v>
      </c>
      <c r="L2159" s="12">
        <v>0</v>
      </c>
      <c r="M2159" s="12">
        <v>250</v>
      </c>
      <c r="N2159" s="12">
        <v>1.2</v>
      </c>
      <c r="O2159" s="12">
        <v>58330</v>
      </c>
      <c r="P2159" s="12">
        <v>0</v>
      </c>
      <c r="Q2159" s="12">
        <v>0</v>
      </c>
      <c r="R2159" s="12">
        <v>0</v>
      </c>
      <c r="S2159" s="12">
        <v>0</v>
      </c>
      <c r="T2159" s="12">
        <v>58330</v>
      </c>
      <c r="U2159" s="12">
        <v>1</v>
      </c>
      <c r="V2159" s="12">
        <v>1</v>
      </c>
      <c r="W2159" s="12">
        <v>0</v>
      </c>
      <c r="X2159" s="5">
        <f t="shared" si="33"/>
        <v>1</v>
      </c>
      <c r="Y2159" s="41">
        <v>300</v>
      </c>
      <c r="Z2159" s="41">
        <v>0</v>
      </c>
    </row>
    <row r="2160" spans="1:26" x14ac:dyDescent="0.25">
      <c r="A2160" s="11" t="s">
        <v>144</v>
      </c>
      <c r="B2160" s="12">
        <v>17</v>
      </c>
      <c r="C2160" s="14" t="str">
        <f>VLOOKUP(B2160,'Spisak usluga'!$A$2:$B$18,2)</f>
        <v>17 Klub 2012.</v>
      </c>
      <c r="D2160" s="5">
        <v>0</v>
      </c>
      <c r="E2160" s="5">
        <v>0</v>
      </c>
      <c r="F2160" s="5">
        <v>0</v>
      </c>
      <c r="G2160" s="5">
        <v>0</v>
      </c>
      <c r="H2160" s="5">
        <v>0</v>
      </c>
      <c r="I2160" s="5">
        <v>0</v>
      </c>
      <c r="J2160" s="5">
        <v>0</v>
      </c>
      <c r="K2160" s="5">
        <v>0</v>
      </c>
      <c r="L2160" s="5">
        <v>0</v>
      </c>
      <c r="M2160" s="5">
        <v>0</v>
      </c>
      <c r="N2160" s="5">
        <v>0</v>
      </c>
      <c r="O2160" s="5">
        <v>0</v>
      </c>
      <c r="P2160" s="5">
        <v>0</v>
      </c>
      <c r="Q2160" s="5">
        <v>0</v>
      </c>
      <c r="R2160" s="5">
        <v>0</v>
      </c>
      <c r="S2160" s="5">
        <v>0</v>
      </c>
      <c r="T2160" s="5">
        <v>0</v>
      </c>
      <c r="U2160" s="5">
        <v>0</v>
      </c>
      <c r="V2160" s="5">
        <v>0</v>
      </c>
      <c r="W2160" s="5">
        <v>0</v>
      </c>
      <c r="X2160" s="5">
        <f t="shared" si="33"/>
        <v>0</v>
      </c>
      <c r="Y2160" s="41">
        <v>0</v>
      </c>
      <c r="Z2160" s="41">
        <v>0</v>
      </c>
    </row>
    <row r="2161" spans="1:26" x14ac:dyDescent="0.25">
      <c r="A2161" s="11" t="s">
        <v>145</v>
      </c>
      <c r="B2161" s="12">
        <v>1</v>
      </c>
      <c r="C2161" s="14" t="str">
        <f>VLOOKUP(B2161,'Spisak usluga'!$A$2:$B$18,2)</f>
        <v>01 Pomoć u kući za stare 2012.</v>
      </c>
      <c r="D2161" s="12">
        <v>63</v>
      </c>
      <c r="E2161" s="12">
        <v>63</v>
      </c>
      <c r="F2161" s="12">
        <v>47</v>
      </c>
      <c r="G2161" s="12">
        <v>0</v>
      </c>
      <c r="H2161" s="12">
        <v>0</v>
      </c>
      <c r="I2161" s="12">
        <v>0</v>
      </c>
      <c r="J2161" s="12">
        <v>13</v>
      </c>
      <c r="K2161" s="12">
        <v>26</v>
      </c>
      <c r="L2161" s="12">
        <v>24</v>
      </c>
      <c r="M2161" s="12">
        <v>63</v>
      </c>
      <c r="N2161" s="12">
        <v>8.6999999999999993</v>
      </c>
      <c r="O2161" s="12">
        <v>241055.77</v>
      </c>
      <c r="P2161" s="12">
        <v>0</v>
      </c>
      <c r="Q2161" s="12">
        <v>54718</v>
      </c>
      <c r="R2161" s="12">
        <v>18920</v>
      </c>
      <c r="S2161" s="12">
        <v>0</v>
      </c>
      <c r="T2161" s="12">
        <v>314693.77</v>
      </c>
      <c r="U2161" s="12">
        <v>2</v>
      </c>
      <c r="V2161" s="12">
        <v>1</v>
      </c>
      <c r="W2161" s="12">
        <v>1</v>
      </c>
      <c r="X2161" s="5">
        <f t="shared" si="33"/>
        <v>1</v>
      </c>
      <c r="Y2161" s="41">
        <v>29</v>
      </c>
      <c r="Z2161" s="41">
        <v>34</v>
      </c>
    </row>
    <row r="2162" spans="1:26" x14ac:dyDescent="0.25">
      <c r="A2162" s="11" t="s">
        <v>145</v>
      </c>
      <c r="B2162" s="12">
        <v>2</v>
      </c>
      <c r="C2162" s="14" t="str">
        <f>VLOOKUP(B2162,'Spisak usluga'!$A$2:$B$18,2)</f>
        <v>02 Pomoć u kući za odrasle OSI 2012.</v>
      </c>
      <c r="D2162" s="13">
        <v>0</v>
      </c>
      <c r="E2162" s="13">
        <v>0</v>
      </c>
      <c r="F2162" s="13">
        <v>0</v>
      </c>
      <c r="G2162" s="13">
        <v>0</v>
      </c>
      <c r="H2162" s="13">
        <v>0</v>
      </c>
      <c r="I2162" s="13">
        <v>0</v>
      </c>
      <c r="J2162" s="13">
        <v>0</v>
      </c>
      <c r="K2162" s="13">
        <v>0</v>
      </c>
      <c r="L2162" s="13">
        <v>0</v>
      </c>
      <c r="M2162" s="13">
        <v>0</v>
      </c>
      <c r="N2162" s="13">
        <v>0</v>
      </c>
      <c r="O2162" s="13">
        <v>0</v>
      </c>
      <c r="P2162" s="13">
        <v>0</v>
      </c>
      <c r="Q2162" s="13">
        <v>0</v>
      </c>
      <c r="R2162" s="13">
        <v>0</v>
      </c>
      <c r="S2162" s="13">
        <v>0</v>
      </c>
      <c r="T2162" s="13">
        <v>0</v>
      </c>
      <c r="U2162" s="13">
        <v>0</v>
      </c>
      <c r="V2162" s="13">
        <v>0</v>
      </c>
      <c r="W2162" s="13">
        <v>0</v>
      </c>
      <c r="X2162" s="5">
        <f t="shared" si="33"/>
        <v>0</v>
      </c>
      <c r="Y2162" s="41">
        <v>0</v>
      </c>
      <c r="Z2162" s="41">
        <v>0</v>
      </c>
    </row>
    <row r="2163" spans="1:26" x14ac:dyDescent="0.25">
      <c r="A2163" s="11" t="s">
        <v>145</v>
      </c>
      <c r="B2163" s="12">
        <v>3</v>
      </c>
      <c r="C2163" s="14" t="str">
        <f>VLOOKUP(B2163,'Spisak usluga'!$A$2:$B$18,2)</f>
        <v>03 Pomoć u kući za decu sa teškoćama u razvoju 2012.</v>
      </c>
      <c r="D2163" s="5">
        <v>0</v>
      </c>
      <c r="E2163" s="5">
        <v>0</v>
      </c>
      <c r="F2163" s="5">
        <v>0</v>
      </c>
      <c r="G2163" s="5">
        <v>0</v>
      </c>
      <c r="H2163" s="5">
        <v>0</v>
      </c>
      <c r="I2163" s="5">
        <v>0</v>
      </c>
      <c r="J2163" s="5">
        <v>0</v>
      </c>
      <c r="K2163" s="5">
        <v>0</v>
      </c>
      <c r="L2163" s="5">
        <v>0</v>
      </c>
      <c r="M2163" s="5">
        <v>0</v>
      </c>
      <c r="N2163" s="5">
        <v>0</v>
      </c>
      <c r="O2163" s="5">
        <v>0</v>
      </c>
      <c r="P2163" s="5">
        <v>0</v>
      </c>
      <c r="Q2163" s="5">
        <v>0</v>
      </c>
      <c r="R2163" s="5">
        <v>0</v>
      </c>
      <c r="S2163" s="5">
        <v>0</v>
      </c>
      <c r="T2163" s="5">
        <v>0</v>
      </c>
      <c r="U2163" s="5">
        <v>0</v>
      </c>
      <c r="V2163" s="5">
        <v>0</v>
      </c>
      <c r="W2163" s="5">
        <v>0</v>
      </c>
      <c r="X2163" s="5">
        <f t="shared" si="33"/>
        <v>0</v>
      </c>
      <c r="Y2163" s="41">
        <v>0</v>
      </c>
      <c r="Z2163" s="41">
        <v>0</v>
      </c>
    </row>
    <row r="2164" spans="1:26" x14ac:dyDescent="0.25">
      <c r="A2164" s="11" t="s">
        <v>145</v>
      </c>
      <c r="B2164" s="12">
        <v>4</v>
      </c>
      <c r="C2164" s="14" t="str">
        <f>VLOOKUP(B2164,'Spisak usluga'!$A$2:$B$18,2)</f>
        <v>04 Dnevni boravak za decu sa teškoćama u razvoju 2012.</v>
      </c>
      <c r="D2164" s="12">
        <v>29</v>
      </c>
      <c r="E2164" s="12">
        <v>0</v>
      </c>
      <c r="F2164" s="12">
        <v>9</v>
      </c>
      <c r="G2164" s="12">
        <v>0</v>
      </c>
      <c r="H2164" s="12">
        <v>1</v>
      </c>
      <c r="I2164" s="12">
        <v>17</v>
      </c>
      <c r="J2164" s="12">
        <v>11</v>
      </c>
      <c r="K2164" s="12">
        <v>0</v>
      </c>
      <c r="L2164" s="12">
        <v>0</v>
      </c>
      <c r="M2164" s="12">
        <v>26</v>
      </c>
      <c r="N2164" s="12">
        <v>5.2</v>
      </c>
      <c r="O2164" s="12">
        <v>747030</v>
      </c>
      <c r="P2164" s="12">
        <v>0</v>
      </c>
      <c r="Q2164" s="12">
        <v>0</v>
      </c>
      <c r="R2164" s="12">
        <v>0</v>
      </c>
      <c r="S2164" s="12">
        <v>0</v>
      </c>
      <c r="T2164" s="12">
        <v>747030</v>
      </c>
      <c r="U2164" s="12">
        <v>1</v>
      </c>
      <c r="V2164" s="12">
        <v>0</v>
      </c>
      <c r="W2164" s="12">
        <v>1</v>
      </c>
      <c r="X2164" s="5">
        <f t="shared" si="33"/>
        <v>1</v>
      </c>
      <c r="Y2164" s="41">
        <v>0</v>
      </c>
      <c r="Z2164" s="41">
        <v>29</v>
      </c>
    </row>
    <row r="2165" spans="1:26" x14ac:dyDescent="0.25">
      <c r="A2165" s="11" t="s">
        <v>145</v>
      </c>
      <c r="B2165" s="12">
        <v>5</v>
      </c>
      <c r="C2165" s="14" t="str">
        <f>VLOOKUP(B2165,'Spisak usluga'!$A$2:$B$18,2)</f>
        <v>05 Dnevni boravak za stare  2012.</v>
      </c>
      <c r="D2165" s="16">
        <v>0</v>
      </c>
      <c r="E2165" s="16">
        <v>0</v>
      </c>
      <c r="F2165" s="16">
        <v>0</v>
      </c>
      <c r="G2165" s="16">
        <v>0</v>
      </c>
      <c r="H2165" s="16">
        <v>0</v>
      </c>
      <c r="I2165" s="16">
        <v>0</v>
      </c>
      <c r="J2165" s="16">
        <v>0</v>
      </c>
      <c r="K2165" s="16">
        <v>0</v>
      </c>
      <c r="L2165" s="16">
        <v>0</v>
      </c>
      <c r="M2165" s="16">
        <v>0</v>
      </c>
      <c r="N2165" s="16">
        <v>0</v>
      </c>
      <c r="O2165" s="16">
        <v>0</v>
      </c>
      <c r="P2165" s="16">
        <v>0</v>
      </c>
      <c r="Q2165" s="16">
        <v>0</v>
      </c>
      <c r="R2165" s="16">
        <v>0</v>
      </c>
      <c r="S2165" s="16">
        <v>0</v>
      </c>
      <c r="T2165" s="16">
        <v>0</v>
      </c>
      <c r="U2165" s="16">
        <v>0</v>
      </c>
      <c r="V2165" s="16">
        <v>0</v>
      </c>
      <c r="W2165" s="16">
        <v>0</v>
      </c>
      <c r="X2165" s="5">
        <f t="shared" si="33"/>
        <v>0</v>
      </c>
      <c r="Y2165" s="41">
        <v>0</v>
      </c>
      <c r="Z2165" s="41">
        <v>0</v>
      </c>
    </row>
    <row r="2166" spans="1:26" x14ac:dyDescent="0.25">
      <c r="A2166" s="11" t="s">
        <v>145</v>
      </c>
      <c r="B2166" s="12">
        <v>6</v>
      </c>
      <c r="C2166" s="14" t="str">
        <f>VLOOKUP(B2166,'Spisak usluga'!$A$2:$B$18,2)</f>
        <v>06 Dnevni boravak/centar za decu i mlade sa poremećajima u ponašanju 2012.</v>
      </c>
      <c r="D2166" s="5">
        <v>0</v>
      </c>
      <c r="E2166" s="5">
        <v>0</v>
      </c>
      <c r="F2166" s="5">
        <v>0</v>
      </c>
      <c r="G2166" s="5">
        <v>0</v>
      </c>
      <c r="H2166" s="5">
        <v>0</v>
      </c>
      <c r="I2166" s="5">
        <v>0</v>
      </c>
      <c r="J2166" s="5">
        <v>0</v>
      </c>
      <c r="K2166" s="5">
        <v>0</v>
      </c>
      <c r="L2166" s="5">
        <v>0</v>
      </c>
      <c r="M2166" s="5">
        <v>0</v>
      </c>
      <c r="N2166" s="5">
        <v>0</v>
      </c>
      <c r="O2166" s="5">
        <v>0</v>
      </c>
      <c r="P2166" s="5">
        <v>0</v>
      </c>
      <c r="Q2166" s="5">
        <v>0</v>
      </c>
      <c r="R2166" s="5">
        <v>0</v>
      </c>
      <c r="S2166" s="5">
        <v>0</v>
      </c>
      <c r="T2166" s="5">
        <v>0</v>
      </c>
      <c r="U2166" s="5">
        <v>0</v>
      </c>
      <c r="V2166" s="5">
        <v>0</v>
      </c>
      <c r="W2166" s="5">
        <v>0</v>
      </c>
      <c r="X2166" s="5">
        <f t="shared" si="33"/>
        <v>0</v>
      </c>
      <c r="Y2166" s="41">
        <v>0</v>
      </c>
      <c r="Z2166" s="41">
        <v>0</v>
      </c>
    </row>
    <row r="2167" spans="1:26" x14ac:dyDescent="0.25">
      <c r="A2167" s="11" t="s">
        <v>145</v>
      </c>
      <c r="B2167" s="12">
        <v>7</v>
      </c>
      <c r="C2167" s="14" t="str">
        <f>VLOOKUP(B2167,'Spisak usluga'!$A$2:$B$18,2)</f>
        <v>07 Personalna asistencija za odrasle  2012.</v>
      </c>
      <c r="D2167" s="5">
        <v>0</v>
      </c>
      <c r="E2167" s="5">
        <v>0</v>
      </c>
      <c r="F2167" s="5">
        <v>0</v>
      </c>
      <c r="G2167" s="5">
        <v>0</v>
      </c>
      <c r="H2167" s="5">
        <v>0</v>
      </c>
      <c r="I2167" s="5">
        <v>0</v>
      </c>
      <c r="J2167" s="5">
        <v>0</v>
      </c>
      <c r="K2167" s="5">
        <v>0</v>
      </c>
      <c r="L2167" s="5">
        <v>0</v>
      </c>
      <c r="M2167" s="5">
        <v>0</v>
      </c>
      <c r="N2167" s="5">
        <v>0</v>
      </c>
      <c r="O2167" s="5">
        <v>0</v>
      </c>
      <c r="P2167" s="5">
        <v>0</v>
      </c>
      <c r="Q2167" s="5">
        <v>0</v>
      </c>
      <c r="R2167" s="5">
        <v>0</v>
      </c>
      <c r="S2167" s="5">
        <v>0</v>
      </c>
      <c r="T2167" s="5">
        <v>0</v>
      </c>
      <c r="U2167" s="5">
        <v>0</v>
      </c>
      <c r="V2167" s="5">
        <v>0</v>
      </c>
      <c r="W2167" s="5">
        <v>0</v>
      </c>
      <c r="X2167" s="5">
        <f t="shared" si="33"/>
        <v>0</v>
      </c>
      <c r="Y2167" s="41">
        <v>0</v>
      </c>
      <c r="Z2167" s="41">
        <v>0</v>
      </c>
    </row>
    <row r="2168" spans="1:26" x14ac:dyDescent="0.25">
      <c r="A2168" s="11" t="s">
        <v>145</v>
      </c>
      <c r="B2168" s="12">
        <v>8</v>
      </c>
      <c r="C2168" s="14" t="str">
        <f>VLOOKUP(B2168,'Spisak usluga'!$A$2:$B$18,2)</f>
        <v>08 Svratište  2012.</v>
      </c>
      <c r="D2168" s="5">
        <v>0</v>
      </c>
      <c r="E2168" s="5">
        <v>0</v>
      </c>
      <c r="F2168" s="5">
        <v>0</v>
      </c>
      <c r="G2168" s="5">
        <v>0</v>
      </c>
      <c r="H2168" s="5">
        <v>0</v>
      </c>
      <c r="I2168" s="5">
        <v>0</v>
      </c>
      <c r="J2168" s="5">
        <v>0</v>
      </c>
      <c r="K2168" s="5">
        <v>0</v>
      </c>
      <c r="L2168" s="5">
        <v>0</v>
      </c>
      <c r="M2168" s="5">
        <v>0</v>
      </c>
      <c r="N2168" s="5">
        <v>0</v>
      </c>
      <c r="O2168" s="5">
        <v>0</v>
      </c>
      <c r="P2168" s="5">
        <v>0</v>
      </c>
      <c r="Q2168" s="5">
        <v>0</v>
      </c>
      <c r="R2168" s="5">
        <v>0</v>
      </c>
      <c r="S2168" s="5">
        <v>0</v>
      </c>
      <c r="T2168" s="5">
        <v>0</v>
      </c>
      <c r="U2168" s="5">
        <v>0</v>
      </c>
      <c r="V2168" s="5">
        <v>0</v>
      </c>
      <c r="W2168" s="5">
        <v>0</v>
      </c>
      <c r="X2168" s="5">
        <f t="shared" si="33"/>
        <v>0</v>
      </c>
      <c r="Y2168" s="41">
        <v>0</v>
      </c>
      <c r="Z2168" s="41">
        <v>0</v>
      </c>
    </row>
    <row r="2169" spans="1:26" x14ac:dyDescent="0.25">
      <c r="A2169" s="11" t="s">
        <v>145</v>
      </c>
      <c r="B2169" s="12">
        <v>9</v>
      </c>
      <c r="C2169" s="14" t="str">
        <f>VLOOKUP(B2169,'Spisak usluga'!$A$2:$B$18,2)</f>
        <v>09 Prihvatilište (opšteg tipa) 2012.</v>
      </c>
      <c r="D2169" s="12">
        <v>0</v>
      </c>
      <c r="E2169" s="12">
        <v>0</v>
      </c>
      <c r="F2169" s="12">
        <v>0</v>
      </c>
      <c r="G2169" s="12">
        <v>0</v>
      </c>
      <c r="H2169" s="12">
        <v>0</v>
      </c>
      <c r="I2169" s="12">
        <v>0</v>
      </c>
      <c r="J2169" s="12">
        <v>0</v>
      </c>
      <c r="K2169" s="12">
        <v>0</v>
      </c>
      <c r="L2169" s="12">
        <v>0</v>
      </c>
      <c r="M2169" s="12">
        <v>0</v>
      </c>
      <c r="N2169" s="12">
        <v>0.5</v>
      </c>
      <c r="O2169" s="12">
        <v>23590</v>
      </c>
      <c r="P2169" s="12">
        <v>0</v>
      </c>
      <c r="Q2169" s="12">
        <v>0</v>
      </c>
      <c r="R2169" s="12">
        <v>0</v>
      </c>
      <c r="S2169" s="12">
        <v>0</v>
      </c>
      <c r="T2169" s="12">
        <v>23590</v>
      </c>
      <c r="U2169" s="12">
        <v>1</v>
      </c>
      <c r="V2169" s="12">
        <v>1</v>
      </c>
      <c r="W2169" s="12">
        <v>0</v>
      </c>
      <c r="X2169" s="5">
        <f t="shared" si="33"/>
        <v>1</v>
      </c>
      <c r="Y2169" s="41">
        <v>0</v>
      </c>
      <c r="Z2169" s="41">
        <v>0</v>
      </c>
    </row>
    <row r="2170" spans="1:26" x14ac:dyDescent="0.25">
      <c r="A2170" s="11" t="s">
        <v>145</v>
      </c>
      <c r="B2170" s="12">
        <v>10</v>
      </c>
      <c r="C2170" s="14" t="str">
        <f>VLOOKUP(B2170,'Spisak usluga'!$A$2:$B$18,2)</f>
        <v>10 Prihvatilište za decu  2012.</v>
      </c>
      <c r="D2170" s="16">
        <v>0</v>
      </c>
      <c r="E2170" s="16">
        <v>0</v>
      </c>
      <c r="F2170" s="16">
        <v>0</v>
      </c>
      <c r="G2170" s="16">
        <v>0</v>
      </c>
      <c r="H2170" s="16">
        <v>0</v>
      </c>
      <c r="I2170" s="16">
        <v>0</v>
      </c>
      <c r="J2170" s="16">
        <v>0</v>
      </c>
      <c r="K2170" s="16">
        <v>0</v>
      </c>
      <c r="L2170" s="16">
        <v>0</v>
      </c>
      <c r="M2170" s="16">
        <v>0</v>
      </c>
      <c r="N2170" s="16">
        <v>0</v>
      </c>
      <c r="O2170" s="16">
        <v>0</v>
      </c>
      <c r="P2170" s="16">
        <v>0</v>
      </c>
      <c r="Q2170" s="16">
        <v>0</v>
      </c>
      <c r="R2170" s="16">
        <v>0</v>
      </c>
      <c r="S2170" s="16">
        <v>0</v>
      </c>
      <c r="T2170" s="16">
        <v>0</v>
      </c>
      <c r="U2170" s="16">
        <v>0</v>
      </c>
      <c r="V2170" s="16">
        <v>0</v>
      </c>
      <c r="W2170" s="16">
        <v>0</v>
      </c>
      <c r="X2170" s="5">
        <f t="shared" si="33"/>
        <v>0</v>
      </c>
      <c r="Y2170" s="41">
        <v>0</v>
      </c>
      <c r="Z2170" s="41">
        <v>0</v>
      </c>
    </row>
    <row r="2171" spans="1:26" x14ac:dyDescent="0.25">
      <c r="A2171" s="11" t="s">
        <v>145</v>
      </c>
      <c r="B2171" s="12">
        <v>11</v>
      </c>
      <c r="C2171" s="14" t="str">
        <f>VLOOKUP(B2171,'Spisak usluga'!$A$2:$B$18,2)</f>
        <v>11 Prihvatilište za žrtve nasilja u porodici (“sigurna kuća“) 2012.</v>
      </c>
      <c r="D2171" s="12">
        <v>2</v>
      </c>
      <c r="E2171" s="12">
        <v>0</v>
      </c>
      <c r="F2171" s="12">
        <v>2</v>
      </c>
      <c r="G2171" s="12">
        <v>0</v>
      </c>
      <c r="H2171" s="12">
        <v>0</v>
      </c>
      <c r="I2171" s="12">
        <v>1</v>
      </c>
      <c r="J2171" s="12">
        <v>1</v>
      </c>
      <c r="K2171" s="12">
        <v>0</v>
      </c>
      <c r="L2171" s="12">
        <v>0</v>
      </c>
      <c r="M2171" s="12">
        <v>0</v>
      </c>
      <c r="N2171" s="12">
        <v>0.6</v>
      </c>
      <c r="O2171" s="12">
        <v>60800</v>
      </c>
      <c r="P2171" s="12">
        <v>0</v>
      </c>
      <c r="Q2171" s="12">
        <v>0</v>
      </c>
      <c r="R2171" s="12">
        <v>0</v>
      </c>
      <c r="S2171" s="12">
        <v>0</v>
      </c>
      <c r="T2171" s="12">
        <v>60800</v>
      </c>
      <c r="U2171" s="12">
        <v>1</v>
      </c>
      <c r="V2171" s="12">
        <v>1</v>
      </c>
      <c r="W2171" s="12">
        <v>0</v>
      </c>
      <c r="X2171" s="5">
        <f t="shared" si="33"/>
        <v>1</v>
      </c>
      <c r="Y2171" s="41">
        <v>2</v>
      </c>
      <c r="Z2171" s="41">
        <v>0</v>
      </c>
    </row>
    <row r="2172" spans="1:26" x14ac:dyDescent="0.25">
      <c r="A2172" s="11" t="s">
        <v>145</v>
      </c>
      <c r="B2172" s="12">
        <v>12</v>
      </c>
      <c r="C2172" s="14" t="str">
        <f>VLOOKUP(B2172,'Spisak usluga'!$A$2:$B$18,2)</f>
        <v>12 Prihvatilište za žrtve trgovine ljudima 2012.</v>
      </c>
      <c r="D2172" s="5">
        <v>0</v>
      </c>
      <c r="E2172" s="5">
        <v>0</v>
      </c>
      <c r="F2172" s="5">
        <v>0</v>
      </c>
      <c r="G2172" s="5">
        <v>0</v>
      </c>
      <c r="H2172" s="5">
        <v>0</v>
      </c>
      <c r="I2172" s="5">
        <v>0</v>
      </c>
      <c r="J2172" s="5">
        <v>0</v>
      </c>
      <c r="K2172" s="5">
        <v>0</v>
      </c>
      <c r="L2172" s="5">
        <v>0</v>
      </c>
      <c r="M2172" s="5">
        <v>0</v>
      </c>
      <c r="N2172" s="5">
        <v>0</v>
      </c>
      <c r="O2172" s="5">
        <v>0</v>
      </c>
      <c r="P2172" s="5">
        <v>0</v>
      </c>
      <c r="Q2172" s="5">
        <v>0</v>
      </c>
      <c r="R2172" s="5">
        <v>0</v>
      </c>
      <c r="S2172" s="5">
        <v>0</v>
      </c>
      <c r="T2172" s="5">
        <v>0</v>
      </c>
      <c r="U2172" s="5">
        <v>0</v>
      </c>
      <c r="V2172" s="5">
        <v>0</v>
      </c>
      <c r="W2172" s="5">
        <v>0</v>
      </c>
      <c r="X2172" s="5">
        <f t="shared" si="33"/>
        <v>0</v>
      </c>
      <c r="Y2172" s="41">
        <v>0</v>
      </c>
      <c r="Z2172" s="41">
        <v>0</v>
      </c>
    </row>
    <row r="2173" spans="1:26" x14ac:dyDescent="0.25">
      <c r="A2173" s="11" t="s">
        <v>145</v>
      </c>
      <c r="B2173" s="12">
        <v>13</v>
      </c>
      <c r="C2173" s="14" t="str">
        <f>VLOOKUP(B2173,'Spisak usluga'!$A$2:$B$18,2)</f>
        <v>13 Predah smeštaj  2012.</v>
      </c>
      <c r="D2173" s="5">
        <v>0</v>
      </c>
      <c r="E2173" s="5">
        <v>0</v>
      </c>
      <c r="F2173" s="5">
        <v>0</v>
      </c>
      <c r="G2173" s="5">
        <v>0</v>
      </c>
      <c r="H2173" s="5">
        <v>0</v>
      </c>
      <c r="I2173" s="5">
        <v>0</v>
      </c>
      <c r="J2173" s="5">
        <v>0</v>
      </c>
      <c r="K2173" s="5">
        <v>0</v>
      </c>
      <c r="L2173" s="5">
        <v>0</v>
      </c>
      <c r="M2173" s="5">
        <v>0</v>
      </c>
      <c r="N2173" s="5">
        <v>0</v>
      </c>
      <c r="O2173" s="5">
        <v>0</v>
      </c>
      <c r="P2173" s="5">
        <v>0</v>
      </c>
      <c r="Q2173" s="5">
        <v>0</v>
      </c>
      <c r="R2173" s="5">
        <v>0</v>
      </c>
      <c r="S2173" s="5">
        <v>0</v>
      </c>
      <c r="T2173" s="5">
        <v>0</v>
      </c>
      <c r="U2173" s="5">
        <v>0</v>
      </c>
      <c r="V2173" s="5">
        <v>0</v>
      </c>
      <c r="W2173" s="5">
        <v>0</v>
      </c>
      <c r="X2173" s="5">
        <f t="shared" si="33"/>
        <v>0</v>
      </c>
      <c r="Y2173" s="41">
        <v>0</v>
      </c>
      <c r="Z2173" s="41">
        <v>0</v>
      </c>
    </row>
    <row r="2174" spans="1:26" x14ac:dyDescent="0.25">
      <c r="A2174" s="11" t="s">
        <v>145</v>
      </c>
      <c r="B2174" s="12">
        <v>14</v>
      </c>
      <c r="C2174" s="14" t="str">
        <f>VLOOKUP(B2174,'Spisak usluga'!$A$2:$B$18,2)</f>
        <v>14 Stanovanje uz podršku osobe sa invaliditetom (OSI) 2012.</v>
      </c>
      <c r="D2174" s="5">
        <v>0</v>
      </c>
      <c r="E2174" s="5">
        <v>0</v>
      </c>
      <c r="F2174" s="5">
        <v>0</v>
      </c>
      <c r="G2174" s="5">
        <v>0</v>
      </c>
      <c r="H2174" s="5">
        <v>0</v>
      </c>
      <c r="I2174" s="5">
        <v>0</v>
      </c>
      <c r="J2174" s="5">
        <v>0</v>
      </c>
      <c r="K2174" s="5">
        <v>0</v>
      </c>
      <c r="L2174" s="5">
        <v>0</v>
      </c>
      <c r="M2174" s="5">
        <v>0</v>
      </c>
      <c r="N2174" s="5">
        <v>0</v>
      </c>
      <c r="O2174" s="5">
        <v>0</v>
      </c>
      <c r="P2174" s="5">
        <v>0</v>
      </c>
      <c r="Q2174" s="5">
        <v>0</v>
      </c>
      <c r="R2174" s="5">
        <v>0</v>
      </c>
      <c r="S2174" s="5">
        <v>0</v>
      </c>
      <c r="T2174" s="5">
        <v>0</v>
      </c>
      <c r="U2174" s="5">
        <v>0</v>
      </c>
      <c r="V2174" s="5">
        <v>0</v>
      </c>
      <c r="W2174" s="5">
        <v>0</v>
      </c>
      <c r="X2174" s="5">
        <f t="shared" si="33"/>
        <v>0</v>
      </c>
      <c r="Y2174" s="41">
        <v>0</v>
      </c>
      <c r="Z2174" s="41">
        <v>0</v>
      </c>
    </row>
    <row r="2175" spans="1:26" x14ac:dyDescent="0.25">
      <c r="A2175" s="11" t="s">
        <v>145</v>
      </c>
      <c r="B2175" s="12">
        <v>15</v>
      </c>
      <c r="C2175" s="14" t="str">
        <f>VLOOKUP(B2175,'Spisak usluga'!$A$2:$B$18,2)</f>
        <v>15 Stanovanje uz podršku za mlade koji se osamostaljuju 2012.</v>
      </c>
      <c r="D2175" s="16">
        <v>0</v>
      </c>
      <c r="E2175" s="16">
        <v>0</v>
      </c>
      <c r="F2175" s="16">
        <v>0</v>
      </c>
      <c r="G2175" s="16">
        <v>0</v>
      </c>
      <c r="H2175" s="16">
        <v>0</v>
      </c>
      <c r="I2175" s="16">
        <v>0</v>
      </c>
      <c r="J2175" s="16">
        <v>0</v>
      </c>
      <c r="K2175" s="16">
        <v>0</v>
      </c>
      <c r="L2175" s="16">
        <v>0</v>
      </c>
      <c r="M2175" s="16">
        <v>0</v>
      </c>
      <c r="N2175" s="16">
        <v>0</v>
      </c>
      <c r="O2175" s="16">
        <v>0</v>
      </c>
      <c r="P2175" s="16">
        <v>0</v>
      </c>
      <c r="Q2175" s="16">
        <v>0</v>
      </c>
      <c r="R2175" s="16">
        <v>0</v>
      </c>
      <c r="S2175" s="16">
        <v>0</v>
      </c>
      <c r="T2175" s="16">
        <v>0</v>
      </c>
      <c r="U2175" s="16">
        <v>0</v>
      </c>
      <c r="V2175" s="16">
        <v>0</v>
      </c>
      <c r="W2175" s="16">
        <v>0</v>
      </c>
      <c r="X2175" s="5">
        <f t="shared" si="33"/>
        <v>0</v>
      </c>
      <c r="Y2175" s="41">
        <v>0</v>
      </c>
      <c r="Z2175" s="41">
        <v>0</v>
      </c>
    </row>
    <row r="2176" spans="1:26" x14ac:dyDescent="0.25">
      <c r="A2176" s="11" t="s">
        <v>145</v>
      </c>
      <c r="B2176" s="12">
        <v>16</v>
      </c>
      <c r="C2176" s="14" t="str">
        <f>VLOOKUP(B2176,'Spisak usluga'!$A$2:$B$18,2)</f>
        <v>16 Savetovalište 2012.</v>
      </c>
      <c r="D2176" s="12">
        <v>92</v>
      </c>
      <c r="E2176" s="12">
        <v>0</v>
      </c>
      <c r="F2176" s="12">
        <v>61</v>
      </c>
      <c r="G2176" s="12">
        <v>0</v>
      </c>
      <c r="H2176" s="12">
        <v>0</v>
      </c>
      <c r="I2176" s="12">
        <v>22</v>
      </c>
      <c r="J2176" s="12">
        <v>70</v>
      </c>
      <c r="K2176" s="12">
        <v>0</v>
      </c>
      <c r="L2176" s="12">
        <v>0</v>
      </c>
      <c r="M2176" s="12">
        <v>90</v>
      </c>
      <c r="N2176" s="12">
        <v>0.15</v>
      </c>
      <c r="O2176" s="12">
        <v>13978</v>
      </c>
      <c r="P2176" s="12">
        <v>0</v>
      </c>
      <c r="Q2176" s="12">
        <v>0</v>
      </c>
      <c r="R2176" s="12">
        <v>0</v>
      </c>
      <c r="S2176" s="12">
        <v>0</v>
      </c>
      <c r="T2176" s="12">
        <v>13978</v>
      </c>
      <c r="U2176" s="12">
        <v>1</v>
      </c>
      <c r="V2176" s="12">
        <v>1</v>
      </c>
      <c r="W2176" s="12">
        <v>0</v>
      </c>
      <c r="X2176" s="5">
        <f t="shared" si="33"/>
        <v>1</v>
      </c>
      <c r="Y2176" s="41">
        <v>92</v>
      </c>
      <c r="Z2176" s="41">
        <v>0</v>
      </c>
    </row>
    <row r="2177" spans="1:26" x14ac:dyDescent="0.25">
      <c r="A2177" s="11" t="s">
        <v>145</v>
      </c>
      <c r="B2177" s="12">
        <v>17</v>
      </c>
      <c r="C2177" s="14" t="str">
        <f>VLOOKUP(B2177,'Spisak usluga'!$A$2:$B$18,2)</f>
        <v>17 Klub 2012.</v>
      </c>
      <c r="D2177" s="12">
        <v>69</v>
      </c>
      <c r="E2177" s="12">
        <v>0</v>
      </c>
      <c r="F2177" s="12">
        <v>34</v>
      </c>
      <c r="G2177" s="12">
        <v>0</v>
      </c>
      <c r="H2177" s="12">
        <v>0</v>
      </c>
      <c r="I2177" s="12">
        <v>3</v>
      </c>
      <c r="J2177" s="12">
        <v>63</v>
      </c>
      <c r="K2177" s="12">
        <v>3</v>
      </c>
      <c r="L2177" s="12">
        <v>0</v>
      </c>
      <c r="M2177" s="12">
        <v>58</v>
      </c>
      <c r="N2177" s="12">
        <v>2.73</v>
      </c>
      <c r="O2177" s="12">
        <v>158000</v>
      </c>
      <c r="P2177" s="12">
        <v>0</v>
      </c>
      <c r="Q2177" s="12">
        <v>0</v>
      </c>
      <c r="R2177" s="12">
        <v>0</v>
      </c>
      <c r="S2177" s="12">
        <v>0</v>
      </c>
      <c r="T2177" s="12">
        <v>158000</v>
      </c>
      <c r="U2177" s="12">
        <v>1</v>
      </c>
      <c r="V2177" s="12">
        <v>0</v>
      </c>
      <c r="W2177" s="12">
        <v>1</v>
      </c>
      <c r="X2177" s="5">
        <f t="shared" si="33"/>
        <v>1</v>
      </c>
      <c r="Y2177" s="41">
        <v>0</v>
      </c>
      <c r="Z2177" s="41">
        <v>69</v>
      </c>
    </row>
    <row r="2178" spans="1:26" x14ac:dyDescent="0.25">
      <c r="A2178" s="11" t="s">
        <v>146</v>
      </c>
      <c r="B2178" s="12">
        <v>1</v>
      </c>
      <c r="C2178" s="14" t="str">
        <f>VLOOKUP(B2178,'Spisak usluga'!$A$2:$B$18,2)</f>
        <v>01 Pomoć u kući za stare 2012.</v>
      </c>
      <c r="D2178" s="12">
        <v>93</v>
      </c>
      <c r="E2178" s="12">
        <v>73</v>
      </c>
      <c r="F2178" s="12">
        <v>73</v>
      </c>
      <c r="G2178" s="12">
        <v>0</v>
      </c>
      <c r="H2178" s="12">
        <v>0</v>
      </c>
      <c r="I2178" s="12">
        <v>0</v>
      </c>
      <c r="J2178" s="12">
        <v>0</v>
      </c>
      <c r="K2178" s="12">
        <v>78</v>
      </c>
      <c r="L2178" s="12">
        <v>15</v>
      </c>
      <c r="M2178" s="12">
        <v>11</v>
      </c>
      <c r="N2178" s="12">
        <v>13.7</v>
      </c>
      <c r="O2178" s="12">
        <v>100000</v>
      </c>
      <c r="P2178" s="12">
        <v>270000</v>
      </c>
      <c r="Q2178" s="12">
        <v>0</v>
      </c>
      <c r="R2178" s="12">
        <v>0</v>
      </c>
      <c r="S2178" s="12">
        <v>0</v>
      </c>
      <c r="T2178" s="12">
        <v>370000</v>
      </c>
      <c r="U2178" s="12">
        <v>1</v>
      </c>
      <c r="V2178" s="12">
        <v>0</v>
      </c>
      <c r="W2178" s="12">
        <v>1</v>
      </c>
      <c r="X2178" s="5">
        <f t="shared" ref="X2178:X2241" si="34">IF(U2178&gt;0, 1, 0)</f>
        <v>1</v>
      </c>
      <c r="Y2178" s="41">
        <v>0</v>
      </c>
      <c r="Z2178" s="41">
        <v>93</v>
      </c>
    </row>
    <row r="2179" spans="1:26" x14ac:dyDescent="0.25">
      <c r="A2179" s="11" t="s">
        <v>146</v>
      </c>
      <c r="B2179" s="12">
        <v>2</v>
      </c>
      <c r="C2179" s="14" t="str">
        <f>VLOOKUP(B2179,'Spisak usluga'!$A$2:$B$18,2)</f>
        <v>02 Pomoć u kući za odrasle OSI 2012.</v>
      </c>
      <c r="D2179" s="5">
        <v>0</v>
      </c>
      <c r="E2179" s="5">
        <v>0</v>
      </c>
      <c r="F2179" s="5">
        <v>0</v>
      </c>
      <c r="G2179" s="5">
        <v>0</v>
      </c>
      <c r="H2179" s="5">
        <v>0</v>
      </c>
      <c r="I2179" s="5">
        <v>0</v>
      </c>
      <c r="J2179" s="5">
        <v>0</v>
      </c>
      <c r="K2179" s="5">
        <v>0</v>
      </c>
      <c r="L2179" s="5">
        <v>0</v>
      </c>
      <c r="M2179" s="5">
        <v>0</v>
      </c>
      <c r="N2179" s="5">
        <v>0</v>
      </c>
      <c r="O2179" s="5">
        <v>0</v>
      </c>
      <c r="P2179" s="5">
        <v>0</v>
      </c>
      <c r="Q2179" s="5">
        <v>0</v>
      </c>
      <c r="R2179" s="5">
        <v>0</v>
      </c>
      <c r="S2179" s="5">
        <v>0</v>
      </c>
      <c r="T2179" s="5">
        <v>0</v>
      </c>
      <c r="U2179" s="5">
        <v>0</v>
      </c>
      <c r="V2179" s="5">
        <v>0</v>
      </c>
      <c r="W2179" s="5">
        <v>0</v>
      </c>
      <c r="X2179" s="5">
        <f t="shared" si="34"/>
        <v>0</v>
      </c>
      <c r="Y2179" s="41">
        <v>0</v>
      </c>
      <c r="Z2179" s="41">
        <v>0</v>
      </c>
    </row>
    <row r="2180" spans="1:26" x14ac:dyDescent="0.25">
      <c r="A2180" s="11" t="s">
        <v>146</v>
      </c>
      <c r="B2180" s="12">
        <v>3</v>
      </c>
      <c r="C2180" s="14" t="str">
        <f>VLOOKUP(B2180,'Spisak usluga'!$A$2:$B$18,2)</f>
        <v>03 Pomoć u kući za decu sa teškoćama u razvoju 2012.</v>
      </c>
      <c r="D2180" s="5">
        <v>0</v>
      </c>
      <c r="E2180" s="5">
        <v>0</v>
      </c>
      <c r="F2180" s="5">
        <v>0</v>
      </c>
      <c r="G2180" s="5">
        <v>0</v>
      </c>
      <c r="H2180" s="5">
        <v>0</v>
      </c>
      <c r="I2180" s="5">
        <v>0</v>
      </c>
      <c r="J2180" s="5">
        <v>0</v>
      </c>
      <c r="K2180" s="5">
        <v>0</v>
      </c>
      <c r="L2180" s="5">
        <v>0</v>
      </c>
      <c r="M2180" s="5">
        <v>0</v>
      </c>
      <c r="N2180" s="5">
        <v>0</v>
      </c>
      <c r="O2180" s="5">
        <v>0</v>
      </c>
      <c r="P2180" s="5">
        <v>0</v>
      </c>
      <c r="Q2180" s="5">
        <v>0</v>
      </c>
      <c r="R2180" s="5">
        <v>0</v>
      </c>
      <c r="S2180" s="5">
        <v>0</v>
      </c>
      <c r="T2180" s="5">
        <v>0</v>
      </c>
      <c r="U2180" s="5">
        <v>0</v>
      </c>
      <c r="V2180" s="5">
        <v>0</v>
      </c>
      <c r="W2180" s="5">
        <v>0</v>
      </c>
      <c r="X2180" s="5">
        <f t="shared" si="34"/>
        <v>0</v>
      </c>
      <c r="Y2180" s="41">
        <v>0</v>
      </c>
      <c r="Z2180" s="41">
        <v>0</v>
      </c>
    </row>
    <row r="2181" spans="1:26" x14ac:dyDescent="0.25">
      <c r="A2181" s="11" t="s">
        <v>146</v>
      </c>
      <c r="B2181" s="12">
        <v>4</v>
      </c>
      <c r="C2181" s="14" t="str">
        <f>VLOOKUP(B2181,'Spisak usluga'!$A$2:$B$18,2)</f>
        <v>04 Dnevni boravak za decu sa teškoćama u razvoju 2012.</v>
      </c>
      <c r="D2181" s="12">
        <v>16</v>
      </c>
      <c r="E2181" s="12">
        <v>0</v>
      </c>
      <c r="F2181" s="12">
        <v>4</v>
      </c>
      <c r="G2181" s="12">
        <v>0</v>
      </c>
      <c r="H2181" s="12">
        <v>6</v>
      </c>
      <c r="I2181" s="12">
        <v>5</v>
      </c>
      <c r="J2181" s="12">
        <v>5</v>
      </c>
      <c r="K2181" s="12">
        <v>0</v>
      </c>
      <c r="L2181" s="12">
        <v>0</v>
      </c>
      <c r="M2181" s="12">
        <v>1</v>
      </c>
      <c r="N2181" s="12">
        <v>7</v>
      </c>
      <c r="O2181" s="12">
        <v>0</v>
      </c>
      <c r="P2181" s="12">
        <v>411742</v>
      </c>
      <c r="Q2181" s="12">
        <v>0</v>
      </c>
      <c r="R2181" s="12">
        <v>0</v>
      </c>
      <c r="S2181" s="12">
        <v>0</v>
      </c>
      <c r="T2181" s="12">
        <v>411742</v>
      </c>
      <c r="U2181" s="12">
        <v>1</v>
      </c>
      <c r="V2181" s="12">
        <v>1</v>
      </c>
      <c r="W2181" s="12">
        <v>0</v>
      </c>
      <c r="X2181" s="5">
        <f t="shared" si="34"/>
        <v>1</v>
      </c>
      <c r="Y2181" s="41">
        <v>16</v>
      </c>
      <c r="Z2181" s="41">
        <v>0</v>
      </c>
    </row>
    <row r="2182" spans="1:26" x14ac:dyDescent="0.25">
      <c r="A2182" s="11" t="s">
        <v>146</v>
      </c>
      <c r="B2182" s="12">
        <v>5</v>
      </c>
      <c r="C2182" s="14" t="str">
        <f>VLOOKUP(B2182,'Spisak usluga'!$A$2:$B$18,2)</f>
        <v>05 Dnevni boravak za stare  2012.</v>
      </c>
      <c r="D2182" s="5">
        <v>0</v>
      </c>
      <c r="E2182" s="5">
        <v>0</v>
      </c>
      <c r="F2182" s="5">
        <v>0</v>
      </c>
      <c r="G2182" s="5">
        <v>0</v>
      </c>
      <c r="H2182" s="5">
        <v>0</v>
      </c>
      <c r="I2182" s="5">
        <v>0</v>
      </c>
      <c r="J2182" s="5">
        <v>0</v>
      </c>
      <c r="K2182" s="5">
        <v>0</v>
      </c>
      <c r="L2182" s="5">
        <v>0</v>
      </c>
      <c r="M2182" s="5">
        <v>0</v>
      </c>
      <c r="N2182" s="5">
        <v>0</v>
      </c>
      <c r="O2182" s="5">
        <v>0</v>
      </c>
      <c r="P2182" s="5">
        <v>0</v>
      </c>
      <c r="Q2182" s="5">
        <v>0</v>
      </c>
      <c r="R2182" s="5">
        <v>0</v>
      </c>
      <c r="S2182" s="5">
        <v>0</v>
      </c>
      <c r="T2182" s="5">
        <v>0</v>
      </c>
      <c r="U2182" s="5">
        <v>0</v>
      </c>
      <c r="V2182" s="5">
        <v>0</v>
      </c>
      <c r="W2182" s="5">
        <v>0</v>
      </c>
      <c r="X2182" s="5">
        <f t="shared" si="34"/>
        <v>0</v>
      </c>
      <c r="Y2182" s="41">
        <v>0</v>
      </c>
      <c r="Z2182" s="41">
        <v>0</v>
      </c>
    </row>
    <row r="2183" spans="1:26" x14ac:dyDescent="0.25">
      <c r="A2183" s="11" t="s">
        <v>146</v>
      </c>
      <c r="B2183" s="12">
        <v>6</v>
      </c>
      <c r="C2183" s="14" t="str">
        <f>VLOOKUP(B2183,'Spisak usluga'!$A$2:$B$18,2)</f>
        <v>06 Dnevni boravak/centar za decu i mlade sa poremećajima u ponašanju 2012.</v>
      </c>
      <c r="D2183" s="16">
        <v>0</v>
      </c>
      <c r="E2183" s="16">
        <v>0</v>
      </c>
      <c r="F2183" s="16">
        <v>0</v>
      </c>
      <c r="G2183" s="16">
        <v>0</v>
      </c>
      <c r="H2183" s="16">
        <v>0</v>
      </c>
      <c r="I2183" s="16">
        <v>0</v>
      </c>
      <c r="J2183" s="16">
        <v>0</v>
      </c>
      <c r="K2183" s="16">
        <v>0</v>
      </c>
      <c r="L2183" s="16">
        <v>0</v>
      </c>
      <c r="M2183" s="16">
        <v>0</v>
      </c>
      <c r="N2183" s="16">
        <v>0</v>
      </c>
      <c r="O2183" s="16">
        <v>0</v>
      </c>
      <c r="P2183" s="16">
        <v>0</v>
      </c>
      <c r="Q2183" s="16">
        <v>0</v>
      </c>
      <c r="R2183" s="16">
        <v>0</v>
      </c>
      <c r="S2183" s="16">
        <v>0</v>
      </c>
      <c r="T2183" s="16">
        <v>0</v>
      </c>
      <c r="U2183" s="16">
        <v>0</v>
      </c>
      <c r="V2183" s="16">
        <v>0</v>
      </c>
      <c r="W2183" s="16">
        <v>0</v>
      </c>
      <c r="X2183" s="5">
        <f t="shared" si="34"/>
        <v>0</v>
      </c>
      <c r="Y2183" s="41">
        <v>0</v>
      </c>
      <c r="Z2183" s="41">
        <v>0</v>
      </c>
    </row>
    <row r="2184" spans="1:26" x14ac:dyDescent="0.25">
      <c r="A2184" s="11" t="s">
        <v>146</v>
      </c>
      <c r="B2184" s="12">
        <v>7</v>
      </c>
      <c r="C2184" s="14" t="str">
        <f>VLOOKUP(B2184,'Spisak usluga'!$A$2:$B$18,2)</f>
        <v>07 Personalna asistencija za odrasle  2012.</v>
      </c>
      <c r="D2184" s="5">
        <v>0</v>
      </c>
      <c r="E2184" s="5">
        <v>0</v>
      </c>
      <c r="F2184" s="5">
        <v>0</v>
      </c>
      <c r="G2184" s="5">
        <v>0</v>
      </c>
      <c r="H2184" s="5">
        <v>0</v>
      </c>
      <c r="I2184" s="5">
        <v>0</v>
      </c>
      <c r="J2184" s="5">
        <v>0</v>
      </c>
      <c r="K2184" s="5">
        <v>0</v>
      </c>
      <c r="L2184" s="5">
        <v>0</v>
      </c>
      <c r="M2184" s="5">
        <v>0</v>
      </c>
      <c r="N2184" s="5">
        <v>0</v>
      </c>
      <c r="O2184" s="5">
        <v>0</v>
      </c>
      <c r="P2184" s="5">
        <v>0</v>
      </c>
      <c r="Q2184" s="5">
        <v>0</v>
      </c>
      <c r="R2184" s="5">
        <v>0</v>
      </c>
      <c r="S2184" s="5">
        <v>0</v>
      </c>
      <c r="T2184" s="5">
        <v>0</v>
      </c>
      <c r="U2184" s="5">
        <v>0</v>
      </c>
      <c r="V2184" s="5">
        <v>0</v>
      </c>
      <c r="W2184" s="5">
        <v>0</v>
      </c>
      <c r="X2184" s="5">
        <f t="shared" si="34"/>
        <v>0</v>
      </c>
      <c r="Y2184" s="41">
        <v>0</v>
      </c>
      <c r="Z2184" s="41">
        <v>0</v>
      </c>
    </row>
    <row r="2185" spans="1:26" x14ac:dyDescent="0.25">
      <c r="A2185" s="11" t="s">
        <v>146</v>
      </c>
      <c r="B2185" s="12">
        <v>8</v>
      </c>
      <c r="C2185" s="14" t="str">
        <f>VLOOKUP(B2185,'Spisak usluga'!$A$2:$B$18,2)</f>
        <v>08 Svratište  2012.</v>
      </c>
      <c r="D2185" s="5">
        <v>0</v>
      </c>
      <c r="E2185" s="5">
        <v>0</v>
      </c>
      <c r="F2185" s="5">
        <v>0</v>
      </c>
      <c r="G2185" s="5">
        <v>0</v>
      </c>
      <c r="H2185" s="5">
        <v>0</v>
      </c>
      <c r="I2185" s="5">
        <v>0</v>
      </c>
      <c r="J2185" s="5">
        <v>0</v>
      </c>
      <c r="K2185" s="5">
        <v>0</v>
      </c>
      <c r="L2185" s="5">
        <v>0</v>
      </c>
      <c r="M2185" s="5">
        <v>0</v>
      </c>
      <c r="N2185" s="5">
        <v>0</v>
      </c>
      <c r="O2185" s="5">
        <v>0</v>
      </c>
      <c r="P2185" s="5">
        <v>0</v>
      </c>
      <c r="Q2185" s="5">
        <v>0</v>
      </c>
      <c r="R2185" s="5">
        <v>0</v>
      </c>
      <c r="S2185" s="5">
        <v>0</v>
      </c>
      <c r="T2185" s="5">
        <v>0</v>
      </c>
      <c r="U2185" s="5">
        <v>0</v>
      </c>
      <c r="V2185" s="5">
        <v>0</v>
      </c>
      <c r="W2185" s="5">
        <v>0</v>
      </c>
      <c r="X2185" s="5">
        <f t="shared" si="34"/>
        <v>0</v>
      </c>
      <c r="Y2185" s="41">
        <v>0</v>
      </c>
      <c r="Z2185" s="41">
        <v>0</v>
      </c>
    </row>
    <row r="2186" spans="1:26" x14ac:dyDescent="0.25">
      <c r="A2186" s="11" t="s">
        <v>146</v>
      </c>
      <c r="B2186" s="12">
        <v>9</v>
      </c>
      <c r="C2186" s="14" t="str">
        <f>VLOOKUP(B2186,'Spisak usluga'!$A$2:$B$18,2)</f>
        <v>09 Prihvatilište (opšteg tipa) 2012.</v>
      </c>
      <c r="D2186" s="5">
        <v>0</v>
      </c>
      <c r="E2186" s="5">
        <v>0</v>
      </c>
      <c r="F2186" s="5">
        <v>0</v>
      </c>
      <c r="G2186" s="5">
        <v>0</v>
      </c>
      <c r="H2186" s="5">
        <v>0</v>
      </c>
      <c r="I2186" s="5">
        <v>0</v>
      </c>
      <c r="J2186" s="5">
        <v>0</v>
      </c>
      <c r="K2186" s="5">
        <v>0</v>
      </c>
      <c r="L2186" s="5">
        <v>0</v>
      </c>
      <c r="M2186" s="5">
        <v>0</v>
      </c>
      <c r="N2186" s="5">
        <v>0</v>
      </c>
      <c r="O2186" s="5">
        <v>0</v>
      </c>
      <c r="P2186" s="5">
        <v>0</v>
      </c>
      <c r="Q2186" s="5">
        <v>0</v>
      </c>
      <c r="R2186" s="5">
        <v>0</v>
      </c>
      <c r="S2186" s="5">
        <v>0</v>
      </c>
      <c r="T2186" s="5">
        <v>0</v>
      </c>
      <c r="U2186" s="5">
        <v>0</v>
      </c>
      <c r="V2186" s="5">
        <v>0</v>
      </c>
      <c r="W2186" s="5">
        <v>0</v>
      </c>
      <c r="X2186" s="5">
        <f t="shared" si="34"/>
        <v>0</v>
      </c>
      <c r="Y2186" s="41">
        <v>0</v>
      </c>
      <c r="Z2186" s="41">
        <v>0</v>
      </c>
    </row>
    <row r="2187" spans="1:26" x14ac:dyDescent="0.25">
      <c r="A2187" s="11" t="s">
        <v>146</v>
      </c>
      <c r="B2187" s="12">
        <v>10</v>
      </c>
      <c r="C2187" s="14" t="str">
        <f>VLOOKUP(B2187,'Spisak usluga'!$A$2:$B$18,2)</f>
        <v>10 Prihvatilište za decu  2012.</v>
      </c>
      <c r="D2187" s="5">
        <v>0</v>
      </c>
      <c r="E2187" s="5">
        <v>0</v>
      </c>
      <c r="F2187" s="5">
        <v>0</v>
      </c>
      <c r="G2187" s="5">
        <v>0</v>
      </c>
      <c r="H2187" s="5">
        <v>0</v>
      </c>
      <c r="I2187" s="5">
        <v>0</v>
      </c>
      <c r="J2187" s="5">
        <v>0</v>
      </c>
      <c r="K2187" s="5">
        <v>0</v>
      </c>
      <c r="L2187" s="5">
        <v>0</v>
      </c>
      <c r="M2187" s="5">
        <v>0</v>
      </c>
      <c r="N2187" s="5">
        <v>0</v>
      </c>
      <c r="O2187" s="5">
        <v>0</v>
      </c>
      <c r="P2187" s="5">
        <v>0</v>
      </c>
      <c r="Q2187" s="5">
        <v>0</v>
      </c>
      <c r="R2187" s="5">
        <v>0</v>
      </c>
      <c r="S2187" s="5">
        <v>0</v>
      </c>
      <c r="T2187" s="5">
        <v>0</v>
      </c>
      <c r="U2187" s="5">
        <v>0</v>
      </c>
      <c r="V2187" s="5">
        <v>0</v>
      </c>
      <c r="W2187" s="5">
        <v>0</v>
      </c>
      <c r="X2187" s="5">
        <f t="shared" si="34"/>
        <v>0</v>
      </c>
      <c r="Y2187" s="41">
        <v>0</v>
      </c>
      <c r="Z2187" s="41">
        <v>0</v>
      </c>
    </row>
    <row r="2188" spans="1:26" x14ac:dyDescent="0.25">
      <c r="A2188" s="11" t="s">
        <v>146</v>
      </c>
      <c r="B2188" s="12">
        <v>11</v>
      </c>
      <c r="C2188" s="14" t="str">
        <f>VLOOKUP(B2188,'Spisak usluga'!$A$2:$B$18,2)</f>
        <v>11 Prihvatilište za žrtve nasilja u porodici (“sigurna kuća“) 2012.</v>
      </c>
      <c r="D2188" s="5">
        <v>0</v>
      </c>
      <c r="E2188" s="5">
        <v>0</v>
      </c>
      <c r="F2188" s="5">
        <v>0</v>
      </c>
      <c r="G2188" s="5">
        <v>0</v>
      </c>
      <c r="H2188" s="5">
        <v>0</v>
      </c>
      <c r="I2188" s="5">
        <v>0</v>
      </c>
      <c r="J2188" s="5">
        <v>0</v>
      </c>
      <c r="K2188" s="5">
        <v>0</v>
      </c>
      <c r="L2188" s="5">
        <v>0</v>
      </c>
      <c r="M2188" s="5">
        <v>0</v>
      </c>
      <c r="N2188" s="5">
        <v>0</v>
      </c>
      <c r="O2188" s="5">
        <v>0</v>
      </c>
      <c r="P2188" s="5">
        <v>0</v>
      </c>
      <c r="Q2188" s="5">
        <v>0</v>
      </c>
      <c r="R2188" s="5">
        <v>0</v>
      </c>
      <c r="S2188" s="5">
        <v>0</v>
      </c>
      <c r="T2188" s="5">
        <v>0</v>
      </c>
      <c r="U2188" s="5">
        <v>0</v>
      </c>
      <c r="V2188" s="5">
        <v>0</v>
      </c>
      <c r="W2188" s="5">
        <v>0</v>
      </c>
      <c r="X2188" s="5">
        <f t="shared" si="34"/>
        <v>0</v>
      </c>
      <c r="Y2188" s="41">
        <v>0</v>
      </c>
      <c r="Z2188" s="41">
        <v>0</v>
      </c>
    </row>
    <row r="2189" spans="1:26" x14ac:dyDescent="0.25">
      <c r="A2189" s="11" t="s">
        <v>146</v>
      </c>
      <c r="B2189" s="12">
        <v>12</v>
      </c>
      <c r="C2189" s="14" t="str">
        <f>VLOOKUP(B2189,'Spisak usluga'!$A$2:$B$18,2)</f>
        <v>12 Prihvatilište za žrtve trgovine ljudima 2012.</v>
      </c>
      <c r="D2189" s="5">
        <v>0</v>
      </c>
      <c r="E2189" s="5">
        <v>0</v>
      </c>
      <c r="F2189" s="5">
        <v>0</v>
      </c>
      <c r="G2189" s="5">
        <v>0</v>
      </c>
      <c r="H2189" s="5">
        <v>0</v>
      </c>
      <c r="I2189" s="5">
        <v>0</v>
      </c>
      <c r="J2189" s="5">
        <v>0</v>
      </c>
      <c r="K2189" s="5">
        <v>0</v>
      </c>
      <c r="L2189" s="5">
        <v>0</v>
      </c>
      <c r="M2189" s="5">
        <v>0</v>
      </c>
      <c r="N2189" s="5">
        <v>0</v>
      </c>
      <c r="O2189" s="5">
        <v>0</v>
      </c>
      <c r="P2189" s="5">
        <v>0</v>
      </c>
      <c r="Q2189" s="5">
        <v>0</v>
      </c>
      <c r="R2189" s="5">
        <v>0</v>
      </c>
      <c r="S2189" s="5">
        <v>0</v>
      </c>
      <c r="T2189" s="5">
        <v>0</v>
      </c>
      <c r="U2189" s="5">
        <v>0</v>
      </c>
      <c r="V2189" s="5">
        <v>0</v>
      </c>
      <c r="W2189" s="5">
        <v>0</v>
      </c>
      <c r="X2189" s="5">
        <f t="shared" si="34"/>
        <v>0</v>
      </c>
      <c r="Y2189" s="41">
        <v>0</v>
      </c>
      <c r="Z2189" s="41">
        <v>0</v>
      </c>
    </row>
    <row r="2190" spans="1:26" x14ac:dyDescent="0.25">
      <c r="A2190" s="11" t="s">
        <v>146</v>
      </c>
      <c r="B2190" s="12">
        <v>13</v>
      </c>
      <c r="C2190" s="14" t="str">
        <f>VLOOKUP(B2190,'Spisak usluga'!$A$2:$B$18,2)</f>
        <v>13 Predah smeštaj  2012.</v>
      </c>
      <c r="D2190" s="5">
        <v>0</v>
      </c>
      <c r="E2190" s="5">
        <v>0</v>
      </c>
      <c r="F2190" s="5">
        <v>0</v>
      </c>
      <c r="G2190" s="5">
        <v>0</v>
      </c>
      <c r="H2190" s="5">
        <v>0</v>
      </c>
      <c r="I2190" s="5">
        <v>0</v>
      </c>
      <c r="J2190" s="5">
        <v>0</v>
      </c>
      <c r="K2190" s="5">
        <v>0</v>
      </c>
      <c r="L2190" s="5">
        <v>0</v>
      </c>
      <c r="M2190" s="5">
        <v>0</v>
      </c>
      <c r="N2190" s="5">
        <v>0</v>
      </c>
      <c r="O2190" s="5">
        <v>0</v>
      </c>
      <c r="P2190" s="5">
        <v>0</v>
      </c>
      <c r="Q2190" s="5">
        <v>0</v>
      </c>
      <c r="R2190" s="5">
        <v>0</v>
      </c>
      <c r="S2190" s="5">
        <v>0</v>
      </c>
      <c r="T2190" s="5">
        <v>0</v>
      </c>
      <c r="U2190" s="5">
        <v>0</v>
      </c>
      <c r="V2190" s="5">
        <v>0</v>
      </c>
      <c r="W2190" s="5">
        <v>0</v>
      </c>
      <c r="X2190" s="5">
        <f t="shared" si="34"/>
        <v>0</v>
      </c>
      <c r="Y2190" s="41">
        <v>0</v>
      </c>
      <c r="Z2190" s="41">
        <v>0</v>
      </c>
    </row>
    <row r="2191" spans="1:26" x14ac:dyDescent="0.25">
      <c r="A2191" s="11" t="s">
        <v>146</v>
      </c>
      <c r="B2191" s="12">
        <v>14</v>
      </c>
      <c r="C2191" s="14" t="str">
        <f>VLOOKUP(B2191,'Spisak usluga'!$A$2:$B$18,2)</f>
        <v>14 Stanovanje uz podršku osobe sa invaliditetom (OSI) 2012.</v>
      </c>
      <c r="D2191" s="5">
        <v>0</v>
      </c>
      <c r="E2191" s="5">
        <v>0</v>
      </c>
      <c r="F2191" s="5">
        <v>0</v>
      </c>
      <c r="G2191" s="5">
        <v>0</v>
      </c>
      <c r="H2191" s="5">
        <v>0</v>
      </c>
      <c r="I2191" s="5">
        <v>0</v>
      </c>
      <c r="J2191" s="5">
        <v>0</v>
      </c>
      <c r="K2191" s="5">
        <v>0</v>
      </c>
      <c r="L2191" s="5">
        <v>0</v>
      </c>
      <c r="M2191" s="5">
        <v>0</v>
      </c>
      <c r="N2191" s="5">
        <v>0</v>
      </c>
      <c r="O2191" s="5">
        <v>0</v>
      </c>
      <c r="P2191" s="5">
        <v>0</v>
      </c>
      <c r="Q2191" s="5">
        <v>0</v>
      </c>
      <c r="R2191" s="5">
        <v>0</v>
      </c>
      <c r="S2191" s="5">
        <v>0</v>
      </c>
      <c r="T2191" s="5">
        <v>0</v>
      </c>
      <c r="U2191" s="5">
        <v>0</v>
      </c>
      <c r="V2191" s="5">
        <v>0</v>
      </c>
      <c r="W2191" s="5">
        <v>0</v>
      </c>
      <c r="X2191" s="5">
        <f t="shared" si="34"/>
        <v>0</v>
      </c>
      <c r="Y2191" s="41">
        <v>0</v>
      </c>
      <c r="Z2191" s="41">
        <v>0</v>
      </c>
    </row>
    <row r="2192" spans="1:26" x14ac:dyDescent="0.25">
      <c r="A2192" s="11" t="s">
        <v>146</v>
      </c>
      <c r="B2192" s="12">
        <v>15</v>
      </c>
      <c r="C2192" s="14" t="str">
        <f>VLOOKUP(B2192,'Spisak usluga'!$A$2:$B$18,2)</f>
        <v>15 Stanovanje uz podršku za mlade koji se osamostaljuju 2012.</v>
      </c>
      <c r="D2192" s="16">
        <v>0</v>
      </c>
      <c r="E2192" s="16">
        <v>0</v>
      </c>
      <c r="F2192" s="16">
        <v>0</v>
      </c>
      <c r="G2192" s="16">
        <v>0</v>
      </c>
      <c r="H2192" s="16">
        <v>0</v>
      </c>
      <c r="I2192" s="16">
        <v>0</v>
      </c>
      <c r="J2192" s="16">
        <v>0</v>
      </c>
      <c r="K2192" s="16">
        <v>0</v>
      </c>
      <c r="L2192" s="16">
        <v>0</v>
      </c>
      <c r="M2192" s="16">
        <v>0</v>
      </c>
      <c r="N2192" s="16">
        <v>0</v>
      </c>
      <c r="O2192" s="16">
        <v>0</v>
      </c>
      <c r="P2192" s="16">
        <v>0</v>
      </c>
      <c r="Q2192" s="16">
        <v>0</v>
      </c>
      <c r="R2192" s="16">
        <v>0</v>
      </c>
      <c r="S2192" s="16">
        <v>0</v>
      </c>
      <c r="T2192" s="16">
        <v>0</v>
      </c>
      <c r="U2192" s="16">
        <v>0</v>
      </c>
      <c r="V2192" s="16">
        <v>0</v>
      </c>
      <c r="W2192" s="16">
        <v>0</v>
      </c>
      <c r="X2192" s="5">
        <f t="shared" si="34"/>
        <v>0</v>
      </c>
      <c r="Y2192" s="41">
        <v>0</v>
      </c>
      <c r="Z2192" s="41">
        <v>0</v>
      </c>
    </row>
    <row r="2193" spans="1:26" x14ac:dyDescent="0.25">
      <c r="A2193" s="11" t="s">
        <v>146</v>
      </c>
      <c r="B2193" s="12">
        <v>16</v>
      </c>
      <c r="C2193" s="14" t="str">
        <f>VLOOKUP(B2193,'Spisak usluga'!$A$2:$B$18,2)</f>
        <v>16 Savetovalište 2012.</v>
      </c>
      <c r="D2193" s="5">
        <v>0</v>
      </c>
      <c r="E2193" s="5">
        <v>0</v>
      </c>
      <c r="F2193" s="5">
        <v>0</v>
      </c>
      <c r="G2193" s="5">
        <v>0</v>
      </c>
      <c r="H2193" s="5">
        <v>0</v>
      </c>
      <c r="I2193" s="5">
        <v>0</v>
      </c>
      <c r="J2193" s="5">
        <v>0</v>
      </c>
      <c r="K2193" s="5">
        <v>0</v>
      </c>
      <c r="L2193" s="5">
        <v>0</v>
      </c>
      <c r="M2193" s="5">
        <v>0</v>
      </c>
      <c r="N2193" s="5">
        <v>0</v>
      </c>
      <c r="O2193" s="5">
        <v>0</v>
      </c>
      <c r="P2193" s="5">
        <v>0</v>
      </c>
      <c r="Q2193" s="5">
        <v>0</v>
      </c>
      <c r="R2193" s="5">
        <v>0</v>
      </c>
      <c r="S2193" s="5">
        <v>0</v>
      </c>
      <c r="T2193" s="5">
        <v>0</v>
      </c>
      <c r="U2193" s="5">
        <v>0</v>
      </c>
      <c r="V2193" s="5">
        <v>0</v>
      </c>
      <c r="W2193" s="5">
        <v>0</v>
      </c>
      <c r="X2193" s="5">
        <f t="shared" si="34"/>
        <v>0</v>
      </c>
      <c r="Y2193" s="41">
        <v>0</v>
      </c>
      <c r="Z2193" s="41">
        <v>0</v>
      </c>
    </row>
    <row r="2194" spans="1:26" x14ac:dyDescent="0.25">
      <c r="A2194" s="11" t="s">
        <v>146</v>
      </c>
      <c r="B2194" s="12">
        <v>17</v>
      </c>
      <c r="C2194" s="14" t="str">
        <f>VLOOKUP(B2194,'Spisak usluga'!$A$2:$B$18,2)</f>
        <v>17 Klub 2012.</v>
      </c>
      <c r="D2194" s="16">
        <v>0</v>
      </c>
      <c r="E2194" s="16">
        <v>0</v>
      </c>
      <c r="F2194" s="16">
        <v>0</v>
      </c>
      <c r="G2194" s="16">
        <v>0</v>
      </c>
      <c r="H2194" s="16">
        <v>0</v>
      </c>
      <c r="I2194" s="16">
        <v>0</v>
      </c>
      <c r="J2194" s="16">
        <v>0</v>
      </c>
      <c r="K2194" s="16">
        <v>0</v>
      </c>
      <c r="L2194" s="16">
        <v>0</v>
      </c>
      <c r="M2194" s="16">
        <v>0</v>
      </c>
      <c r="N2194" s="16">
        <v>0</v>
      </c>
      <c r="O2194" s="16">
        <v>0</v>
      </c>
      <c r="P2194" s="16">
        <v>0</v>
      </c>
      <c r="Q2194" s="16">
        <v>0</v>
      </c>
      <c r="R2194" s="16">
        <v>0</v>
      </c>
      <c r="S2194" s="16">
        <v>0</v>
      </c>
      <c r="T2194" s="16">
        <v>0</v>
      </c>
      <c r="U2194" s="16">
        <v>0</v>
      </c>
      <c r="V2194" s="16">
        <v>0</v>
      </c>
      <c r="W2194" s="16">
        <v>0</v>
      </c>
      <c r="X2194" s="5">
        <f t="shared" si="34"/>
        <v>0</v>
      </c>
      <c r="Y2194" s="41">
        <v>0</v>
      </c>
      <c r="Z2194" s="41">
        <v>0</v>
      </c>
    </row>
    <row r="2195" spans="1:26" x14ac:dyDescent="0.25">
      <c r="A2195" s="11" t="s">
        <v>147</v>
      </c>
      <c r="B2195" s="12">
        <v>1</v>
      </c>
      <c r="C2195" s="14" t="str">
        <f>VLOOKUP(B2195,'Spisak usluga'!$A$2:$B$18,2)</f>
        <v>01 Pomoć u kući za stare 2012.</v>
      </c>
      <c r="D2195" s="12">
        <v>24</v>
      </c>
      <c r="E2195" s="12">
        <v>24</v>
      </c>
      <c r="F2195" s="12">
        <v>13</v>
      </c>
      <c r="G2195" s="12">
        <v>0</v>
      </c>
      <c r="H2195" s="12">
        <v>0</v>
      </c>
      <c r="I2195" s="12">
        <v>0</v>
      </c>
      <c r="J2195" s="12">
        <v>4</v>
      </c>
      <c r="K2195" s="12">
        <v>15</v>
      </c>
      <c r="L2195" s="12">
        <v>5</v>
      </c>
      <c r="M2195" s="12">
        <v>24</v>
      </c>
      <c r="N2195" s="12">
        <v>3.3</v>
      </c>
      <c r="O2195" s="12">
        <v>195217.36</v>
      </c>
      <c r="P2195" s="12">
        <v>0</v>
      </c>
      <c r="Q2195" s="12">
        <v>0</v>
      </c>
      <c r="R2195" s="12">
        <v>0</v>
      </c>
      <c r="S2195" s="12">
        <v>0</v>
      </c>
      <c r="T2195" s="12">
        <v>195217.36</v>
      </c>
      <c r="U2195" s="12">
        <v>1</v>
      </c>
      <c r="V2195" s="12">
        <v>1</v>
      </c>
      <c r="W2195" s="12">
        <v>0</v>
      </c>
      <c r="X2195" s="5">
        <f t="shared" si="34"/>
        <v>1</v>
      </c>
      <c r="Y2195" s="41">
        <v>24</v>
      </c>
      <c r="Z2195" s="41">
        <v>0</v>
      </c>
    </row>
    <row r="2196" spans="1:26" x14ac:dyDescent="0.25">
      <c r="A2196" s="11" t="s">
        <v>147</v>
      </c>
      <c r="B2196" s="12">
        <v>2</v>
      </c>
      <c r="C2196" s="14" t="str">
        <f>VLOOKUP(B2196,'Spisak usluga'!$A$2:$B$18,2)</f>
        <v>02 Pomoć u kući za odrasle OSI 2012.</v>
      </c>
      <c r="D2196" s="12">
        <v>9</v>
      </c>
      <c r="E2196" s="12">
        <v>9</v>
      </c>
      <c r="F2196" s="12">
        <v>4</v>
      </c>
      <c r="G2196" s="12">
        <v>0</v>
      </c>
      <c r="H2196" s="12">
        <v>0</v>
      </c>
      <c r="I2196" s="12">
        <v>0</v>
      </c>
      <c r="J2196" s="12">
        <v>6</v>
      </c>
      <c r="K2196" s="12">
        <v>3</v>
      </c>
      <c r="L2196" s="12">
        <v>0</v>
      </c>
      <c r="M2196" s="12">
        <v>6</v>
      </c>
      <c r="N2196" s="12">
        <v>3.4</v>
      </c>
      <c r="O2196" s="12">
        <v>0</v>
      </c>
      <c r="P2196" s="12">
        <v>100578</v>
      </c>
      <c r="Q2196" s="12">
        <v>0</v>
      </c>
      <c r="R2196" s="12">
        <v>0</v>
      </c>
      <c r="S2196" s="12">
        <v>0</v>
      </c>
      <c r="T2196" s="12">
        <v>100578</v>
      </c>
      <c r="U2196" s="12">
        <v>1</v>
      </c>
      <c r="V2196" s="12">
        <v>0</v>
      </c>
      <c r="W2196" s="12">
        <v>1</v>
      </c>
      <c r="X2196" s="5">
        <f t="shared" si="34"/>
        <v>1</v>
      </c>
      <c r="Y2196" s="41">
        <v>0</v>
      </c>
      <c r="Z2196" s="41">
        <v>9</v>
      </c>
    </row>
    <row r="2197" spans="1:26" x14ac:dyDescent="0.25">
      <c r="A2197" s="11" t="s">
        <v>147</v>
      </c>
      <c r="B2197" s="12">
        <v>3</v>
      </c>
      <c r="C2197" s="14" t="str">
        <f>VLOOKUP(B2197,'Spisak usluga'!$A$2:$B$18,2)</f>
        <v>03 Pomoć u kući za decu sa teškoćama u razvoju 2012.</v>
      </c>
      <c r="D2197" s="5">
        <v>0</v>
      </c>
      <c r="E2197" s="5">
        <v>0</v>
      </c>
      <c r="F2197" s="5">
        <v>0</v>
      </c>
      <c r="G2197" s="5">
        <v>0</v>
      </c>
      <c r="H2197" s="5">
        <v>0</v>
      </c>
      <c r="I2197" s="5">
        <v>0</v>
      </c>
      <c r="J2197" s="5">
        <v>0</v>
      </c>
      <c r="K2197" s="5">
        <v>0</v>
      </c>
      <c r="L2197" s="5">
        <v>0</v>
      </c>
      <c r="M2197" s="5">
        <v>0</v>
      </c>
      <c r="N2197" s="5">
        <v>0</v>
      </c>
      <c r="O2197" s="5">
        <v>0</v>
      </c>
      <c r="P2197" s="5">
        <v>0</v>
      </c>
      <c r="Q2197" s="5">
        <v>0</v>
      </c>
      <c r="R2197" s="5">
        <v>0</v>
      </c>
      <c r="S2197" s="5">
        <v>0</v>
      </c>
      <c r="T2197" s="5">
        <v>0</v>
      </c>
      <c r="U2197" s="5">
        <v>0</v>
      </c>
      <c r="V2197" s="5">
        <v>0</v>
      </c>
      <c r="W2197" s="5">
        <v>0</v>
      </c>
      <c r="X2197" s="5">
        <f t="shared" si="34"/>
        <v>0</v>
      </c>
      <c r="Y2197" s="41">
        <v>0</v>
      </c>
      <c r="Z2197" s="41">
        <v>0</v>
      </c>
    </row>
    <row r="2198" spans="1:26" x14ac:dyDescent="0.25">
      <c r="A2198" s="11" t="s">
        <v>147</v>
      </c>
      <c r="B2198" s="12">
        <v>4</v>
      </c>
      <c r="C2198" s="14" t="str">
        <f>VLOOKUP(B2198,'Spisak usluga'!$A$2:$B$18,2)</f>
        <v>04 Dnevni boravak za decu sa teškoćama u razvoju 2012.</v>
      </c>
      <c r="D2198" s="12">
        <v>7</v>
      </c>
      <c r="E2198" s="12">
        <v>0</v>
      </c>
      <c r="F2198" s="12">
        <v>2</v>
      </c>
      <c r="G2198" s="12">
        <v>1</v>
      </c>
      <c r="H2198" s="12">
        <v>5</v>
      </c>
      <c r="I2198" s="12">
        <v>1</v>
      </c>
      <c r="J2198" s="12">
        <v>0</v>
      </c>
      <c r="K2198" s="12">
        <v>0</v>
      </c>
      <c r="L2198" s="12">
        <v>0</v>
      </c>
      <c r="M2198" s="12">
        <v>6</v>
      </c>
      <c r="N2198" s="12">
        <v>0.4</v>
      </c>
      <c r="O2198" s="12">
        <v>66000</v>
      </c>
      <c r="P2198" s="12">
        <v>0</v>
      </c>
      <c r="Q2198" s="12">
        <v>0</v>
      </c>
      <c r="R2198" s="12">
        <v>0</v>
      </c>
      <c r="S2198" s="12">
        <v>0</v>
      </c>
      <c r="T2198" s="12">
        <v>66000</v>
      </c>
      <c r="U2198" s="12">
        <v>1</v>
      </c>
      <c r="V2198" s="12">
        <v>0</v>
      </c>
      <c r="W2198" s="12">
        <v>1</v>
      </c>
      <c r="X2198" s="5">
        <f t="shared" si="34"/>
        <v>1</v>
      </c>
      <c r="Y2198" s="41">
        <v>0</v>
      </c>
      <c r="Z2198" s="41">
        <v>7</v>
      </c>
    </row>
    <row r="2199" spans="1:26" x14ac:dyDescent="0.25">
      <c r="A2199" s="11" t="s">
        <v>147</v>
      </c>
      <c r="B2199" s="12">
        <v>5</v>
      </c>
      <c r="C2199" s="14" t="str">
        <f>VLOOKUP(B2199,'Spisak usluga'!$A$2:$B$18,2)</f>
        <v>05 Dnevni boravak za stare  2012.</v>
      </c>
      <c r="D2199" s="16">
        <v>0</v>
      </c>
      <c r="E2199" s="16">
        <v>0</v>
      </c>
      <c r="F2199" s="16">
        <v>0</v>
      </c>
      <c r="G2199" s="16">
        <v>0</v>
      </c>
      <c r="H2199" s="16">
        <v>0</v>
      </c>
      <c r="I2199" s="16">
        <v>0</v>
      </c>
      <c r="J2199" s="16">
        <v>0</v>
      </c>
      <c r="K2199" s="16">
        <v>0</v>
      </c>
      <c r="L2199" s="16">
        <v>0</v>
      </c>
      <c r="M2199" s="16">
        <v>0</v>
      </c>
      <c r="N2199" s="16">
        <v>0</v>
      </c>
      <c r="O2199" s="16">
        <v>0</v>
      </c>
      <c r="P2199" s="16">
        <v>0</v>
      </c>
      <c r="Q2199" s="16">
        <v>0</v>
      </c>
      <c r="R2199" s="16">
        <v>0</v>
      </c>
      <c r="S2199" s="16">
        <v>0</v>
      </c>
      <c r="T2199" s="16">
        <v>0</v>
      </c>
      <c r="U2199" s="16">
        <v>0</v>
      </c>
      <c r="V2199" s="16">
        <v>0</v>
      </c>
      <c r="W2199" s="16">
        <v>0</v>
      </c>
      <c r="X2199" s="5">
        <f t="shared" si="34"/>
        <v>0</v>
      </c>
      <c r="Y2199" s="41">
        <v>0</v>
      </c>
      <c r="Z2199" s="41">
        <v>0</v>
      </c>
    </row>
    <row r="2200" spans="1:26" x14ac:dyDescent="0.25">
      <c r="A2200" s="11" t="s">
        <v>147</v>
      </c>
      <c r="B2200" s="12">
        <v>6</v>
      </c>
      <c r="C2200" s="14" t="str">
        <f>VLOOKUP(B2200,'Spisak usluga'!$A$2:$B$18,2)</f>
        <v>06 Dnevni boravak/centar za decu i mlade sa poremećajima u ponašanju 2012.</v>
      </c>
      <c r="D2200" s="5">
        <v>0</v>
      </c>
      <c r="E2200" s="5">
        <v>0</v>
      </c>
      <c r="F2200" s="5">
        <v>0</v>
      </c>
      <c r="G2200" s="5">
        <v>0</v>
      </c>
      <c r="H2200" s="5">
        <v>0</v>
      </c>
      <c r="I2200" s="5">
        <v>0</v>
      </c>
      <c r="J2200" s="5">
        <v>0</v>
      </c>
      <c r="K2200" s="5">
        <v>0</v>
      </c>
      <c r="L2200" s="5">
        <v>0</v>
      </c>
      <c r="M2200" s="5">
        <v>0</v>
      </c>
      <c r="N2200" s="5">
        <v>0</v>
      </c>
      <c r="O2200" s="5">
        <v>0</v>
      </c>
      <c r="P2200" s="5">
        <v>0</v>
      </c>
      <c r="Q2200" s="5">
        <v>0</v>
      </c>
      <c r="R2200" s="5">
        <v>0</v>
      </c>
      <c r="S2200" s="5">
        <v>0</v>
      </c>
      <c r="T2200" s="5">
        <v>0</v>
      </c>
      <c r="U2200" s="5">
        <v>0</v>
      </c>
      <c r="V2200" s="5">
        <v>0</v>
      </c>
      <c r="W2200" s="5">
        <v>0</v>
      </c>
      <c r="X2200" s="5">
        <f t="shared" si="34"/>
        <v>0</v>
      </c>
      <c r="Y2200" s="41">
        <v>0</v>
      </c>
      <c r="Z2200" s="41">
        <v>0</v>
      </c>
    </row>
    <row r="2201" spans="1:26" x14ac:dyDescent="0.25">
      <c r="A2201" s="11" t="s">
        <v>147</v>
      </c>
      <c r="B2201" s="12">
        <v>7</v>
      </c>
      <c r="C2201" s="14" t="str">
        <f>VLOOKUP(B2201,'Spisak usluga'!$A$2:$B$18,2)</f>
        <v>07 Personalna asistencija za odrasle  2012.</v>
      </c>
      <c r="D2201" s="12">
        <v>2</v>
      </c>
      <c r="E2201" s="12">
        <v>0</v>
      </c>
      <c r="F2201" s="12">
        <v>1</v>
      </c>
      <c r="G2201" s="12">
        <v>0</v>
      </c>
      <c r="H2201" s="12">
        <v>0</v>
      </c>
      <c r="I2201" s="12">
        <v>0</v>
      </c>
      <c r="J2201" s="12">
        <v>2</v>
      </c>
      <c r="K2201" s="12">
        <v>0</v>
      </c>
      <c r="L2201" s="12">
        <v>0</v>
      </c>
      <c r="M2201" s="12">
        <v>2</v>
      </c>
      <c r="N2201" s="12">
        <v>2.4</v>
      </c>
      <c r="O2201" s="12">
        <v>68020</v>
      </c>
      <c r="P2201" s="12">
        <v>0</v>
      </c>
      <c r="Q2201" s="12">
        <v>0</v>
      </c>
      <c r="R2201" s="12">
        <v>0</v>
      </c>
      <c r="S2201" s="12">
        <v>0</v>
      </c>
      <c r="T2201" s="12">
        <v>68020</v>
      </c>
      <c r="U2201" s="12">
        <v>1</v>
      </c>
      <c r="V2201" s="12">
        <v>0</v>
      </c>
      <c r="W2201" s="12">
        <v>1</v>
      </c>
      <c r="X2201" s="5">
        <f t="shared" si="34"/>
        <v>1</v>
      </c>
      <c r="Y2201" s="41">
        <v>0</v>
      </c>
      <c r="Z2201" s="41">
        <v>2</v>
      </c>
    </row>
    <row r="2202" spans="1:26" x14ac:dyDescent="0.25">
      <c r="A2202" s="11" t="s">
        <v>147</v>
      </c>
      <c r="B2202" s="12">
        <v>8</v>
      </c>
      <c r="C2202" s="14" t="str">
        <f>VLOOKUP(B2202,'Spisak usluga'!$A$2:$B$18,2)</f>
        <v>08 Svratište  2012.</v>
      </c>
      <c r="D2202" s="16">
        <v>0</v>
      </c>
      <c r="E2202" s="16">
        <v>0</v>
      </c>
      <c r="F2202" s="16">
        <v>0</v>
      </c>
      <c r="G2202" s="16">
        <v>0</v>
      </c>
      <c r="H2202" s="16">
        <v>0</v>
      </c>
      <c r="I2202" s="16">
        <v>0</v>
      </c>
      <c r="J2202" s="16">
        <v>0</v>
      </c>
      <c r="K2202" s="16">
        <v>0</v>
      </c>
      <c r="L2202" s="16">
        <v>0</v>
      </c>
      <c r="M2202" s="16">
        <v>0</v>
      </c>
      <c r="N2202" s="16">
        <v>0</v>
      </c>
      <c r="O2202" s="16">
        <v>0</v>
      </c>
      <c r="P2202" s="16">
        <v>0</v>
      </c>
      <c r="Q2202" s="16">
        <v>0</v>
      </c>
      <c r="R2202" s="16">
        <v>0</v>
      </c>
      <c r="S2202" s="16">
        <v>0</v>
      </c>
      <c r="T2202" s="16">
        <v>0</v>
      </c>
      <c r="U2202" s="16">
        <v>0</v>
      </c>
      <c r="V2202" s="16">
        <v>0</v>
      </c>
      <c r="W2202" s="16">
        <v>0</v>
      </c>
      <c r="X2202" s="5">
        <f t="shared" si="34"/>
        <v>0</v>
      </c>
      <c r="Y2202" s="41">
        <v>0</v>
      </c>
      <c r="Z2202" s="41">
        <v>0</v>
      </c>
    </row>
    <row r="2203" spans="1:26" x14ac:dyDescent="0.25">
      <c r="A2203" s="11" t="s">
        <v>147</v>
      </c>
      <c r="B2203" s="12">
        <v>9</v>
      </c>
      <c r="C2203" s="14" t="str">
        <f>VLOOKUP(B2203,'Spisak usluga'!$A$2:$B$18,2)</f>
        <v>09 Prihvatilište (opšteg tipa) 2012.</v>
      </c>
      <c r="D2203" s="16">
        <v>0</v>
      </c>
      <c r="E2203" s="16">
        <v>0</v>
      </c>
      <c r="F2203" s="16">
        <v>0</v>
      </c>
      <c r="G2203" s="16">
        <v>0</v>
      </c>
      <c r="H2203" s="16">
        <v>0</v>
      </c>
      <c r="I2203" s="16">
        <v>0</v>
      </c>
      <c r="J2203" s="16">
        <v>0</v>
      </c>
      <c r="K2203" s="16">
        <v>0</v>
      </c>
      <c r="L2203" s="16">
        <v>0</v>
      </c>
      <c r="M2203" s="16">
        <v>0</v>
      </c>
      <c r="N2203" s="16">
        <v>0</v>
      </c>
      <c r="O2203" s="16">
        <v>0</v>
      </c>
      <c r="P2203" s="16">
        <v>0</v>
      </c>
      <c r="Q2203" s="16">
        <v>0</v>
      </c>
      <c r="R2203" s="16">
        <v>0</v>
      </c>
      <c r="S2203" s="16">
        <v>0</v>
      </c>
      <c r="T2203" s="16">
        <v>0</v>
      </c>
      <c r="U2203" s="16">
        <v>0</v>
      </c>
      <c r="V2203" s="16">
        <v>0</v>
      </c>
      <c r="W2203" s="16">
        <v>0</v>
      </c>
      <c r="X2203" s="5">
        <f t="shared" si="34"/>
        <v>0</v>
      </c>
      <c r="Y2203" s="41">
        <v>0</v>
      </c>
      <c r="Z2203" s="41">
        <v>0</v>
      </c>
    </row>
    <row r="2204" spans="1:26" x14ac:dyDescent="0.25">
      <c r="A2204" s="11" t="s">
        <v>147</v>
      </c>
      <c r="B2204" s="12">
        <v>10</v>
      </c>
      <c r="C2204" s="14" t="str">
        <f>VLOOKUP(B2204,'Spisak usluga'!$A$2:$B$18,2)</f>
        <v>10 Prihvatilište za decu  2012.</v>
      </c>
      <c r="D2204" s="5">
        <v>0</v>
      </c>
      <c r="E2204" s="5">
        <v>0</v>
      </c>
      <c r="F2204" s="5">
        <v>0</v>
      </c>
      <c r="G2204" s="5">
        <v>0</v>
      </c>
      <c r="H2204" s="5">
        <v>0</v>
      </c>
      <c r="I2204" s="5">
        <v>0</v>
      </c>
      <c r="J2204" s="5">
        <v>0</v>
      </c>
      <c r="K2204" s="5">
        <v>0</v>
      </c>
      <c r="L2204" s="5">
        <v>0</v>
      </c>
      <c r="M2204" s="5">
        <v>0</v>
      </c>
      <c r="N2204" s="5">
        <v>0</v>
      </c>
      <c r="O2204" s="5">
        <v>0</v>
      </c>
      <c r="P2204" s="5">
        <v>0</v>
      </c>
      <c r="Q2204" s="5">
        <v>0</v>
      </c>
      <c r="R2204" s="5">
        <v>0</v>
      </c>
      <c r="S2204" s="5">
        <v>0</v>
      </c>
      <c r="T2204" s="5">
        <v>0</v>
      </c>
      <c r="U2204" s="5">
        <v>0</v>
      </c>
      <c r="V2204" s="5">
        <v>0</v>
      </c>
      <c r="W2204" s="5">
        <v>0</v>
      </c>
      <c r="X2204" s="5">
        <f t="shared" si="34"/>
        <v>0</v>
      </c>
      <c r="Y2204" s="41">
        <v>0</v>
      </c>
      <c r="Z2204" s="41">
        <v>0</v>
      </c>
    </row>
    <row r="2205" spans="1:26" x14ac:dyDescent="0.25">
      <c r="A2205" s="11" t="s">
        <v>147</v>
      </c>
      <c r="B2205" s="12">
        <v>11</v>
      </c>
      <c r="C2205" s="14" t="str">
        <f>VLOOKUP(B2205,'Spisak usluga'!$A$2:$B$18,2)</f>
        <v>11 Prihvatilište za žrtve nasilja u porodici (“sigurna kuća“) 2012.</v>
      </c>
      <c r="D2205" s="5">
        <v>0</v>
      </c>
      <c r="E2205" s="5">
        <v>0</v>
      </c>
      <c r="F2205" s="5">
        <v>0</v>
      </c>
      <c r="G2205" s="5">
        <v>0</v>
      </c>
      <c r="H2205" s="5">
        <v>0</v>
      </c>
      <c r="I2205" s="5">
        <v>0</v>
      </c>
      <c r="J2205" s="5">
        <v>0</v>
      </c>
      <c r="K2205" s="5">
        <v>0</v>
      </c>
      <c r="L2205" s="5">
        <v>0</v>
      </c>
      <c r="M2205" s="5">
        <v>0</v>
      </c>
      <c r="N2205" s="5">
        <v>0</v>
      </c>
      <c r="O2205" s="5">
        <v>0</v>
      </c>
      <c r="P2205" s="5">
        <v>0</v>
      </c>
      <c r="Q2205" s="5">
        <v>0</v>
      </c>
      <c r="R2205" s="5">
        <v>0</v>
      </c>
      <c r="S2205" s="5">
        <v>0</v>
      </c>
      <c r="T2205" s="5">
        <v>0</v>
      </c>
      <c r="U2205" s="5">
        <v>0</v>
      </c>
      <c r="V2205" s="5">
        <v>0</v>
      </c>
      <c r="W2205" s="5">
        <v>0</v>
      </c>
      <c r="X2205" s="5">
        <f t="shared" si="34"/>
        <v>0</v>
      </c>
      <c r="Y2205" s="41">
        <v>0</v>
      </c>
      <c r="Z2205" s="41">
        <v>0</v>
      </c>
    </row>
    <row r="2206" spans="1:26" x14ac:dyDescent="0.25">
      <c r="A2206" s="11" t="s">
        <v>147</v>
      </c>
      <c r="B2206" s="12">
        <v>12</v>
      </c>
      <c r="C2206" s="14" t="str">
        <f>VLOOKUP(B2206,'Spisak usluga'!$A$2:$B$18,2)</f>
        <v>12 Prihvatilište za žrtve trgovine ljudima 2012.</v>
      </c>
      <c r="D2206" s="16">
        <v>0</v>
      </c>
      <c r="E2206" s="16">
        <v>0</v>
      </c>
      <c r="F2206" s="16">
        <v>0</v>
      </c>
      <c r="G2206" s="16">
        <v>0</v>
      </c>
      <c r="H2206" s="16">
        <v>0</v>
      </c>
      <c r="I2206" s="16">
        <v>0</v>
      </c>
      <c r="J2206" s="16">
        <v>0</v>
      </c>
      <c r="K2206" s="16">
        <v>0</v>
      </c>
      <c r="L2206" s="16">
        <v>0</v>
      </c>
      <c r="M2206" s="16">
        <v>0</v>
      </c>
      <c r="N2206" s="16">
        <v>0</v>
      </c>
      <c r="O2206" s="16">
        <v>0</v>
      </c>
      <c r="P2206" s="16">
        <v>0</v>
      </c>
      <c r="Q2206" s="16">
        <v>0</v>
      </c>
      <c r="R2206" s="16">
        <v>0</v>
      </c>
      <c r="S2206" s="16">
        <v>0</v>
      </c>
      <c r="T2206" s="16">
        <v>0</v>
      </c>
      <c r="U2206" s="16">
        <v>0</v>
      </c>
      <c r="V2206" s="16">
        <v>0</v>
      </c>
      <c r="W2206" s="16">
        <v>0</v>
      </c>
      <c r="X2206" s="5">
        <f t="shared" si="34"/>
        <v>0</v>
      </c>
      <c r="Y2206" s="41">
        <v>0</v>
      </c>
      <c r="Z2206" s="41">
        <v>0</v>
      </c>
    </row>
    <row r="2207" spans="1:26" x14ac:dyDescent="0.25">
      <c r="A2207" s="11" t="s">
        <v>147</v>
      </c>
      <c r="B2207" s="12">
        <v>13</v>
      </c>
      <c r="C2207" s="14" t="str">
        <f>VLOOKUP(B2207,'Spisak usluga'!$A$2:$B$18,2)</f>
        <v>13 Predah smeštaj  2012.</v>
      </c>
      <c r="D2207" s="5">
        <v>0</v>
      </c>
      <c r="E2207" s="5">
        <v>0</v>
      </c>
      <c r="F2207" s="5">
        <v>0</v>
      </c>
      <c r="G2207" s="5">
        <v>0</v>
      </c>
      <c r="H2207" s="5">
        <v>0</v>
      </c>
      <c r="I2207" s="5">
        <v>0</v>
      </c>
      <c r="J2207" s="5">
        <v>0</v>
      </c>
      <c r="K2207" s="5">
        <v>0</v>
      </c>
      <c r="L2207" s="5">
        <v>0</v>
      </c>
      <c r="M2207" s="5">
        <v>0</v>
      </c>
      <c r="N2207" s="5">
        <v>0</v>
      </c>
      <c r="O2207" s="5">
        <v>0</v>
      </c>
      <c r="P2207" s="5">
        <v>0</v>
      </c>
      <c r="Q2207" s="5">
        <v>0</v>
      </c>
      <c r="R2207" s="5">
        <v>0</v>
      </c>
      <c r="S2207" s="5">
        <v>0</v>
      </c>
      <c r="T2207" s="5">
        <v>0</v>
      </c>
      <c r="U2207" s="5">
        <v>0</v>
      </c>
      <c r="V2207" s="5">
        <v>0</v>
      </c>
      <c r="W2207" s="5">
        <v>0</v>
      </c>
      <c r="X2207" s="5">
        <f t="shared" si="34"/>
        <v>0</v>
      </c>
      <c r="Y2207" s="41">
        <v>0</v>
      </c>
      <c r="Z2207" s="41">
        <v>0</v>
      </c>
    </row>
    <row r="2208" spans="1:26" x14ac:dyDescent="0.25">
      <c r="A2208" s="11" t="s">
        <v>147</v>
      </c>
      <c r="B2208" s="12">
        <v>14</v>
      </c>
      <c r="C2208" s="14" t="str">
        <f>VLOOKUP(B2208,'Spisak usluga'!$A$2:$B$18,2)</f>
        <v>14 Stanovanje uz podršku osobe sa invaliditetom (OSI) 2012.</v>
      </c>
      <c r="D2208" s="16">
        <v>0</v>
      </c>
      <c r="E2208" s="16">
        <v>0</v>
      </c>
      <c r="F2208" s="16">
        <v>0</v>
      </c>
      <c r="G2208" s="16">
        <v>0</v>
      </c>
      <c r="H2208" s="16">
        <v>0</v>
      </c>
      <c r="I2208" s="16">
        <v>0</v>
      </c>
      <c r="J2208" s="16">
        <v>0</v>
      </c>
      <c r="K2208" s="16">
        <v>0</v>
      </c>
      <c r="L2208" s="16">
        <v>0</v>
      </c>
      <c r="M2208" s="16">
        <v>0</v>
      </c>
      <c r="N2208" s="16">
        <v>0</v>
      </c>
      <c r="O2208" s="16">
        <v>0</v>
      </c>
      <c r="P2208" s="16">
        <v>0</v>
      </c>
      <c r="Q2208" s="16">
        <v>0</v>
      </c>
      <c r="R2208" s="16">
        <v>0</v>
      </c>
      <c r="S2208" s="16">
        <v>0</v>
      </c>
      <c r="T2208" s="16">
        <v>0</v>
      </c>
      <c r="U2208" s="16">
        <v>0</v>
      </c>
      <c r="V2208" s="16">
        <v>0</v>
      </c>
      <c r="W2208" s="16">
        <v>0</v>
      </c>
      <c r="X2208" s="5">
        <f t="shared" si="34"/>
        <v>0</v>
      </c>
      <c r="Y2208" s="41">
        <v>0</v>
      </c>
      <c r="Z2208" s="41">
        <v>0</v>
      </c>
    </row>
    <row r="2209" spans="1:26" x14ac:dyDescent="0.25">
      <c r="A2209" s="11" t="s">
        <v>147</v>
      </c>
      <c r="B2209" s="12">
        <v>15</v>
      </c>
      <c r="C2209" s="14" t="str">
        <f>VLOOKUP(B2209,'Spisak usluga'!$A$2:$B$18,2)</f>
        <v>15 Stanovanje uz podršku za mlade koji se osamostaljuju 2012.</v>
      </c>
      <c r="D2209" s="16">
        <v>0</v>
      </c>
      <c r="E2209" s="16">
        <v>0</v>
      </c>
      <c r="F2209" s="16">
        <v>0</v>
      </c>
      <c r="G2209" s="16">
        <v>0</v>
      </c>
      <c r="H2209" s="16">
        <v>0</v>
      </c>
      <c r="I2209" s="16">
        <v>0</v>
      </c>
      <c r="J2209" s="16">
        <v>0</v>
      </c>
      <c r="K2209" s="16">
        <v>0</v>
      </c>
      <c r="L2209" s="16">
        <v>0</v>
      </c>
      <c r="M2209" s="16">
        <v>0</v>
      </c>
      <c r="N2209" s="16">
        <v>0</v>
      </c>
      <c r="O2209" s="16">
        <v>0</v>
      </c>
      <c r="P2209" s="16">
        <v>0</v>
      </c>
      <c r="Q2209" s="16">
        <v>0</v>
      </c>
      <c r="R2209" s="16">
        <v>0</v>
      </c>
      <c r="S2209" s="16">
        <v>0</v>
      </c>
      <c r="T2209" s="16">
        <v>0</v>
      </c>
      <c r="U2209" s="16">
        <v>0</v>
      </c>
      <c r="V2209" s="16">
        <v>0</v>
      </c>
      <c r="W2209" s="16">
        <v>0</v>
      </c>
      <c r="X2209" s="5">
        <f t="shared" si="34"/>
        <v>0</v>
      </c>
      <c r="Y2209" s="41">
        <v>0</v>
      </c>
      <c r="Z2209" s="41">
        <v>0</v>
      </c>
    </row>
    <row r="2210" spans="1:26" x14ac:dyDescent="0.25">
      <c r="A2210" s="11" t="s">
        <v>147</v>
      </c>
      <c r="B2210" s="12">
        <v>16</v>
      </c>
      <c r="C2210" s="14" t="str">
        <f>VLOOKUP(B2210,'Spisak usluga'!$A$2:$B$18,2)</f>
        <v>16 Savetovalište 2012.</v>
      </c>
      <c r="D2210" s="5">
        <v>0</v>
      </c>
      <c r="E2210" s="5">
        <v>0</v>
      </c>
      <c r="F2210" s="5">
        <v>0</v>
      </c>
      <c r="G2210" s="5">
        <v>0</v>
      </c>
      <c r="H2210" s="5">
        <v>0</v>
      </c>
      <c r="I2210" s="5">
        <v>0</v>
      </c>
      <c r="J2210" s="5">
        <v>0</v>
      </c>
      <c r="K2210" s="5">
        <v>0</v>
      </c>
      <c r="L2210" s="5">
        <v>0</v>
      </c>
      <c r="M2210" s="5">
        <v>0</v>
      </c>
      <c r="N2210" s="5">
        <v>0</v>
      </c>
      <c r="O2210" s="5">
        <v>0</v>
      </c>
      <c r="P2210" s="5">
        <v>0</v>
      </c>
      <c r="Q2210" s="5">
        <v>0</v>
      </c>
      <c r="R2210" s="5">
        <v>0</v>
      </c>
      <c r="S2210" s="5">
        <v>0</v>
      </c>
      <c r="T2210" s="5">
        <v>0</v>
      </c>
      <c r="U2210" s="5">
        <v>0</v>
      </c>
      <c r="V2210" s="5">
        <v>0</v>
      </c>
      <c r="W2210" s="5">
        <v>0</v>
      </c>
      <c r="X2210" s="5">
        <f t="shared" si="34"/>
        <v>0</v>
      </c>
      <c r="Y2210" s="41">
        <v>0</v>
      </c>
      <c r="Z2210" s="41">
        <v>0</v>
      </c>
    </row>
    <row r="2211" spans="1:26" x14ac:dyDescent="0.25">
      <c r="A2211" s="11" t="s">
        <v>147</v>
      </c>
      <c r="B2211" s="12">
        <v>17</v>
      </c>
      <c r="C2211" s="14" t="str">
        <f>VLOOKUP(B2211,'Spisak usluga'!$A$2:$B$18,2)</f>
        <v>17 Klub 2012.</v>
      </c>
      <c r="D2211" s="12">
        <v>10</v>
      </c>
      <c r="E2211" s="12">
        <v>0</v>
      </c>
      <c r="F2211" s="12">
        <v>4</v>
      </c>
      <c r="G2211" s="12">
        <v>0</v>
      </c>
      <c r="H2211" s="12">
        <v>0</v>
      </c>
      <c r="I2211" s="12">
        <v>0</v>
      </c>
      <c r="J2211" s="12">
        <v>0</v>
      </c>
      <c r="K2211" s="12">
        <v>10</v>
      </c>
      <c r="L2211" s="12">
        <v>0</v>
      </c>
      <c r="M2211" s="12">
        <v>10</v>
      </c>
      <c r="N2211" s="12">
        <v>0.4</v>
      </c>
      <c r="O2211" s="12">
        <v>20000</v>
      </c>
      <c r="P2211" s="12">
        <v>0</v>
      </c>
      <c r="Q2211" s="12">
        <v>0</v>
      </c>
      <c r="R2211" s="12">
        <v>0</v>
      </c>
      <c r="S2211" s="12">
        <v>0</v>
      </c>
      <c r="T2211" s="12">
        <v>20000</v>
      </c>
      <c r="U2211" s="12">
        <v>1</v>
      </c>
      <c r="V2211" s="12">
        <v>0</v>
      </c>
      <c r="W2211" s="12">
        <v>1</v>
      </c>
      <c r="X2211" s="5">
        <f t="shared" si="34"/>
        <v>1</v>
      </c>
      <c r="Y2211" s="41">
        <v>0</v>
      </c>
      <c r="Z2211" s="41">
        <v>10</v>
      </c>
    </row>
    <row r="2212" spans="1:26" x14ac:dyDescent="0.25">
      <c r="A2212" s="11" t="s">
        <v>148</v>
      </c>
      <c r="B2212" s="12">
        <v>1</v>
      </c>
      <c r="C2212" s="14" t="str">
        <f>VLOOKUP(B2212,'Spisak usluga'!$A$2:$B$18,2)</f>
        <v>01 Pomoć u kući za stare 2012.</v>
      </c>
      <c r="D2212" s="12">
        <v>98</v>
      </c>
      <c r="E2212" s="12">
        <v>59</v>
      </c>
      <c r="F2212" s="12">
        <v>61</v>
      </c>
      <c r="G2212" s="12">
        <v>0</v>
      </c>
      <c r="H2212" s="12">
        <v>0</v>
      </c>
      <c r="I2212" s="12">
        <v>0</v>
      </c>
      <c r="J2212" s="12">
        <v>0</v>
      </c>
      <c r="K2212" s="12">
        <v>69</v>
      </c>
      <c r="L2212" s="12">
        <v>29</v>
      </c>
      <c r="M2212" s="12">
        <v>62</v>
      </c>
      <c r="N2212" s="12">
        <v>19.5</v>
      </c>
      <c r="O2212" s="12">
        <v>291667</v>
      </c>
      <c r="P2212" s="12">
        <v>0</v>
      </c>
      <c r="Q2212" s="12">
        <v>0</v>
      </c>
      <c r="R2212" s="12">
        <v>0</v>
      </c>
      <c r="S2212" s="12">
        <v>0</v>
      </c>
      <c r="T2212" s="12">
        <v>291667</v>
      </c>
      <c r="U2212" s="12">
        <v>1</v>
      </c>
      <c r="V2212" s="12">
        <v>0</v>
      </c>
      <c r="W2212" s="12">
        <v>1</v>
      </c>
      <c r="X2212" s="5">
        <f t="shared" si="34"/>
        <v>1</v>
      </c>
      <c r="Y2212" s="41">
        <v>0</v>
      </c>
      <c r="Z2212" s="41">
        <v>98</v>
      </c>
    </row>
    <row r="2213" spans="1:26" x14ac:dyDescent="0.25">
      <c r="A2213" s="11" t="s">
        <v>148</v>
      </c>
      <c r="B2213" s="12">
        <v>2</v>
      </c>
      <c r="C2213" s="14" t="str">
        <f>VLOOKUP(B2213,'Spisak usluga'!$A$2:$B$18,2)</f>
        <v>02 Pomoć u kući za odrasle OSI 2012.</v>
      </c>
      <c r="D2213" s="16">
        <v>0</v>
      </c>
      <c r="E2213" s="16">
        <v>0</v>
      </c>
      <c r="F2213" s="16">
        <v>0</v>
      </c>
      <c r="G2213" s="16">
        <v>0</v>
      </c>
      <c r="H2213" s="16">
        <v>0</v>
      </c>
      <c r="I2213" s="16">
        <v>0</v>
      </c>
      <c r="J2213" s="16">
        <v>0</v>
      </c>
      <c r="K2213" s="16">
        <v>0</v>
      </c>
      <c r="L2213" s="16">
        <v>0</v>
      </c>
      <c r="M2213" s="16">
        <v>0</v>
      </c>
      <c r="N2213" s="16">
        <v>0</v>
      </c>
      <c r="O2213" s="16">
        <v>0</v>
      </c>
      <c r="P2213" s="16">
        <v>0</v>
      </c>
      <c r="Q2213" s="16">
        <v>0</v>
      </c>
      <c r="R2213" s="16">
        <v>0</v>
      </c>
      <c r="S2213" s="16">
        <v>0</v>
      </c>
      <c r="T2213" s="16">
        <v>0</v>
      </c>
      <c r="U2213" s="16">
        <v>0</v>
      </c>
      <c r="V2213" s="16">
        <v>0</v>
      </c>
      <c r="W2213" s="16">
        <v>0</v>
      </c>
      <c r="X2213" s="5">
        <f t="shared" si="34"/>
        <v>0</v>
      </c>
      <c r="Y2213" s="41">
        <v>0</v>
      </c>
      <c r="Z2213" s="41">
        <v>0</v>
      </c>
    </row>
    <row r="2214" spans="1:26" x14ac:dyDescent="0.25">
      <c r="A2214" s="11" t="s">
        <v>148</v>
      </c>
      <c r="B2214" s="12">
        <v>3</v>
      </c>
      <c r="C2214" s="14" t="str">
        <f>VLOOKUP(B2214,'Spisak usluga'!$A$2:$B$18,2)</f>
        <v>03 Pomoć u kući za decu sa teškoćama u razvoju 2012.</v>
      </c>
      <c r="D2214" s="5">
        <v>0</v>
      </c>
      <c r="E2214" s="5">
        <v>0</v>
      </c>
      <c r="F2214" s="5">
        <v>0</v>
      </c>
      <c r="G2214" s="5">
        <v>0</v>
      </c>
      <c r="H2214" s="5">
        <v>0</v>
      </c>
      <c r="I2214" s="5">
        <v>0</v>
      </c>
      <c r="J2214" s="5">
        <v>0</v>
      </c>
      <c r="K2214" s="5">
        <v>0</v>
      </c>
      <c r="L2214" s="5">
        <v>0</v>
      </c>
      <c r="M2214" s="5">
        <v>0</v>
      </c>
      <c r="N2214" s="5">
        <v>0</v>
      </c>
      <c r="O2214" s="5">
        <v>0</v>
      </c>
      <c r="P2214" s="5">
        <v>0</v>
      </c>
      <c r="Q2214" s="5">
        <v>0</v>
      </c>
      <c r="R2214" s="5">
        <v>0</v>
      </c>
      <c r="S2214" s="5">
        <v>0</v>
      </c>
      <c r="T2214" s="5">
        <v>0</v>
      </c>
      <c r="U2214" s="5">
        <v>0</v>
      </c>
      <c r="V2214" s="5">
        <v>0</v>
      </c>
      <c r="W2214" s="5">
        <v>0</v>
      </c>
      <c r="X2214" s="5">
        <f t="shared" si="34"/>
        <v>0</v>
      </c>
      <c r="Y2214" s="41">
        <v>0</v>
      </c>
      <c r="Z2214" s="41">
        <v>0</v>
      </c>
    </row>
    <row r="2215" spans="1:26" x14ac:dyDescent="0.25">
      <c r="A2215" s="11" t="s">
        <v>148</v>
      </c>
      <c r="B2215" s="12">
        <v>4</v>
      </c>
      <c r="C2215" s="14" t="str">
        <f>VLOOKUP(B2215,'Spisak usluga'!$A$2:$B$18,2)</f>
        <v>04 Dnevni boravak za decu sa teškoćama u razvoju 2012.</v>
      </c>
      <c r="D2215" s="5">
        <v>0</v>
      </c>
      <c r="E2215" s="5">
        <v>0</v>
      </c>
      <c r="F2215" s="5">
        <v>0</v>
      </c>
      <c r="G2215" s="5">
        <v>0</v>
      </c>
      <c r="H2215" s="5">
        <v>0</v>
      </c>
      <c r="I2215" s="5">
        <v>0</v>
      </c>
      <c r="J2215" s="5">
        <v>0</v>
      </c>
      <c r="K2215" s="5">
        <v>0</v>
      </c>
      <c r="L2215" s="5">
        <v>0</v>
      </c>
      <c r="M2215" s="5">
        <v>0</v>
      </c>
      <c r="N2215" s="5">
        <v>0</v>
      </c>
      <c r="O2215" s="5">
        <v>0</v>
      </c>
      <c r="P2215" s="5">
        <v>0</v>
      </c>
      <c r="Q2215" s="5">
        <v>0</v>
      </c>
      <c r="R2215" s="5">
        <v>0</v>
      </c>
      <c r="S2215" s="5">
        <v>0</v>
      </c>
      <c r="T2215" s="5">
        <v>0</v>
      </c>
      <c r="U2215" s="5">
        <v>0</v>
      </c>
      <c r="V2215" s="5">
        <v>0</v>
      </c>
      <c r="W2215" s="5">
        <v>0</v>
      </c>
      <c r="X2215" s="5">
        <f t="shared" si="34"/>
        <v>0</v>
      </c>
      <c r="Y2215" s="41">
        <v>0</v>
      </c>
      <c r="Z2215" s="41">
        <v>0</v>
      </c>
    </row>
    <row r="2216" spans="1:26" x14ac:dyDescent="0.25">
      <c r="A2216" s="11" t="s">
        <v>148</v>
      </c>
      <c r="B2216" s="12">
        <v>5</v>
      </c>
      <c r="C2216" s="14" t="str">
        <f>VLOOKUP(B2216,'Spisak usluga'!$A$2:$B$18,2)</f>
        <v>05 Dnevni boravak za stare  2012.</v>
      </c>
      <c r="D2216" s="16">
        <v>0</v>
      </c>
      <c r="E2216" s="16">
        <v>0</v>
      </c>
      <c r="F2216" s="16">
        <v>0</v>
      </c>
      <c r="G2216" s="16">
        <v>0</v>
      </c>
      <c r="H2216" s="16">
        <v>0</v>
      </c>
      <c r="I2216" s="16">
        <v>0</v>
      </c>
      <c r="J2216" s="16">
        <v>0</v>
      </c>
      <c r="K2216" s="16">
        <v>0</v>
      </c>
      <c r="L2216" s="16">
        <v>0</v>
      </c>
      <c r="M2216" s="16">
        <v>0</v>
      </c>
      <c r="N2216" s="16">
        <v>0</v>
      </c>
      <c r="O2216" s="16">
        <v>0</v>
      </c>
      <c r="P2216" s="16">
        <v>0</v>
      </c>
      <c r="Q2216" s="16">
        <v>0</v>
      </c>
      <c r="R2216" s="16">
        <v>0</v>
      </c>
      <c r="S2216" s="16">
        <v>0</v>
      </c>
      <c r="T2216" s="16">
        <v>0</v>
      </c>
      <c r="U2216" s="16">
        <v>0</v>
      </c>
      <c r="V2216" s="16">
        <v>0</v>
      </c>
      <c r="W2216" s="16">
        <v>0</v>
      </c>
      <c r="X2216" s="5">
        <f t="shared" si="34"/>
        <v>0</v>
      </c>
      <c r="Y2216" s="41">
        <v>0</v>
      </c>
      <c r="Z2216" s="41">
        <v>0</v>
      </c>
    </row>
    <row r="2217" spans="1:26" x14ac:dyDescent="0.25">
      <c r="A2217" s="11" t="s">
        <v>148</v>
      </c>
      <c r="B2217" s="12">
        <v>6</v>
      </c>
      <c r="C2217" s="14" t="str">
        <f>VLOOKUP(B2217,'Spisak usluga'!$A$2:$B$18,2)</f>
        <v>06 Dnevni boravak/centar za decu i mlade sa poremećajima u ponašanju 2012.</v>
      </c>
      <c r="D2217" s="16">
        <v>0</v>
      </c>
      <c r="E2217" s="16">
        <v>0</v>
      </c>
      <c r="F2217" s="16">
        <v>0</v>
      </c>
      <c r="G2217" s="16">
        <v>0</v>
      </c>
      <c r="H2217" s="16">
        <v>0</v>
      </c>
      <c r="I2217" s="16">
        <v>0</v>
      </c>
      <c r="J2217" s="16">
        <v>0</v>
      </c>
      <c r="K2217" s="16">
        <v>0</v>
      </c>
      <c r="L2217" s="16">
        <v>0</v>
      </c>
      <c r="M2217" s="16">
        <v>0</v>
      </c>
      <c r="N2217" s="16">
        <v>0</v>
      </c>
      <c r="O2217" s="16">
        <v>0</v>
      </c>
      <c r="P2217" s="16">
        <v>0</v>
      </c>
      <c r="Q2217" s="16">
        <v>0</v>
      </c>
      <c r="R2217" s="16">
        <v>0</v>
      </c>
      <c r="S2217" s="16">
        <v>0</v>
      </c>
      <c r="T2217" s="16">
        <v>0</v>
      </c>
      <c r="U2217" s="16">
        <v>0</v>
      </c>
      <c r="V2217" s="16">
        <v>0</v>
      </c>
      <c r="W2217" s="16">
        <v>0</v>
      </c>
      <c r="X2217" s="5">
        <f t="shared" si="34"/>
        <v>0</v>
      </c>
      <c r="Y2217" s="41">
        <v>0</v>
      </c>
      <c r="Z2217" s="41">
        <v>0</v>
      </c>
    </row>
    <row r="2218" spans="1:26" x14ac:dyDescent="0.25">
      <c r="A2218" s="11" t="s">
        <v>148</v>
      </c>
      <c r="B2218" s="12">
        <v>7</v>
      </c>
      <c r="C2218" s="14" t="str">
        <f>VLOOKUP(B2218,'Spisak usluga'!$A$2:$B$18,2)</f>
        <v>07 Personalna asistencija za odrasle  2012.</v>
      </c>
      <c r="D2218" s="5">
        <v>0</v>
      </c>
      <c r="E2218" s="5">
        <v>0</v>
      </c>
      <c r="F2218" s="5">
        <v>0</v>
      </c>
      <c r="G2218" s="5">
        <v>0</v>
      </c>
      <c r="H2218" s="5">
        <v>0</v>
      </c>
      <c r="I2218" s="5">
        <v>0</v>
      </c>
      <c r="J2218" s="5">
        <v>0</v>
      </c>
      <c r="K2218" s="5">
        <v>0</v>
      </c>
      <c r="L2218" s="5">
        <v>0</v>
      </c>
      <c r="M2218" s="5">
        <v>0</v>
      </c>
      <c r="N2218" s="5">
        <v>0</v>
      </c>
      <c r="O2218" s="5">
        <v>0</v>
      </c>
      <c r="P2218" s="5">
        <v>0</v>
      </c>
      <c r="Q2218" s="5">
        <v>0</v>
      </c>
      <c r="R2218" s="5">
        <v>0</v>
      </c>
      <c r="S2218" s="5">
        <v>0</v>
      </c>
      <c r="T2218" s="5">
        <v>0</v>
      </c>
      <c r="U2218" s="5">
        <v>0</v>
      </c>
      <c r="V2218" s="5">
        <v>0</v>
      </c>
      <c r="W2218" s="5">
        <v>0</v>
      </c>
      <c r="X2218" s="5">
        <f t="shared" si="34"/>
        <v>0</v>
      </c>
      <c r="Y2218" s="41">
        <v>0</v>
      </c>
      <c r="Z2218" s="41">
        <v>0</v>
      </c>
    </row>
    <row r="2219" spans="1:26" x14ac:dyDescent="0.25">
      <c r="A2219" s="11" t="s">
        <v>148</v>
      </c>
      <c r="B2219" s="12">
        <v>8</v>
      </c>
      <c r="C2219" s="14" t="str">
        <f>VLOOKUP(B2219,'Spisak usluga'!$A$2:$B$18,2)</f>
        <v>08 Svratište  2012.</v>
      </c>
      <c r="D2219" s="5">
        <v>0</v>
      </c>
      <c r="E2219" s="5">
        <v>0</v>
      </c>
      <c r="F2219" s="5">
        <v>0</v>
      </c>
      <c r="G2219" s="5">
        <v>0</v>
      </c>
      <c r="H2219" s="5">
        <v>0</v>
      </c>
      <c r="I2219" s="5">
        <v>0</v>
      </c>
      <c r="J2219" s="5">
        <v>0</v>
      </c>
      <c r="K2219" s="5">
        <v>0</v>
      </c>
      <c r="L2219" s="5">
        <v>0</v>
      </c>
      <c r="M2219" s="5">
        <v>0</v>
      </c>
      <c r="N2219" s="5">
        <v>0</v>
      </c>
      <c r="O2219" s="5">
        <v>0</v>
      </c>
      <c r="P2219" s="5">
        <v>0</v>
      </c>
      <c r="Q2219" s="5">
        <v>0</v>
      </c>
      <c r="R2219" s="5">
        <v>0</v>
      </c>
      <c r="S2219" s="5">
        <v>0</v>
      </c>
      <c r="T2219" s="5">
        <v>0</v>
      </c>
      <c r="U2219" s="5">
        <v>0</v>
      </c>
      <c r="V2219" s="5">
        <v>0</v>
      </c>
      <c r="W2219" s="5">
        <v>0</v>
      </c>
      <c r="X2219" s="5">
        <f t="shared" si="34"/>
        <v>0</v>
      </c>
      <c r="Y2219" s="41">
        <v>0</v>
      </c>
      <c r="Z2219" s="41">
        <v>0</v>
      </c>
    </row>
    <row r="2220" spans="1:26" x14ac:dyDescent="0.25">
      <c r="A2220" s="11" t="s">
        <v>148</v>
      </c>
      <c r="B2220" s="12">
        <v>9</v>
      </c>
      <c r="C2220" s="14" t="str">
        <f>VLOOKUP(B2220,'Spisak usluga'!$A$2:$B$18,2)</f>
        <v>09 Prihvatilište (opšteg tipa) 2012.</v>
      </c>
      <c r="D2220" s="16">
        <v>0</v>
      </c>
      <c r="E2220" s="16">
        <v>0</v>
      </c>
      <c r="F2220" s="16">
        <v>0</v>
      </c>
      <c r="G2220" s="16">
        <v>0</v>
      </c>
      <c r="H2220" s="16">
        <v>0</v>
      </c>
      <c r="I2220" s="16">
        <v>0</v>
      </c>
      <c r="J2220" s="16">
        <v>0</v>
      </c>
      <c r="K2220" s="16">
        <v>0</v>
      </c>
      <c r="L2220" s="16">
        <v>0</v>
      </c>
      <c r="M2220" s="16">
        <v>0</v>
      </c>
      <c r="N2220" s="16">
        <v>0</v>
      </c>
      <c r="O2220" s="16">
        <v>0</v>
      </c>
      <c r="P2220" s="16">
        <v>0</v>
      </c>
      <c r="Q2220" s="16">
        <v>0</v>
      </c>
      <c r="R2220" s="16">
        <v>0</v>
      </c>
      <c r="S2220" s="16">
        <v>0</v>
      </c>
      <c r="T2220" s="16">
        <v>0</v>
      </c>
      <c r="U2220" s="16">
        <v>0</v>
      </c>
      <c r="V2220" s="16">
        <v>0</v>
      </c>
      <c r="W2220" s="16">
        <v>0</v>
      </c>
      <c r="X2220" s="5">
        <f t="shared" si="34"/>
        <v>0</v>
      </c>
      <c r="Y2220" s="41">
        <v>0</v>
      </c>
      <c r="Z2220" s="41">
        <v>0</v>
      </c>
    </row>
    <row r="2221" spans="1:26" x14ac:dyDescent="0.25">
      <c r="A2221" s="11" t="s">
        <v>148</v>
      </c>
      <c r="B2221" s="12">
        <v>10</v>
      </c>
      <c r="C2221" s="14" t="str">
        <f>VLOOKUP(B2221,'Spisak usluga'!$A$2:$B$18,2)</f>
        <v>10 Prihvatilište za decu  2012.</v>
      </c>
      <c r="D2221" s="5">
        <v>0</v>
      </c>
      <c r="E2221" s="5">
        <v>0</v>
      </c>
      <c r="F2221" s="5">
        <v>0</v>
      </c>
      <c r="G2221" s="5">
        <v>0</v>
      </c>
      <c r="H2221" s="5">
        <v>0</v>
      </c>
      <c r="I2221" s="5">
        <v>0</v>
      </c>
      <c r="J2221" s="5">
        <v>0</v>
      </c>
      <c r="K2221" s="5">
        <v>0</v>
      </c>
      <c r="L2221" s="5">
        <v>0</v>
      </c>
      <c r="M2221" s="5">
        <v>0</v>
      </c>
      <c r="N2221" s="5">
        <v>0</v>
      </c>
      <c r="O2221" s="5">
        <v>0</v>
      </c>
      <c r="P2221" s="5">
        <v>0</v>
      </c>
      <c r="Q2221" s="5">
        <v>0</v>
      </c>
      <c r="R2221" s="5">
        <v>0</v>
      </c>
      <c r="S2221" s="5">
        <v>0</v>
      </c>
      <c r="T2221" s="5">
        <v>0</v>
      </c>
      <c r="U2221" s="5">
        <v>0</v>
      </c>
      <c r="V2221" s="5">
        <v>0</v>
      </c>
      <c r="W2221" s="5">
        <v>0</v>
      </c>
      <c r="X2221" s="5">
        <f t="shared" si="34"/>
        <v>0</v>
      </c>
      <c r="Y2221" s="41">
        <v>0</v>
      </c>
      <c r="Z2221" s="41">
        <v>0</v>
      </c>
    </row>
    <row r="2222" spans="1:26" x14ac:dyDescent="0.25">
      <c r="A2222" s="11" t="s">
        <v>148</v>
      </c>
      <c r="B2222" s="12">
        <v>11</v>
      </c>
      <c r="C2222" s="14" t="str">
        <f>VLOOKUP(B2222,'Spisak usluga'!$A$2:$B$18,2)</f>
        <v>11 Prihvatilište za žrtve nasilja u porodici (“sigurna kuća“) 2012.</v>
      </c>
      <c r="D2222" s="5">
        <v>0</v>
      </c>
      <c r="E2222" s="5">
        <v>0</v>
      </c>
      <c r="F2222" s="5">
        <v>0</v>
      </c>
      <c r="G2222" s="5">
        <v>0</v>
      </c>
      <c r="H2222" s="5">
        <v>0</v>
      </c>
      <c r="I2222" s="5">
        <v>0</v>
      </c>
      <c r="J2222" s="5">
        <v>0</v>
      </c>
      <c r="K2222" s="5">
        <v>0</v>
      </c>
      <c r="L2222" s="5">
        <v>0</v>
      </c>
      <c r="M2222" s="5">
        <v>0</v>
      </c>
      <c r="N2222" s="5">
        <v>0</v>
      </c>
      <c r="O2222" s="5">
        <v>0</v>
      </c>
      <c r="P2222" s="5">
        <v>0</v>
      </c>
      <c r="Q2222" s="5">
        <v>0</v>
      </c>
      <c r="R2222" s="5">
        <v>0</v>
      </c>
      <c r="S2222" s="5">
        <v>0</v>
      </c>
      <c r="T2222" s="5">
        <v>0</v>
      </c>
      <c r="U2222" s="5">
        <v>0</v>
      </c>
      <c r="V2222" s="5">
        <v>0</v>
      </c>
      <c r="W2222" s="5">
        <v>0</v>
      </c>
      <c r="X2222" s="5">
        <f t="shared" si="34"/>
        <v>0</v>
      </c>
      <c r="Y2222" s="41">
        <v>0</v>
      </c>
      <c r="Z2222" s="41">
        <v>0</v>
      </c>
    </row>
    <row r="2223" spans="1:26" x14ac:dyDescent="0.25">
      <c r="A2223" s="11" t="s">
        <v>148</v>
      </c>
      <c r="B2223" s="12">
        <v>12</v>
      </c>
      <c r="C2223" s="14" t="str">
        <f>VLOOKUP(B2223,'Spisak usluga'!$A$2:$B$18,2)</f>
        <v>12 Prihvatilište za žrtve trgovine ljudima 2012.</v>
      </c>
      <c r="D2223" s="5">
        <v>0</v>
      </c>
      <c r="E2223" s="5">
        <v>0</v>
      </c>
      <c r="F2223" s="5">
        <v>0</v>
      </c>
      <c r="G2223" s="5">
        <v>0</v>
      </c>
      <c r="H2223" s="5">
        <v>0</v>
      </c>
      <c r="I2223" s="5">
        <v>0</v>
      </c>
      <c r="J2223" s="5">
        <v>0</v>
      </c>
      <c r="K2223" s="5">
        <v>0</v>
      </c>
      <c r="L2223" s="5">
        <v>0</v>
      </c>
      <c r="M2223" s="5">
        <v>0</v>
      </c>
      <c r="N2223" s="5">
        <v>0</v>
      </c>
      <c r="O2223" s="5">
        <v>0</v>
      </c>
      <c r="P2223" s="5">
        <v>0</v>
      </c>
      <c r="Q2223" s="5">
        <v>0</v>
      </c>
      <c r="R2223" s="5">
        <v>0</v>
      </c>
      <c r="S2223" s="5">
        <v>0</v>
      </c>
      <c r="T2223" s="5">
        <v>0</v>
      </c>
      <c r="U2223" s="5">
        <v>0</v>
      </c>
      <c r="V2223" s="5">
        <v>0</v>
      </c>
      <c r="W2223" s="5">
        <v>0</v>
      </c>
      <c r="X2223" s="5">
        <f t="shared" si="34"/>
        <v>0</v>
      </c>
      <c r="Y2223" s="41">
        <v>0</v>
      </c>
      <c r="Z2223" s="41">
        <v>0</v>
      </c>
    </row>
    <row r="2224" spans="1:26" x14ac:dyDescent="0.25">
      <c r="A2224" s="11" t="s">
        <v>148</v>
      </c>
      <c r="B2224" s="12">
        <v>13</v>
      </c>
      <c r="C2224" s="14" t="str">
        <f>VLOOKUP(B2224,'Spisak usluga'!$A$2:$B$18,2)</f>
        <v>13 Predah smeštaj  2012.</v>
      </c>
      <c r="D2224" s="5">
        <v>0</v>
      </c>
      <c r="E2224" s="5">
        <v>0</v>
      </c>
      <c r="F2224" s="5">
        <v>0</v>
      </c>
      <c r="G2224" s="5">
        <v>0</v>
      </c>
      <c r="H2224" s="5">
        <v>0</v>
      </c>
      <c r="I2224" s="5">
        <v>0</v>
      </c>
      <c r="J2224" s="5">
        <v>0</v>
      </c>
      <c r="K2224" s="5">
        <v>0</v>
      </c>
      <c r="L2224" s="5">
        <v>0</v>
      </c>
      <c r="M2224" s="5">
        <v>0</v>
      </c>
      <c r="N2224" s="5">
        <v>0</v>
      </c>
      <c r="O2224" s="5">
        <v>0</v>
      </c>
      <c r="P2224" s="5">
        <v>0</v>
      </c>
      <c r="Q2224" s="5">
        <v>0</v>
      </c>
      <c r="R2224" s="5">
        <v>0</v>
      </c>
      <c r="S2224" s="5">
        <v>0</v>
      </c>
      <c r="T2224" s="5">
        <v>0</v>
      </c>
      <c r="U2224" s="5">
        <v>0</v>
      </c>
      <c r="V2224" s="5">
        <v>0</v>
      </c>
      <c r="W2224" s="5">
        <v>0</v>
      </c>
      <c r="X2224" s="5">
        <f t="shared" si="34"/>
        <v>0</v>
      </c>
      <c r="Y2224" s="41">
        <v>0</v>
      </c>
      <c r="Z2224" s="41">
        <v>0</v>
      </c>
    </row>
    <row r="2225" spans="1:26" x14ac:dyDescent="0.25">
      <c r="A2225" s="11" t="s">
        <v>148</v>
      </c>
      <c r="B2225" s="12">
        <v>14</v>
      </c>
      <c r="C2225" s="14" t="str">
        <f>VLOOKUP(B2225,'Spisak usluga'!$A$2:$B$18,2)</f>
        <v>14 Stanovanje uz podršku osobe sa invaliditetom (OSI) 2012.</v>
      </c>
      <c r="D2225" s="5">
        <v>0</v>
      </c>
      <c r="E2225" s="5">
        <v>0</v>
      </c>
      <c r="F2225" s="5">
        <v>0</v>
      </c>
      <c r="G2225" s="5">
        <v>0</v>
      </c>
      <c r="H2225" s="5">
        <v>0</v>
      </c>
      <c r="I2225" s="5">
        <v>0</v>
      </c>
      <c r="J2225" s="5">
        <v>0</v>
      </c>
      <c r="K2225" s="5">
        <v>0</v>
      </c>
      <c r="L2225" s="5">
        <v>0</v>
      </c>
      <c r="M2225" s="5">
        <v>0</v>
      </c>
      <c r="N2225" s="5">
        <v>0</v>
      </c>
      <c r="O2225" s="5">
        <v>0</v>
      </c>
      <c r="P2225" s="5">
        <v>0</v>
      </c>
      <c r="Q2225" s="5">
        <v>0</v>
      </c>
      <c r="R2225" s="5">
        <v>0</v>
      </c>
      <c r="S2225" s="5">
        <v>0</v>
      </c>
      <c r="T2225" s="5">
        <v>0</v>
      </c>
      <c r="U2225" s="5">
        <v>0</v>
      </c>
      <c r="V2225" s="5">
        <v>0</v>
      </c>
      <c r="W2225" s="5">
        <v>0</v>
      </c>
      <c r="X2225" s="5">
        <f t="shared" si="34"/>
        <v>0</v>
      </c>
      <c r="Y2225" s="41">
        <v>0</v>
      </c>
      <c r="Z2225" s="41">
        <v>0</v>
      </c>
    </row>
    <row r="2226" spans="1:26" x14ac:dyDescent="0.25">
      <c r="A2226" s="11" t="s">
        <v>148</v>
      </c>
      <c r="B2226" s="12">
        <v>15</v>
      </c>
      <c r="C2226" s="14" t="str">
        <f>VLOOKUP(B2226,'Spisak usluga'!$A$2:$B$18,2)</f>
        <v>15 Stanovanje uz podršku za mlade koji se osamostaljuju 2012.</v>
      </c>
      <c r="D2226" s="5">
        <v>0</v>
      </c>
      <c r="E2226" s="5">
        <v>0</v>
      </c>
      <c r="F2226" s="5">
        <v>0</v>
      </c>
      <c r="G2226" s="5">
        <v>0</v>
      </c>
      <c r="H2226" s="5">
        <v>0</v>
      </c>
      <c r="I2226" s="5">
        <v>0</v>
      </c>
      <c r="J2226" s="5">
        <v>0</v>
      </c>
      <c r="K2226" s="5">
        <v>0</v>
      </c>
      <c r="L2226" s="5">
        <v>0</v>
      </c>
      <c r="M2226" s="5">
        <v>0</v>
      </c>
      <c r="N2226" s="5">
        <v>0</v>
      </c>
      <c r="O2226" s="5">
        <v>0</v>
      </c>
      <c r="P2226" s="5">
        <v>0</v>
      </c>
      <c r="Q2226" s="5">
        <v>0</v>
      </c>
      <c r="R2226" s="5">
        <v>0</v>
      </c>
      <c r="S2226" s="5">
        <v>0</v>
      </c>
      <c r="T2226" s="5">
        <v>0</v>
      </c>
      <c r="U2226" s="5">
        <v>0</v>
      </c>
      <c r="V2226" s="5">
        <v>0</v>
      </c>
      <c r="W2226" s="5">
        <v>0</v>
      </c>
      <c r="X2226" s="5">
        <f t="shared" si="34"/>
        <v>0</v>
      </c>
      <c r="Y2226" s="41">
        <v>0</v>
      </c>
      <c r="Z2226" s="41">
        <v>0</v>
      </c>
    </row>
    <row r="2227" spans="1:26" x14ac:dyDescent="0.25">
      <c r="A2227" s="11" t="s">
        <v>148</v>
      </c>
      <c r="B2227" s="12">
        <v>16</v>
      </c>
      <c r="C2227" s="14" t="str">
        <f>VLOOKUP(B2227,'Spisak usluga'!$A$2:$B$18,2)</f>
        <v>16 Savetovalište 2012.</v>
      </c>
      <c r="D2227" s="5">
        <v>0</v>
      </c>
      <c r="E2227" s="5">
        <v>0</v>
      </c>
      <c r="F2227" s="5">
        <v>0</v>
      </c>
      <c r="G2227" s="5">
        <v>0</v>
      </c>
      <c r="H2227" s="5">
        <v>0</v>
      </c>
      <c r="I2227" s="5">
        <v>0</v>
      </c>
      <c r="J2227" s="5">
        <v>0</v>
      </c>
      <c r="K2227" s="5">
        <v>0</v>
      </c>
      <c r="L2227" s="5">
        <v>0</v>
      </c>
      <c r="M2227" s="5">
        <v>0</v>
      </c>
      <c r="N2227" s="5">
        <v>0</v>
      </c>
      <c r="O2227" s="5">
        <v>0</v>
      </c>
      <c r="P2227" s="5">
        <v>0</v>
      </c>
      <c r="Q2227" s="5">
        <v>0</v>
      </c>
      <c r="R2227" s="5">
        <v>0</v>
      </c>
      <c r="S2227" s="5">
        <v>0</v>
      </c>
      <c r="T2227" s="5">
        <v>0</v>
      </c>
      <c r="U2227" s="5">
        <v>0</v>
      </c>
      <c r="V2227" s="5">
        <v>0</v>
      </c>
      <c r="W2227" s="5">
        <v>0</v>
      </c>
      <c r="X2227" s="5">
        <f t="shared" si="34"/>
        <v>0</v>
      </c>
      <c r="Y2227" s="41">
        <v>0</v>
      </c>
      <c r="Z2227" s="41">
        <v>0</v>
      </c>
    </row>
    <row r="2228" spans="1:26" x14ac:dyDescent="0.25">
      <c r="A2228" s="11" t="s">
        <v>148</v>
      </c>
      <c r="B2228" s="12">
        <v>17</v>
      </c>
      <c r="C2228" s="14" t="str">
        <f>VLOOKUP(B2228,'Spisak usluga'!$A$2:$B$18,2)</f>
        <v>17 Klub 2012.</v>
      </c>
      <c r="D2228" s="5">
        <v>0</v>
      </c>
      <c r="E2228" s="5">
        <v>0</v>
      </c>
      <c r="F2228" s="5">
        <v>0</v>
      </c>
      <c r="G2228" s="5">
        <v>0</v>
      </c>
      <c r="H2228" s="5">
        <v>0</v>
      </c>
      <c r="I2228" s="5">
        <v>0</v>
      </c>
      <c r="J2228" s="5">
        <v>0</v>
      </c>
      <c r="K2228" s="5">
        <v>0</v>
      </c>
      <c r="L2228" s="5">
        <v>0</v>
      </c>
      <c r="M2228" s="5">
        <v>0</v>
      </c>
      <c r="N2228" s="5">
        <v>0</v>
      </c>
      <c r="O2228" s="5">
        <v>0</v>
      </c>
      <c r="P2228" s="5">
        <v>0</v>
      </c>
      <c r="Q2228" s="5">
        <v>0</v>
      </c>
      <c r="R2228" s="5">
        <v>0</v>
      </c>
      <c r="S2228" s="5">
        <v>0</v>
      </c>
      <c r="T2228" s="5">
        <v>0</v>
      </c>
      <c r="U2228" s="5">
        <v>0</v>
      </c>
      <c r="V2228" s="5">
        <v>0</v>
      </c>
      <c r="W2228" s="5">
        <v>0</v>
      </c>
      <c r="X2228" s="5">
        <f t="shared" si="34"/>
        <v>0</v>
      </c>
      <c r="Y2228" s="41">
        <v>0</v>
      </c>
      <c r="Z2228" s="41">
        <v>0</v>
      </c>
    </row>
    <row r="2229" spans="1:26" x14ac:dyDescent="0.25">
      <c r="A2229" s="11" t="s">
        <v>149</v>
      </c>
      <c r="B2229" s="12">
        <v>1</v>
      </c>
      <c r="C2229" s="14" t="str">
        <f>VLOOKUP(B2229,'Spisak usluga'!$A$2:$B$18,2)</f>
        <v>01 Pomoć u kući za stare 2012.</v>
      </c>
      <c r="D2229" s="12">
        <v>240</v>
      </c>
      <c r="E2229" s="12">
        <v>240</v>
      </c>
      <c r="F2229" s="12">
        <v>163</v>
      </c>
      <c r="G2229" s="12">
        <v>0</v>
      </c>
      <c r="H2229" s="12">
        <v>0</v>
      </c>
      <c r="I2229" s="12">
        <v>0</v>
      </c>
      <c r="J2229" s="12">
        <v>19</v>
      </c>
      <c r="K2229" s="12">
        <v>107</v>
      </c>
      <c r="L2229" s="12">
        <v>114</v>
      </c>
      <c r="M2229" s="12">
        <v>0</v>
      </c>
      <c r="N2229" s="12">
        <v>29.4</v>
      </c>
      <c r="O2229" s="12">
        <v>0</v>
      </c>
      <c r="P2229" s="12">
        <v>250000</v>
      </c>
      <c r="Q2229" s="12">
        <v>0</v>
      </c>
      <c r="R2229" s="12">
        <v>0</v>
      </c>
      <c r="S2229" s="12">
        <v>0</v>
      </c>
      <c r="T2229" s="12">
        <v>250000</v>
      </c>
      <c r="U2229" s="12">
        <v>1</v>
      </c>
      <c r="V2229" s="12">
        <v>0</v>
      </c>
      <c r="W2229" s="12">
        <v>1</v>
      </c>
      <c r="X2229" s="5">
        <f t="shared" si="34"/>
        <v>1</v>
      </c>
      <c r="Y2229" s="41">
        <v>0</v>
      </c>
      <c r="Z2229" s="41">
        <v>240</v>
      </c>
    </row>
    <row r="2230" spans="1:26" x14ac:dyDescent="0.25">
      <c r="A2230" s="11" t="s">
        <v>149</v>
      </c>
      <c r="B2230" s="12">
        <v>2</v>
      </c>
      <c r="C2230" s="14" t="str">
        <f>VLOOKUP(B2230,'Spisak usluga'!$A$2:$B$18,2)</f>
        <v>02 Pomoć u kući za odrasle OSI 2012.</v>
      </c>
      <c r="D2230" s="5">
        <v>0</v>
      </c>
      <c r="E2230" s="5">
        <v>0</v>
      </c>
      <c r="F2230" s="5">
        <v>0</v>
      </c>
      <c r="G2230" s="5">
        <v>0</v>
      </c>
      <c r="H2230" s="5">
        <v>0</v>
      </c>
      <c r="I2230" s="5">
        <v>0</v>
      </c>
      <c r="J2230" s="5">
        <v>0</v>
      </c>
      <c r="K2230" s="5">
        <v>0</v>
      </c>
      <c r="L2230" s="5">
        <v>0</v>
      </c>
      <c r="M2230" s="5">
        <v>0</v>
      </c>
      <c r="N2230" s="5">
        <v>0</v>
      </c>
      <c r="O2230" s="5">
        <v>0</v>
      </c>
      <c r="P2230" s="5">
        <v>0</v>
      </c>
      <c r="Q2230" s="5">
        <v>0</v>
      </c>
      <c r="R2230" s="5">
        <v>0</v>
      </c>
      <c r="S2230" s="5">
        <v>0</v>
      </c>
      <c r="T2230" s="5">
        <v>0</v>
      </c>
      <c r="U2230" s="5">
        <v>0</v>
      </c>
      <c r="V2230" s="5">
        <v>0</v>
      </c>
      <c r="W2230" s="5">
        <v>0</v>
      </c>
      <c r="X2230" s="5">
        <f t="shared" si="34"/>
        <v>0</v>
      </c>
      <c r="Y2230" s="41">
        <v>0</v>
      </c>
      <c r="Z2230" s="41">
        <v>0</v>
      </c>
    </row>
    <row r="2231" spans="1:26" x14ac:dyDescent="0.25">
      <c r="A2231" s="11" t="s">
        <v>149</v>
      </c>
      <c r="B2231" s="12">
        <v>3</v>
      </c>
      <c r="C2231" s="14" t="str">
        <f>VLOOKUP(B2231,'Spisak usluga'!$A$2:$B$18,2)</f>
        <v>03 Pomoć u kući za decu sa teškoćama u razvoju 2012.</v>
      </c>
      <c r="D2231" s="16">
        <v>0</v>
      </c>
      <c r="E2231" s="16">
        <v>0</v>
      </c>
      <c r="F2231" s="16">
        <v>0</v>
      </c>
      <c r="G2231" s="16">
        <v>0</v>
      </c>
      <c r="H2231" s="16">
        <v>0</v>
      </c>
      <c r="I2231" s="16">
        <v>0</v>
      </c>
      <c r="J2231" s="16">
        <v>0</v>
      </c>
      <c r="K2231" s="16">
        <v>0</v>
      </c>
      <c r="L2231" s="16">
        <v>0</v>
      </c>
      <c r="M2231" s="16">
        <v>0</v>
      </c>
      <c r="N2231" s="16">
        <v>0</v>
      </c>
      <c r="O2231" s="16">
        <v>0</v>
      </c>
      <c r="P2231" s="16">
        <v>0</v>
      </c>
      <c r="Q2231" s="16">
        <v>0</v>
      </c>
      <c r="R2231" s="16">
        <v>0</v>
      </c>
      <c r="S2231" s="16">
        <v>0</v>
      </c>
      <c r="T2231" s="16">
        <v>0</v>
      </c>
      <c r="U2231" s="16">
        <v>0</v>
      </c>
      <c r="V2231" s="16">
        <v>0</v>
      </c>
      <c r="W2231" s="16">
        <v>0</v>
      </c>
      <c r="X2231" s="5">
        <f t="shared" si="34"/>
        <v>0</v>
      </c>
      <c r="Y2231" s="41">
        <v>0</v>
      </c>
      <c r="Z2231" s="41">
        <v>0</v>
      </c>
    </row>
    <row r="2232" spans="1:26" x14ac:dyDescent="0.25">
      <c r="A2232" s="11" t="s">
        <v>149</v>
      </c>
      <c r="B2232" s="12">
        <v>4</v>
      </c>
      <c r="C2232" s="14" t="str">
        <f>VLOOKUP(B2232,'Spisak usluga'!$A$2:$B$18,2)</f>
        <v>04 Dnevni boravak za decu sa teškoćama u razvoju 2012.</v>
      </c>
      <c r="D2232" s="12">
        <v>21</v>
      </c>
      <c r="E2232" s="12">
        <v>0</v>
      </c>
      <c r="F2232" s="12">
        <v>10</v>
      </c>
      <c r="G2232" s="12">
        <v>0</v>
      </c>
      <c r="H2232" s="12">
        <v>9</v>
      </c>
      <c r="I2232" s="12">
        <v>12</v>
      </c>
      <c r="J2232" s="12">
        <v>0</v>
      </c>
      <c r="K2232" s="12">
        <v>0</v>
      </c>
      <c r="L2232" s="12">
        <v>0</v>
      </c>
      <c r="M2232" s="12">
        <v>9</v>
      </c>
      <c r="N2232" s="12">
        <v>3.5</v>
      </c>
      <c r="O2232" s="12">
        <v>41700</v>
      </c>
      <c r="P2232" s="12">
        <v>0</v>
      </c>
      <c r="Q2232" s="12">
        <v>0</v>
      </c>
      <c r="R2232" s="12">
        <v>0</v>
      </c>
      <c r="S2232" s="12">
        <v>0</v>
      </c>
      <c r="T2232" s="12">
        <v>41700</v>
      </c>
      <c r="U2232" s="12">
        <v>1</v>
      </c>
      <c r="V2232" s="12">
        <v>0</v>
      </c>
      <c r="W2232" s="12">
        <v>1</v>
      </c>
      <c r="X2232" s="5">
        <f t="shared" si="34"/>
        <v>1</v>
      </c>
      <c r="Y2232" s="41">
        <v>0</v>
      </c>
      <c r="Z2232" s="41">
        <v>21</v>
      </c>
    </row>
    <row r="2233" spans="1:26" x14ac:dyDescent="0.25">
      <c r="A2233" s="11" t="s">
        <v>149</v>
      </c>
      <c r="B2233" s="12">
        <v>5</v>
      </c>
      <c r="C2233" s="14" t="str">
        <f>VLOOKUP(B2233,'Spisak usluga'!$A$2:$B$18,2)</f>
        <v>05 Dnevni boravak za stare  2012.</v>
      </c>
      <c r="D2233" s="5">
        <v>0</v>
      </c>
      <c r="E2233" s="5">
        <v>0</v>
      </c>
      <c r="F2233" s="5">
        <v>0</v>
      </c>
      <c r="G2233" s="5">
        <v>0</v>
      </c>
      <c r="H2233" s="5">
        <v>0</v>
      </c>
      <c r="I2233" s="5">
        <v>0</v>
      </c>
      <c r="J2233" s="5">
        <v>0</v>
      </c>
      <c r="K2233" s="5">
        <v>0</v>
      </c>
      <c r="L2233" s="5">
        <v>0</v>
      </c>
      <c r="M2233" s="5">
        <v>0</v>
      </c>
      <c r="N2233" s="5">
        <v>0</v>
      </c>
      <c r="O2233" s="5">
        <v>0</v>
      </c>
      <c r="P2233" s="5">
        <v>0</v>
      </c>
      <c r="Q2233" s="5">
        <v>0</v>
      </c>
      <c r="R2233" s="5">
        <v>0</v>
      </c>
      <c r="S2233" s="5">
        <v>0</v>
      </c>
      <c r="T2233" s="5">
        <v>0</v>
      </c>
      <c r="U2233" s="5">
        <v>0</v>
      </c>
      <c r="V2233" s="5">
        <v>0</v>
      </c>
      <c r="W2233" s="5">
        <v>0</v>
      </c>
      <c r="X2233" s="5">
        <f t="shared" si="34"/>
        <v>0</v>
      </c>
      <c r="Y2233" s="41">
        <v>0</v>
      </c>
      <c r="Z2233" s="41">
        <v>0</v>
      </c>
    </row>
    <row r="2234" spans="1:26" x14ac:dyDescent="0.25">
      <c r="A2234" s="11" t="s">
        <v>149</v>
      </c>
      <c r="B2234" s="12">
        <v>6</v>
      </c>
      <c r="C2234" s="14" t="str">
        <f>VLOOKUP(B2234,'Spisak usluga'!$A$2:$B$18,2)</f>
        <v>06 Dnevni boravak/centar za decu i mlade sa poremećajima u ponašanju 2012.</v>
      </c>
      <c r="D2234" s="5">
        <v>0</v>
      </c>
      <c r="E2234" s="5">
        <v>0</v>
      </c>
      <c r="F2234" s="5">
        <v>0</v>
      </c>
      <c r="G2234" s="5">
        <v>0</v>
      </c>
      <c r="H2234" s="5">
        <v>0</v>
      </c>
      <c r="I2234" s="5">
        <v>0</v>
      </c>
      <c r="J2234" s="5">
        <v>0</v>
      </c>
      <c r="K2234" s="5">
        <v>0</v>
      </c>
      <c r="L2234" s="5">
        <v>0</v>
      </c>
      <c r="M2234" s="5">
        <v>0</v>
      </c>
      <c r="N2234" s="5">
        <v>0</v>
      </c>
      <c r="O2234" s="5">
        <v>0</v>
      </c>
      <c r="P2234" s="5">
        <v>0</v>
      </c>
      <c r="Q2234" s="5">
        <v>0</v>
      </c>
      <c r="R2234" s="5">
        <v>0</v>
      </c>
      <c r="S2234" s="5">
        <v>0</v>
      </c>
      <c r="T2234" s="5">
        <v>0</v>
      </c>
      <c r="U2234" s="5">
        <v>0</v>
      </c>
      <c r="V2234" s="5">
        <v>0</v>
      </c>
      <c r="W2234" s="5">
        <v>0</v>
      </c>
      <c r="X2234" s="5">
        <f t="shared" si="34"/>
        <v>0</v>
      </c>
      <c r="Y2234" s="41">
        <v>0</v>
      </c>
      <c r="Z2234" s="41">
        <v>0</v>
      </c>
    </row>
    <row r="2235" spans="1:26" x14ac:dyDescent="0.25">
      <c r="A2235" s="11" t="s">
        <v>149</v>
      </c>
      <c r="B2235" s="12">
        <v>7</v>
      </c>
      <c r="C2235" s="14" t="str">
        <f>VLOOKUP(B2235,'Spisak usluga'!$A$2:$B$18,2)</f>
        <v>07 Personalna asistencija za odrasle  2012.</v>
      </c>
      <c r="D2235" s="5">
        <v>0</v>
      </c>
      <c r="E2235" s="5">
        <v>0</v>
      </c>
      <c r="F2235" s="5">
        <v>0</v>
      </c>
      <c r="G2235" s="5">
        <v>0</v>
      </c>
      <c r="H2235" s="5">
        <v>0</v>
      </c>
      <c r="I2235" s="5">
        <v>0</v>
      </c>
      <c r="J2235" s="5">
        <v>0</v>
      </c>
      <c r="K2235" s="5">
        <v>0</v>
      </c>
      <c r="L2235" s="5">
        <v>0</v>
      </c>
      <c r="M2235" s="5">
        <v>0</v>
      </c>
      <c r="N2235" s="5">
        <v>0</v>
      </c>
      <c r="O2235" s="5">
        <v>0</v>
      </c>
      <c r="P2235" s="5">
        <v>0</v>
      </c>
      <c r="Q2235" s="5">
        <v>0</v>
      </c>
      <c r="R2235" s="5">
        <v>0</v>
      </c>
      <c r="S2235" s="5">
        <v>0</v>
      </c>
      <c r="T2235" s="5">
        <v>0</v>
      </c>
      <c r="U2235" s="5">
        <v>0</v>
      </c>
      <c r="V2235" s="5">
        <v>0</v>
      </c>
      <c r="W2235" s="5">
        <v>0</v>
      </c>
      <c r="X2235" s="5">
        <f t="shared" si="34"/>
        <v>0</v>
      </c>
      <c r="Y2235" s="41">
        <v>0</v>
      </c>
      <c r="Z2235" s="41">
        <v>0</v>
      </c>
    </row>
    <row r="2236" spans="1:26" x14ac:dyDescent="0.25">
      <c r="A2236" s="11" t="s">
        <v>149</v>
      </c>
      <c r="B2236" s="12">
        <v>8</v>
      </c>
      <c r="C2236" s="14" t="str">
        <f>VLOOKUP(B2236,'Spisak usluga'!$A$2:$B$18,2)</f>
        <v>08 Svratište  2012.</v>
      </c>
      <c r="D2236" s="5">
        <v>0</v>
      </c>
      <c r="E2236" s="5">
        <v>0</v>
      </c>
      <c r="F2236" s="5">
        <v>0</v>
      </c>
      <c r="G2236" s="5">
        <v>0</v>
      </c>
      <c r="H2236" s="5">
        <v>0</v>
      </c>
      <c r="I2236" s="5">
        <v>0</v>
      </c>
      <c r="J2236" s="5">
        <v>0</v>
      </c>
      <c r="K2236" s="5">
        <v>0</v>
      </c>
      <c r="L2236" s="5">
        <v>0</v>
      </c>
      <c r="M2236" s="5">
        <v>0</v>
      </c>
      <c r="N2236" s="5">
        <v>0</v>
      </c>
      <c r="O2236" s="5">
        <v>0</v>
      </c>
      <c r="P2236" s="5">
        <v>0</v>
      </c>
      <c r="Q2236" s="5">
        <v>0</v>
      </c>
      <c r="R2236" s="5">
        <v>0</v>
      </c>
      <c r="S2236" s="5">
        <v>0</v>
      </c>
      <c r="T2236" s="5">
        <v>0</v>
      </c>
      <c r="U2236" s="5">
        <v>0</v>
      </c>
      <c r="V2236" s="5">
        <v>0</v>
      </c>
      <c r="W2236" s="5">
        <v>0</v>
      </c>
      <c r="X2236" s="5">
        <f t="shared" si="34"/>
        <v>0</v>
      </c>
      <c r="Y2236" s="41">
        <v>0</v>
      </c>
      <c r="Z2236" s="41">
        <v>0</v>
      </c>
    </row>
    <row r="2237" spans="1:26" x14ac:dyDescent="0.25">
      <c r="A2237" s="11" t="s">
        <v>149</v>
      </c>
      <c r="B2237" s="12">
        <v>9</v>
      </c>
      <c r="C2237" s="14" t="str">
        <f>VLOOKUP(B2237,'Spisak usluga'!$A$2:$B$18,2)</f>
        <v>09 Prihvatilište (opšteg tipa) 2012.</v>
      </c>
      <c r="D2237" s="5">
        <v>0</v>
      </c>
      <c r="E2237" s="5">
        <v>0</v>
      </c>
      <c r="F2237" s="5">
        <v>0</v>
      </c>
      <c r="G2237" s="5">
        <v>0</v>
      </c>
      <c r="H2237" s="5">
        <v>0</v>
      </c>
      <c r="I2237" s="5">
        <v>0</v>
      </c>
      <c r="J2237" s="5">
        <v>0</v>
      </c>
      <c r="K2237" s="5">
        <v>0</v>
      </c>
      <c r="L2237" s="5">
        <v>0</v>
      </c>
      <c r="M2237" s="5">
        <v>0</v>
      </c>
      <c r="N2237" s="5">
        <v>0</v>
      </c>
      <c r="O2237" s="5">
        <v>0</v>
      </c>
      <c r="P2237" s="5">
        <v>0</v>
      </c>
      <c r="Q2237" s="5">
        <v>0</v>
      </c>
      <c r="R2237" s="5">
        <v>0</v>
      </c>
      <c r="S2237" s="5">
        <v>0</v>
      </c>
      <c r="T2237" s="5">
        <v>0</v>
      </c>
      <c r="U2237" s="5">
        <v>0</v>
      </c>
      <c r="V2237" s="5">
        <v>0</v>
      </c>
      <c r="W2237" s="5">
        <v>0</v>
      </c>
      <c r="X2237" s="5">
        <f t="shared" si="34"/>
        <v>0</v>
      </c>
      <c r="Y2237" s="41">
        <v>0</v>
      </c>
      <c r="Z2237" s="41">
        <v>0</v>
      </c>
    </row>
    <row r="2238" spans="1:26" x14ac:dyDescent="0.25">
      <c r="A2238" s="11" t="s">
        <v>149</v>
      </c>
      <c r="B2238" s="12">
        <v>10</v>
      </c>
      <c r="C2238" s="14" t="str">
        <f>VLOOKUP(B2238,'Spisak usluga'!$A$2:$B$18,2)</f>
        <v>10 Prihvatilište za decu  2012.</v>
      </c>
      <c r="D2238" s="5">
        <v>0</v>
      </c>
      <c r="E2238" s="5">
        <v>0</v>
      </c>
      <c r="F2238" s="5">
        <v>0</v>
      </c>
      <c r="G2238" s="5">
        <v>0</v>
      </c>
      <c r="H2238" s="5">
        <v>0</v>
      </c>
      <c r="I2238" s="5">
        <v>0</v>
      </c>
      <c r="J2238" s="5">
        <v>0</v>
      </c>
      <c r="K2238" s="5">
        <v>0</v>
      </c>
      <c r="L2238" s="5">
        <v>0</v>
      </c>
      <c r="M2238" s="5">
        <v>0</v>
      </c>
      <c r="N2238" s="5">
        <v>0</v>
      </c>
      <c r="O2238" s="5">
        <v>0</v>
      </c>
      <c r="P2238" s="5">
        <v>0</v>
      </c>
      <c r="Q2238" s="5">
        <v>0</v>
      </c>
      <c r="R2238" s="5">
        <v>0</v>
      </c>
      <c r="S2238" s="5">
        <v>0</v>
      </c>
      <c r="T2238" s="5">
        <v>0</v>
      </c>
      <c r="U2238" s="5">
        <v>0</v>
      </c>
      <c r="V2238" s="5">
        <v>0</v>
      </c>
      <c r="W2238" s="5">
        <v>0</v>
      </c>
      <c r="X2238" s="5">
        <f t="shared" si="34"/>
        <v>0</v>
      </c>
      <c r="Y2238" s="41">
        <v>0</v>
      </c>
      <c r="Z2238" s="41">
        <v>0</v>
      </c>
    </row>
    <row r="2239" spans="1:26" x14ac:dyDescent="0.25">
      <c r="A2239" s="11" t="s">
        <v>149</v>
      </c>
      <c r="B2239" s="12">
        <v>11</v>
      </c>
      <c r="C2239" s="14" t="str">
        <f>VLOOKUP(B2239,'Spisak usluga'!$A$2:$B$18,2)</f>
        <v>11 Prihvatilište za žrtve nasilja u porodici (“sigurna kuća“) 2012.</v>
      </c>
      <c r="D2239" s="5">
        <v>0</v>
      </c>
      <c r="E2239" s="5">
        <v>0</v>
      </c>
      <c r="F2239" s="5">
        <v>0</v>
      </c>
      <c r="G2239" s="5">
        <v>0</v>
      </c>
      <c r="H2239" s="5">
        <v>0</v>
      </c>
      <c r="I2239" s="5">
        <v>0</v>
      </c>
      <c r="J2239" s="5">
        <v>0</v>
      </c>
      <c r="K2239" s="5">
        <v>0</v>
      </c>
      <c r="L2239" s="5">
        <v>0</v>
      </c>
      <c r="M2239" s="5">
        <v>0</v>
      </c>
      <c r="N2239" s="5">
        <v>0</v>
      </c>
      <c r="O2239" s="5">
        <v>0</v>
      </c>
      <c r="P2239" s="5">
        <v>0</v>
      </c>
      <c r="Q2239" s="5">
        <v>0</v>
      </c>
      <c r="R2239" s="5">
        <v>0</v>
      </c>
      <c r="S2239" s="5">
        <v>0</v>
      </c>
      <c r="T2239" s="5">
        <v>0</v>
      </c>
      <c r="U2239" s="5">
        <v>0</v>
      </c>
      <c r="V2239" s="5">
        <v>0</v>
      </c>
      <c r="W2239" s="5">
        <v>0</v>
      </c>
      <c r="X2239" s="5">
        <f t="shared" si="34"/>
        <v>0</v>
      </c>
      <c r="Y2239" s="41">
        <v>0</v>
      </c>
      <c r="Z2239" s="41">
        <v>0</v>
      </c>
    </row>
    <row r="2240" spans="1:26" x14ac:dyDescent="0.25">
      <c r="A2240" s="11" t="s">
        <v>149</v>
      </c>
      <c r="B2240" s="12">
        <v>12</v>
      </c>
      <c r="C2240" s="14" t="str">
        <f>VLOOKUP(B2240,'Spisak usluga'!$A$2:$B$18,2)</f>
        <v>12 Prihvatilište za žrtve trgovine ljudima 2012.</v>
      </c>
      <c r="D2240" s="5">
        <v>0</v>
      </c>
      <c r="E2240" s="5">
        <v>0</v>
      </c>
      <c r="F2240" s="5">
        <v>0</v>
      </c>
      <c r="G2240" s="5">
        <v>0</v>
      </c>
      <c r="H2240" s="5">
        <v>0</v>
      </c>
      <c r="I2240" s="5">
        <v>0</v>
      </c>
      <c r="J2240" s="5">
        <v>0</v>
      </c>
      <c r="K2240" s="5">
        <v>0</v>
      </c>
      <c r="L2240" s="5">
        <v>0</v>
      </c>
      <c r="M2240" s="5">
        <v>0</v>
      </c>
      <c r="N2240" s="5">
        <v>0</v>
      </c>
      <c r="O2240" s="5">
        <v>0</v>
      </c>
      <c r="P2240" s="5">
        <v>0</v>
      </c>
      <c r="Q2240" s="5">
        <v>0</v>
      </c>
      <c r="R2240" s="5">
        <v>0</v>
      </c>
      <c r="S2240" s="5">
        <v>0</v>
      </c>
      <c r="T2240" s="5">
        <v>0</v>
      </c>
      <c r="U2240" s="5">
        <v>0</v>
      </c>
      <c r="V2240" s="5">
        <v>0</v>
      </c>
      <c r="W2240" s="5">
        <v>0</v>
      </c>
      <c r="X2240" s="5">
        <f t="shared" si="34"/>
        <v>0</v>
      </c>
      <c r="Y2240" s="41">
        <v>0</v>
      </c>
      <c r="Z2240" s="41">
        <v>0</v>
      </c>
    </row>
    <row r="2241" spans="1:26" x14ac:dyDescent="0.25">
      <c r="A2241" s="11" t="s">
        <v>149</v>
      </c>
      <c r="B2241" s="12">
        <v>13</v>
      </c>
      <c r="C2241" s="14" t="str">
        <f>VLOOKUP(B2241,'Spisak usluga'!$A$2:$B$18,2)</f>
        <v>13 Predah smeštaj  2012.</v>
      </c>
      <c r="D2241" s="5">
        <v>0</v>
      </c>
      <c r="E2241" s="5">
        <v>0</v>
      </c>
      <c r="F2241" s="5">
        <v>0</v>
      </c>
      <c r="G2241" s="5">
        <v>0</v>
      </c>
      <c r="H2241" s="5">
        <v>0</v>
      </c>
      <c r="I2241" s="5">
        <v>0</v>
      </c>
      <c r="J2241" s="5">
        <v>0</v>
      </c>
      <c r="K2241" s="5">
        <v>0</v>
      </c>
      <c r="L2241" s="5">
        <v>0</v>
      </c>
      <c r="M2241" s="5">
        <v>0</v>
      </c>
      <c r="N2241" s="5">
        <v>0</v>
      </c>
      <c r="O2241" s="5">
        <v>0</v>
      </c>
      <c r="P2241" s="5">
        <v>0</v>
      </c>
      <c r="Q2241" s="5">
        <v>0</v>
      </c>
      <c r="R2241" s="5">
        <v>0</v>
      </c>
      <c r="S2241" s="5">
        <v>0</v>
      </c>
      <c r="T2241" s="5">
        <v>0</v>
      </c>
      <c r="U2241" s="5">
        <v>0</v>
      </c>
      <c r="V2241" s="5">
        <v>0</v>
      </c>
      <c r="W2241" s="5">
        <v>0</v>
      </c>
      <c r="X2241" s="5">
        <f t="shared" si="34"/>
        <v>0</v>
      </c>
      <c r="Y2241" s="41">
        <v>0</v>
      </c>
      <c r="Z2241" s="41">
        <v>0</v>
      </c>
    </row>
    <row r="2242" spans="1:26" x14ac:dyDescent="0.25">
      <c r="A2242" s="11" t="s">
        <v>149</v>
      </c>
      <c r="B2242" s="12">
        <v>14</v>
      </c>
      <c r="C2242" s="14" t="str">
        <f>VLOOKUP(B2242,'Spisak usluga'!$A$2:$B$18,2)</f>
        <v>14 Stanovanje uz podršku osobe sa invaliditetom (OSI) 2012.</v>
      </c>
      <c r="D2242" s="16">
        <v>0</v>
      </c>
      <c r="E2242" s="16">
        <v>0</v>
      </c>
      <c r="F2242" s="16">
        <v>0</v>
      </c>
      <c r="G2242" s="16">
        <v>0</v>
      </c>
      <c r="H2242" s="16">
        <v>0</v>
      </c>
      <c r="I2242" s="16">
        <v>0</v>
      </c>
      <c r="J2242" s="16">
        <v>0</v>
      </c>
      <c r="K2242" s="16">
        <v>0</v>
      </c>
      <c r="L2242" s="16">
        <v>0</v>
      </c>
      <c r="M2242" s="16">
        <v>0</v>
      </c>
      <c r="N2242" s="16">
        <v>0</v>
      </c>
      <c r="O2242" s="16">
        <v>0</v>
      </c>
      <c r="P2242" s="16">
        <v>0</v>
      </c>
      <c r="Q2242" s="16">
        <v>0</v>
      </c>
      <c r="R2242" s="16">
        <v>0</v>
      </c>
      <c r="S2242" s="16">
        <v>0</v>
      </c>
      <c r="T2242" s="16">
        <v>0</v>
      </c>
      <c r="U2242" s="16">
        <v>0</v>
      </c>
      <c r="V2242" s="16">
        <v>0</v>
      </c>
      <c r="W2242" s="16">
        <v>0</v>
      </c>
      <c r="X2242" s="5">
        <f t="shared" ref="X2242:X2305" si="35">IF(U2242&gt;0, 1, 0)</f>
        <v>0</v>
      </c>
      <c r="Y2242" s="41">
        <v>0</v>
      </c>
      <c r="Z2242" s="41">
        <v>0</v>
      </c>
    </row>
    <row r="2243" spans="1:26" x14ac:dyDescent="0.25">
      <c r="A2243" s="11" t="s">
        <v>149</v>
      </c>
      <c r="B2243" s="12">
        <v>15</v>
      </c>
      <c r="C2243" s="14" t="str">
        <f>VLOOKUP(B2243,'Spisak usluga'!$A$2:$B$18,2)</f>
        <v>15 Stanovanje uz podršku za mlade koji se osamostaljuju 2012.</v>
      </c>
      <c r="D2243" s="16">
        <v>0</v>
      </c>
      <c r="E2243" s="16">
        <v>0</v>
      </c>
      <c r="F2243" s="16">
        <v>0</v>
      </c>
      <c r="G2243" s="16">
        <v>0</v>
      </c>
      <c r="H2243" s="16">
        <v>0</v>
      </c>
      <c r="I2243" s="16">
        <v>0</v>
      </c>
      <c r="J2243" s="16">
        <v>0</v>
      </c>
      <c r="K2243" s="16">
        <v>0</v>
      </c>
      <c r="L2243" s="16">
        <v>0</v>
      </c>
      <c r="M2243" s="16">
        <v>0</v>
      </c>
      <c r="N2243" s="16">
        <v>0</v>
      </c>
      <c r="O2243" s="16">
        <v>0</v>
      </c>
      <c r="P2243" s="16">
        <v>0</v>
      </c>
      <c r="Q2243" s="16">
        <v>0</v>
      </c>
      <c r="R2243" s="16">
        <v>0</v>
      </c>
      <c r="S2243" s="16">
        <v>0</v>
      </c>
      <c r="T2243" s="16">
        <v>0</v>
      </c>
      <c r="U2243" s="16">
        <v>0</v>
      </c>
      <c r="V2243" s="16">
        <v>0</v>
      </c>
      <c r="W2243" s="16">
        <v>0</v>
      </c>
      <c r="X2243" s="5">
        <f t="shared" si="35"/>
        <v>0</v>
      </c>
      <c r="Y2243" s="41">
        <v>0</v>
      </c>
      <c r="Z2243" s="41">
        <v>0</v>
      </c>
    </row>
    <row r="2244" spans="1:26" x14ac:dyDescent="0.25">
      <c r="A2244" s="11" t="s">
        <v>149</v>
      </c>
      <c r="B2244" s="12">
        <v>16</v>
      </c>
      <c r="C2244" s="14" t="str">
        <f>VLOOKUP(B2244,'Spisak usluga'!$A$2:$B$18,2)</f>
        <v>16 Savetovalište 2012.</v>
      </c>
      <c r="D2244" s="5">
        <v>0</v>
      </c>
      <c r="E2244" s="5">
        <v>0</v>
      </c>
      <c r="F2244" s="5">
        <v>0</v>
      </c>
      <c r="G2244" s="5">
        <v>0</v>
      </c>
      <c r="H2244" s="5">
        <v>0</v>
      </c>
      <c r="I2244" s="5">
        <v>0</v>
      </c>
      <c r="J2244" s="5">
        <v>0</v>
      </c>
      <c r="K2244" s="5">
        <v>0</v>
      </c>
      <c r="L2244" s="5">
        <v>0</v>
      </c>
      <c r="M2244" s="5">
        <v>0</v>
      </c>
      <c r="N2244" s="5">
        <v>0</v>
      </c>
      <c r="O2244" s="5">
        <v>0</v>
      </c>
      <c r="P2244" s="5">
        <v>0</v>
      </c>
      <c r="Q2244" s="5">
        <v>0</v>
      </c>
      <c r="R2244" s="5">
        <v>0</v>
      </c>
      <c r="S2244" s="5">
        <v>0</v>
      </c>
      <c r="T2244" s="5">
        <v>0</v>
      </c>
      <c r="U2244" s="5">
        <v>0</v>
      </c>
      <c r="V2244" s="5">
        <v>0</v>
      </c>
      <c r="W2244" s="5">
        <v>0</v>
      </c>
      <c r="X2244" s="5">
        <f t="shared" si="35"/>
        <v>0</v>
      </c>
      <c r="Y2244" s="41">
        <v>0</v>
      </c>
      <c r="Z2244" s="41">
        <v>0</v>
      </c>
    </row>
    <row r="2245" spans="1:26" x14ac:dyDescent="0.25">
      <c r="A2245" s="11" t="s">
        <v>149</v>
      </c>
      <c r="B2245" s="12">
        <v>17</v>
      </c>
      <c r="C2245" s="14" t="str">
        <f>VLOOKUP(B2245,'Spisak usluga'!$A$2:$B$18,2)</f>
        <v>17 Klub 2012.</v>
      </c>
      <c r="D2245" s="12">
        <v>100</v>
      </c>
      <c r="E2245" s="12">
        <v>0</v>
      </c>
      <c r="F2245" s="12">
        <v>50</v>
      </c>
      <c r="G2245" s="12">
        <v>0</v>
      </c>
      <c r="H2245" s="12">
        <v>0</v>
      </c>
      <c r="I2245" s="12">
        <v>100</v>
      </c>
      <c r="J2245" s="12">
        <v>0</v>
      </c>
      <c r="K2245" s="12">
        <v>0</v>
      </c>
      <c r="L2245" s="12">
        <v>0</v>
      </c>
      <c r="M2245" s="12">
        <v>50</v>
      </c>
      <c r="N2245" s="12">
        <v>1.4</v>
      </c>
      <c r="O2245" s="12">
        <v>0</v>
      </c>
      <c r="P2245" s="12">
        <v>0</v>
      </c>
      <c r="Q2245" s="12">
        <v>126250</v>
      </c>
      <c r="R2245" s="12">
        <v>0</v>
      </c>
      <c r="S2245" s="12">
        <v>0</v>
      </c>
      <c r="T2245" s="12">
        <v>126250</v>
      </c>
      <c r="U2245" s="12">
        <v>1</v>
      </c>
      <c r="V2245" s="12">
        <v>1</v>
      </c>
      <c r="W2245" s="12">
        <v>0</v>
      </c>
      <c r="X2245" s="5">
        <f t="shared" si="35"/>
        <v>1</v>
      </c>
      <c r="Y2245" s="41">
        <v>100</v>
      </c>
      <c r="Z2245" s="41">
        <v>0</v>
      </c>
    </row>
    <row r="2246" spans="1:26" x14ac:dyDescent="0.25">
      <c r="A2246" s="11" t="s">
        <v>150</v>
      </c>
      <c r="B2246" s="12">
        <v>1</v>
      </c>
      <c r="C2246" s="14" t="str">
        <f>VLOOKUP(B2246,'Spisak usluga'!$A$2:$B$18,2)</f>
        <v>01 Pomoć u kući za stare 2012.</v>
      </c>
      <c r="D2246" s="5">
        <v>0</v>
      </c>
      <c r="E2246" s="5">
        <v>0</v>
      </c>
      <c r="F2246" s="5">
        <v>0</v>
      </c>
      <c r="G2246" s="5">
        <v>0</v>
      </c>
      <c r="H2246" s="5">
        <v>0</v>
      </c>
      <c r="I2246" s="5">
        <v>0</v>
      </c>
      <c r="J2246" s="5">
        <v>0</v>
      </c>
      <c r="K2246" s="5">
        <v>0</v>
      </c>
      <c r="L2246" s="5">
        <v>0</v>
      </c>
      <c r="M2246" s="5">
        <v>0</v>
      </c>
      <c r="N2246" s="5">
        <v>0</v>
      </c>
      <c r="O2246" s="5">
        <v>0</v>
      </c>
      <c r="P2246" s="5">
        <v>0</v>
      </c>
      <c r="Q2246" s="5">
        <v>0</v>
      </c>
      <c r="R2246" s="5">
        <v>0</v>
      </c>
      <c r="S2246" s="5">
        <v>0</v>
      </c>
      <c r="T2246" s="5">
        <v>0</v>
      </c>
      <c r="U2246" s="5">
        <v>0</v>
      </c>
      <c r="V2246" s="5">
        <v>0</v>
      </c>
      <c r="W2246" s="5">
        <v>0</v>
      </c>
      <c r="X2246" s="5">
        <f t="shared" si="35"/>
        <v>0</v>
      </c>
      <c r="Y2246" s="41">
        <v>0</v>
      </c>
      <c r="Z2246" s="41">
        <v>0</v>
      </c>
    </row>
    <row r="2247" spans="1:26" x14ac:dyDescent="0.25">
      <c r="A2247" s="11" t="s">
        <v>150</v>
      </c>
      <c r="B2247" s="12">
        <v>2</v>
      </c>
      <c r="C2247" s="14" t="str">
        <f>VLOOKUP(B2247,'Spisak usluga'!$A$2:$B$18,2)</f>
        <v>02 Pomoć u kući za odrasle OSI 2012.</v>
      </c>
      <c r="D2247" s="16">
        <v>0</v>
      </c>
      <c r="E2247" s="16">
        <v>0</v>
      </c>
      <c r="F2247" s="16">
        <v>0</v>
      </c>
      <c r="G2247" s="16">
        <v>0</v>
      </c>
      <c r="H2247" s="16">
        <v>0</v>
      </c>
      <c r="I2247" s="16">
        <v>0</v>
      </c>
      <c r="J2247" s="16">
        <v>0</v>
      </c>
      <c r="K2247" s="16">
        <v>0</v>
      </c>
      <c r="L2247" s="16">
        <v>0</v>
      </c>
      <c r="M2247" s="16">
        <v>0</v>
      </c>
      <c r="N2247" s="16">
        <v>0</v>
      </c>
      <c r="O2247" s="16">
        <v>0</v>
      </c>
      <c r="P2247" s="16">
        <v>0</v>
      </c>
      <c r="Q2247" s="16">
        <v>0</v>
      </c>
      <c r="R2247" s="16">
        <v>0</v>
      </c>
      <c r="S2247" s="16">
        <v>0</v>
      </c>
      <c r="T2247" s="16">
        <v>0</v>
      </c>
      <c r="U2247" s="16">
        <v>0</v>
      </c>
      <c r="V2247" s="16">
        <v>0</v>
      </c>
      <c r="W2247" s="16">
        <v>0</v>
      </c>
      <c r="X2247" s="5">
        <f t="shared" si="35"/>
        <v>0</v>
      </c>
      <c r="Y2247" s="41">
        <v>0</v>
      </c>
      <c r="Z2247" s="41">
        <v>0</v>
      </c>
    </row>
    <row r="2248" spans="1:26" x14ac:dyDescent="0.25">
      <c r="A2248" s="11" t="s">
        <v>150</v>
      </c>
      <c r="B2248" s="12">
        <v>3</v>
      </c>
      <c r="C2248" s="14" t="str">
        <f>VLOOKUP(B2248,'Spisak usluga'!$A$2:$B$18,2)</f>
        <v>03 Pomoć u kući za decu sa teškoćama u razvoju 2012.</v>
      </c>
      <c r="D2248" s="5">
        <v>0</v>
      </c>
      <c r="E2248" s="5">
        <v>0</v>
      </c>
      <c r="F2248" s="5">
        <v>0</v>
      </c>
      <c r="G2248" s="5">
        <v>0</v>
      </c>
      <c r="H2248" s="5">
        <v>0</v>
      </c>
      <c r="I2248" s="5">
        <v>0</v>
      </c>
      <c r="J2248" s="5">
        <v>0</v>
      </c>
      <c r="K2248" s="5">
        <v>0</v>
      </c>
      <c r="L2248" s="5">
        <v>0</v>
      </c>
      <c r="M2248" s="5">
        <v>0</v>
      </c>
      <c r="N2248" s="5">
        <v>0</v>
      </c>
      <c r="O2248" s="5">
        <v>0</v>
      </c>
      <c r="P2248" s="5">
        <v>0</v>
      </c>
      <c r="Q2248" s="5">
        <v>0</v>
      </c>
      <c r="R2248" s="5">
        <v>0</v>
      </c>
      <c r="S2248" s="5">
        <v>0</v>
      </c>
      <c r="T2248" s="5">
        <v>0</v>
      </c>
      <c r="U2248" s="5">
        <v>0</v>
      </c>
      <c r="V2248" s="5">
        <v>0</v>
      </c>
      <c r="W2248" s="5">
        <v>0</v>
      </c>
      <c r="X2248" s="5">
        <f t="shared" si="35"/>
        <v>0</v>
      </c>
      <c r="Y2248" s="41">
        <v>0</v>
      </c>
      <c r="Z2248" s="41">
        <v>0</v>
      </c>
    </row>
    <row r="2249" spans="1:26" x14ac:dyDescent="0.25">
      <c r="A2249" s="11" t="s">
        <v>150</v>
      </c>
      <c r="B2249" s="12">
        <v>4</v>
      </c>
      <c r="C2249" s="14" t="str">
        <f>VLOOKUP(B2249,'Spisak usluga'!$A$2:$B$18,2)</f>
        <v>04 Dnevni boravak za decu sa teškoćama u razvoju 2012.</v>
      </c>
      <c r="D2249" s="5">
        <v>0</v>
      </c>
      <c r="E2249" s="5">
        <v>0</v>
      </c>
      <c r="F2249" s="5">
        <v>0</v>
      </c>
      <c r="G2249" s="5">
        <v>0</v>
      </c>
      <c r="H2249" s="5">
        <v>0</v>
      </c>
      <c r="I2249" s="5">
        <v>0</v>
      </c>
      <c r="J2249" s="5">
        <v>0</v>
      </c>
      <c r="K2249" s="5">
        <v>0</v>
      </c>
      <c r="L2249" s="5">
        <v>0</v>
      </c>
      <c r="M2249" s="5">
        <v>0</v>
      </c>
      <c r="N2249" s="5">
        <v>0</v>
      </c>
      <c r="O2249" s="5">
        <v>0</v>
      </c>
      <c r="P2249" s="5">
        <v>0</v>
      </c>
      <c r="Q2249" s="5">
        <v>0</v>
      </c>
      <c r="R2249" s="5">
        <v>0</v>
      </c>
      <c r="S2249" s="5">
        <v>0</v>
      </c>
      <c r="T2249" s="5">
        <v>0</v>
      </c>
      <c r="U2249" s="5">
        <v>0</v>
      </c>
      <c r="V2249" s="5">
        <v>0</v>
      </c>
      <c r="W2249" s="5">
        <v>0</v>
      </c>
      <c r="X2249" s="5">
        <f t="shared" si="35"/>
        <v>0</v>
      </c>
      <c r="Y2249" s="41">
        <v>0</v>
      </c>
      <c r="Z2249" s="41">
        <v>0</v>
      </c>
    </row>
    <row r="2250" spans="1:26" x14ac:dyDescent="0.25">
      <c r="A2250" s="11" t="s">
        <v>150</v>
      </c>
      <c r="B2250" s="12">
        <v>5</v>
      </c>
      <c r="C2250" s="14" t="str">
        <f>VLOOKUP(B2250,'Spisak usluga'!$A$2:$B$18,2)</f>
        <v>05 Dnevni boravak za stare  2012.</v>
      </c>
      <c r="D2250" s="5">
        <v>0</v>
      </c>
      <c r="E2250" s="5">
        <v>0</v>
      </c>
      <c r="F2250" s="5">
        <v>0</v>
      </c>
      <c r="G2250" s="5">
        <v>0</v>
      </c>
      <c r="H2250" s="5">
        <v>0</v>
      </c>
      <c r="I2250" s="5">
        <v>0</v>
      </c>
      <c r="J2250" s="5">
        <v>0</v>
      </c>
      <c r="K2250" s="5">
        <v>0</v>
      </c>
      <c r="L2250" s="5">
        <v>0</v>
      </c>
      <c r="M2250" s="5">
        <v>0</v>
      </c>
      <c r="N2250" s="5">
        <v>0</v>
      </c>
      <c r="O2250" s="5">
        <v>0</v>
      </c>
      <c r="P2250" s="5">
        <v>0</v>
      </c>
      <c r="Q2250" s="5">
        <v>0</v>
      </c>
      <c r="R2250" s="5">
        <v>0</v>
      </c>
      <c r="S2250" s="5">
        <v>0</v>
      </c>
      <c r="T2250" s="5">
        <v>0</v>
      </c>
      <c r="U2250" s="5">
        <v>0</v>
      </c>
      <c r="V2250" s="5">
        <v>0</v>
      </c>
      <c r="W2250" s="5">
        <v>0</v>
      </c>
      <c r="X2250" s="5">
        <f t="shared" si="35"/>
        <v>0</v>
      </c>
      <c r="Y2250" s="41">
        <v>0</v>
      </c>
      <c r="Z2250" s="41">
        <v>0</v>
      </c>
    </row>
    <row r="2251" spans="1:26" x14ac:dyDescent="0.25">
      <c r="A2251" s="11" t="s">
        <v>150</v>
      </c>
      <c r="B2251" s="12">
        <v>6</v>
      </c>
      <c r="C2251" s="14" t="str">
        <f>VLOOKUP(B2251,'Spisak usluga'!$A$2:$B$18,2)</f>
        <v>06 Dnevni boravak/centar za decu i mlade sa poremećajima u ponašanju 2012.</v>
      </c>
      <c r="D2251" s="5">
        <v>0</v>
      </c>
      <c r="E2251" s="5">
        <v>0</v>
      </c>
      <c r="F2251" s="5">
        <v>0</v>
      </c>
      <c r="G2251" s="5">
        <v>0</v>
      </c>
      <c r="H2251" s="5">
        <v>0</v>
      </c>
      <c r="I2251" s="5">
        <v>0</v>
      </c>
      <c r="J2251" s="5">
        <v>0</v>
      </c>
      <c r="K2251" s="5">
        <v>0</v>
      </c>
      <c r="L2251" s="5">
        <v>0</v>
      </c>
      <c r="M2251" s="5">
        <v>0</v>
      </c>
      <c r="N2251" s="5">
        <v>0</v>
      </c>
      <c r="O2251" s="5">
        <v>0</v>
      </c>
      <c r="P2251" s="5">
        <v>0</v>
      </c>
      <c r="Q2251" s="5">
        <v>0</v>
      </c>
      <c r="R2251" s="5">
        <v>0</v>
      </c>
      <c r="S2251" s="5">
        <v>0</v>
      </c>
      <c r="T2251" s="5">
        <v>0</v>
      </c>
      <c r="U2251" s="5">
        <v>0</v>
      </c>
      <c r="V2251" s="5">
        <v>0</v>
      </c>
      <c r="W2251" s="5">
        <v>0</v>
      </c>
      <c r="X2251" s="5">
        <f t="shared" si="35"/>
        <v>0</v>
      </c>
      <c r="Y2251" s="41">
        <v>0</v>
      </c>
      <c r="Z2251" s="41">
        <v>0</v>
      </c>
    </row>
    <row r="2252" spans="1:26" x14ac:dyDescent="0.25">
      <c r="A2252" s="11" t="s">
        <v>150</v>
      </c>
      <c r="B2252" s="12">
        <v>7</v>
      </c>
      <c r="C2252" s="14" t="str">
        <f>VLOOKUP(B2252,'Spisak usluga'!$A$2:$B$18,2)</f>
        <v>07 Personalna asistencija za odrasle  2012.</v>
      </c>
      <c r="D2252" s="5">
        <v>0</v>
      </c>
      <c r="E2252" s="5">
        <v>0</v>
      </c>
      <c r="F2252" s="5">
        <v>0</v>
      </c>
      <c r="G2252" s="5">
        <v>0</v>
      </c>
      <c r="H2252" s="5">
        <v>0</v>
      </c>
      <c r="I2252" s="5">
        <v>0</v>
      </c>
      <c r="J2252" s="5">
        <v>0</v>
      </c>
      <c r="K2252" s="5">
        <v>0</v>
      </c>
      <c r="L2252" s="5">
        <v>0</v>
      </c>
      <c r="M2252" s="5">
        <v>0</v>
      </c>
      <c r="N2252" s="5">
        <v>0</v>
      </c>
      <c r="O2252" s="5">
        <v>0</v>
      </c>
      <c r="P2252" s="5">
        <v>0</v>
      </c>
      <c r="Q2252" s="5">
        <v>0</v>
      </c>
      <c r="R2252" s="5">
        <v>0</v>
      </c>
      <c r="S2252" s="5">
        <v>0</v>
      </c>
      <c r="T2252" s="5">
        <v>0</v>
      </c>
      <c r="U2252" s="5">
        <v>0</v>
      </c>
      <c r="V2252" s="5">
        <v>0</v>
      </c>
      <c r="W2252" s="5">
        <v>0</v>
      </c>
      <c r="X2252" s="5">
        <f t="shared" si="35"/>
        <v>0</v>
      </c>
      <c r="Y2252" s="41">
        <v>0</v>
      </c>
      <c r="Z2252" s="41">
        <v>0</v>
      </c>
    </row>
    <row r="2253" spans="1:26" x14ac:dyDescent="0.25">
      <c r="A2253" s="11" t="s">
        <v>150</v>
      </c>
      <c r="B2253" s="12">
        <v>8</v>
      </c>
      <c r="C2253" s="14" t="str">
        <f>VLOOKUP(B2253,'Spisak usluga'!$A$2:$B$18,2)</f>
        <v>08 Svratište  2012.</v>
      </c>
      <c r="D2253" s="5">
        <v>0</v>
      </c>
      <c r="E2253" s="5">
        <v>0</v>
      </c>
      <c r="F2253" s="5">
        <v>0</v>
      </c>
      <c r="G2253" s="5">
        <v>0</v>
      </c>
      <c r="H2253" s="5">
        <v>0</v>
      </c>
      <c r="I2253" s="5">
        <v>0</v>
      </c>
      <c r="J2253" s="5">
        <v>0</v>
      </c>
      <c r="K2253" s="5">
        <v>0</v>
      </c>
      <c r="L2253" s="5">
        <v>0</v>
      </c>
      <c r="M2253" s="5">
        <v>0</v>
      </c>
      <c r="N2253" s="5">
        <v>0</v>
      </c>
      <c r="O2253" s="5">
        <v>0</v>
      </c>
      <c r="P2253" s="5">
        <v>0</v>
      </c>
      <c r="Q2253" s="5">
        <v>0</v>
      </c>
      <c r="R2253" s="5">
        <v>0</v>
      </c>
      <c r="S2253" s="5">
        <v>0</v>
      </c>
      <c r="T2253" s="5">
        <v>0</v>
      </c>
      <c r="U2253" s="5">
        <v>0</v>
      </c>
      <c r="V2253" s="5">
        <v>0</v>
      </c>
      <c r="W2253" s="5">
        <v>0</v>
      </c>
      <c r="X2253" s="5">
        <f t="shared" si="35"/>
        <v>0</v>
      </c>
      <c r="Y2253" s="41">
        <v>0</v>
      </c>
      <c r="Z2253" s="41">
        <v>0</v>
      </c>
    </row>
    <row r="2254" spans="1:26" x14ac:dyDescent="0.25">
      <c r="A2254" s="11" t="s">
        <v>150</v>
      </c>
      <c r="B2254" s="12">
        <v>9</v>
      </c>
      <c r="C2254" s="14" t="str">
        <f>VLOOKUP(B2254,'Spisak usluga'!$A$2:$B$18,2)</f>
        <v>09 Prihvatilište (opšteg tipa) 2012.</v>
      </c>
      <c r="D2254" s="16">
        <v>0</v>
      </c>
      <c r="E2254" s="16">
        <v>0</v>
      </c>
      <c r="F2254" s="16">
        <v>0</v>
      </c>
      <c r="G2254" s="16">
        <v>0</v>
      </c>
      <c r="H2254" s="16">
        <v>0</v>
      </c>
      <c r="I2254" s="16">
        <v>0</v>
      </c>
      <c r="J2254" s="16">
        <v>0</v>
      </c>
      <c r="K2254" s="16">
        <v>0</v>
      </c>
      <c r="L2254" s="16">
        <v>0</v>
      </c>
      <c r="M2254" s="16">
        <v>0</v>
      </c>
      <c r="N2254" s="16">
        <v>0</v>
      </c>
      <c r="O2254" s="16">
        <v>0</v>
      </c>
      <c r="P2254" s="16">
        <v>0</v>
      </c>
      <c r="Q2254" s="16">
        <v>0</v>
      </c>
      <c r="R2254" s="16">
        <v>0</v>
      </c>
      <c r="S2254" s="16">
        <v>0</v>
      </c>
      <c r="T2254" s="16">
        <v>0</v>
      </c>
      <c r="U2254" s="16">
        <v>0</v>
      </c>
      <c r="V2254" s="16">
        <v>0</v>
      </c>
      <c r="W2254" s="16">
        <v>0</v>
      </c>
      <c r="X2254" s="5">
        <f t="shared" si="35"/>
        <v>0</v>
      </c>
      <c r="Y2254" s="41">
        <v>0</v>
      </c>
      <c r="Z2254" s="41">
        <v>0</v>
      </c>
    </row>
    <row r="2255" spans="1:26" x14ac:dyDescent="0.25">
      <c r="A2255" s="11" t="s">
        <v>150</v>
      </c>
      <c r="B2255" s="12">
        <v>10</v>
      </c>
      <c r="C2255" s="14" t="str">
        <f>VLOOKUP(B2255,'Spisak usluga'!$A$2:$B$18,2)</f>
        <v>10 Prihvatilište za decu  2012.</v>
      </c>
      <c r="D2255" s="5">
        <v>0</v>
      </c>
      <c r="E2255" s="5">
        <v>0</v>
      </c>
      <c r="F2255" s="5">
        <v>0</v>
      </c>
      <c r="G2255" s="5">
        <v>0</v>
      </c>
      <c r="H2255" s="5">
        <v>0</v>
      </c>
      <c r="I2255" s="5">
        <v>0</v>
      </c>
      <c r="J2255" s="5">
        <v>0</v>
      </c>
      <c r="K2255" s="5">
        <v>0</v>
      </c>
      <c r="L2255" s="5">
        <v>0</v>
      </c>
      <c r="M2255" s="5">
        <v>0</v>
      </c>
      <c r="N2255" s="5">
        <v>0</v>
      </c>
      <c r="O2255" s="5">
        <v>0</v>
      </c>
      <c r="P2255" s="5">
        <v>0</v>
      </c>
      <c r="Q2255" s="5">
        <v>0</v>
      </c>
      <c r="R2255" s="5">
        <v>0</v>
      </c>
      <c r="S2255" s="5">
        <v>0</v>
      </c>
      <c r="T2255" s="5">
        <v>0</v>
      </c>
      <c r="U2255" s="5">
        <v>0</v>
      </c>
      <c r="V2255" s="5">
        <v>0</v>
      </c>
      <c r="W2255" s="5">
        <v>0</v>
      </c>
      <c r="X2255" s="5">
        <f t="shared" si="35"/>
        <v>0</v>
      </c>
      <c r="Y2255" s="41">
        <v>0</v>
      </c>
      <c r="Z2255" s="41">
        <v>0</v>
      </c>
    </row>
    <row r="2256" spans="1:26" x14ac:dyDescent="0.25">
      <c r="A2256" s="11" t="s">
        <v>150</v>
      </c>
      <c r="B2256" s="12">
        <v>11</v>
      </c>
      <c r="C2256" s="14" t="str">
        <f>VLOOKUP(B2256,'Spisak usluga'!$A$2:$B$18,2)</f>
        <v>11 Prihvatilište za žrtve nasilja u porodici (“sigurna kuća“) 2012.</v>
      </c>
      <c r="D2256" s="5">
        <v>0</v>
      </c>
      <c r="E2256" s="5">
        <v>0</v>
      </c>
      <c r="F2256" s="5">
        <v>0</v>
      </c>
      <c r="G2256" s="5">
        <v>0</v>
      </c>
      <c r="H2256" s="5">
        <v>0</v>
      </c>
      <c r="I2256" s="5">
        <v>0</v>
      </c>
      <c r="J2256" s="5">
        <v>0</v>
      </c>
      <c r="K2256" s="5">
        <v>0</v>
      </c>
      <c r="L2256" s="5">
        <v>0</v>
      </c>
      <c r="M2256" s="5">
        <v>0</v>
      </c>
      <c r="N2256" s="5">
        <v>0</v>
      </c>
      <c r="O2256" s="5">
        <v>0</v>
      </c>
      <c r="P2256" s="5">
        <v>0</v>
      </c>
      <c r="Q2256" s="5">
        <v>0</v>
      </c>
      <c r="R2256" s="5">
        <v>0</v>
      </c>
      <c r="S2256" s="5">
        <v>0</v>
      </c>
      <c r="T2256" s="5">
        <v>0</v>
      </c>
      <c r="U2256" s="5">
        <v>0</v>
      </c>
      <c r="V2256" s="5">
        <v>0</v>
      </c>
      <c r="W2256" s="5">
        <v>0</v>
      </c>
      <c r="X2256" s="5">
        <f t="shared" si="35"/>
        <v>0</v>
      </c>
      <c r="Y2256" s="41">
        <v>0</v>
      </c>
      <c r="Z2256" s="41">
        <v>0</v>
      </c>
    </row>
    <row r="2257" spans="1:26" x14ac:dyDescent="0.25">
      <c r="A2257" s="11" t="s">
        <v>150</v>
      </c>
      <c r="B2257" s="12">
        <v>12</v>
      </c>
      <c r="C2257" s="14" t="str">
        <f>VLOOKUP(B2257,'Spisak usluga'!$A$2:$B$18,2)</f>
        <v>12 Prihvatilište za žrtve trgovine ljudima 2012.</v>
      </c>
      <c r="D2257" s="5">
        <v>0</v>
      </c>
      <c r="E2257" s="5">
        <v>0</v>
      </c>
      <c r="F2257" s="5">
        <v>0</v>
      </c>
      <c r="G2257" s="5">
        <v>0</v>
      </c>
      <c r="H2257" s="5">
        <v>0</v>
      </c>
      <c r="I2257" s="5">
        <v>0</v>
      </c>
      <c r="J2257" s="5">
        <v>0</v>
      </c>
      <c r="K2257" s="5">
        <v>0</v>
      </c>
      <c r="L2257" s="5">
        <v>0</v>
      </c>
      <c r="M2257" s="5">
        <v>0</v>
      </c>
      <c r="N2257" s="5">
        <v>0</v>
      </c>
      <c r="O2257" s="5">
        <v>0</v>
      </c>
      <c r="P2257" s="5">
        <v>0</v>
      </c>
      <c r="Q2257" s="5">
        <v>0</v>
      </c>
      <c r="R2257" s="5">
        <v>0</v>
      </c>
      <c r="S2257" s="5">
        <v>0</v>
      </c>
      <c r="T2257" s="5">
        <v>0</v>
      </c>
      <c r="U2257" s="5">
        <v>0</v>
      </c>
      <c r="V2257" s="5">
        <v>0</v>
      </c>
      <c r="W2257" s="5">
        <v>0</v>
      </c>
      <c r="X2257" s="5">
        <f t="shared" si="35"/>
        <v>0</v>
      </c>
      <c r="Y2257" s="41">
        <v>0</v>
      </c>
      <c r="Z2257" s="41">
        <v>0</v>
      </c>
    </row>
    <row r="2258" spans="1:26" x14ac:dyDescent="0.25">
      <c r="A2258" s="11" t="s">
        <v>150</v>
      </c>
      <c r="B2258" s="12">
        <v>13</v>
      </c>
      <c r="C2258" s="14" t="str">
        <f>VLOOKUP(B2258,'Spisak usluga'!$A$2:$B$18,2)</f>
        <v>13 Predah smeštaj  2012.</v>
      </c>
      <c r="D2258" s="5">
        <v>0</v>
      </c>
      <c r="E2258" s="5">
        <v>0</v>
      </c>
      <c r="F2258" s="5">
        <v>0</v>
      </c>
      <c r="G2258" s="5">
        <v>0</v>
      </c>
      <c r="H2258" s="5">
        <v>0</v>
      </c>
      <c r="I2258" s="5">
        <v>0</v>
      </c>
      <c r="J2258" s="5">
        <v>0</v>
      </c>
      <c r="K2258" s="5">
        <v>0</v>
      </c>
      <c r="L2258" s="5">
        <v>0</v>
      </c>
      <c r="M2258" s="5">
        <v>0</v>
      </c>
      <c r="N2258" s="5">
        <v>0</v>
      </c>
      <c r="O2258" s="5">
        <v>0</v>
      </c>
      <c r="P2258" s="5">
        <v>0</v>
      </c>
      <c r="Q2258" s="5">
        <v>0</v>
      </c>
      <c r="R2258" s="5">
        <v>0</v>
      </c>
      <c r="S2258" s="5">
        <v>0</v>
      </c>
      <c r="T2258" s="5">
        <v>0</v>
      </c>
      <c r="U2258" s="5">
        <v>0</v>
      </c>
      <c r="V2258" s="5">
        <v>0</v>
      </c>
      <c r="W2258" s="5">
        <v>0</v>
      </c>
      <c r="X2258" s="5">
        <f t="shared" si="35"/>
        <v>0</v>
      </c>
      <c r="Y2258" s="41">
        <v>0</v>
      </c>
      <c r="Z2258" s="41">
        <v>0</v>
      </c>
    </row>
    <row r="2259" spans="1:26" x14ac:dyDescent="0.25">
      <c r="A2259" s="11" t="s">
        <v>150</v>
      </c>
      <c r="B2259" s="12">
        <v>14</v>
      </c>
      <c r="C2259" s="14" t="str">
        <f>VLOOKUP(B2259,'Spisak usluga'!$A$2:$B$18,2)</f>
        <v>14 Stanovanje uz podršku osobe sa invaliditetom (OSI) 2012.</v>
      </c>
      <c r="D2259" s="5">
        <v>0</v>
      </c>
      <c r="E2259" s="5">
        <v>0</v>
      </c>
      <c r="F2259" s="5">
        <v>0</v>
      </c>
      <c r="G2259" s="5">
        <v>0</v>
      </c>
      <c r="H2259" s="5">
        <v>0</v>
      </c>
      <c r="I2259" s="5">
        <v>0</v>
      </c>
      <c r="J2259" s="5">
        <v>0</v>
      </c>
      <c r="K2259" s="5">
        <v>0</v>
      </c>
      <c r="L2259" s="5">
        <v>0</v>
      </c>
      <c r="M2259" s="5">
        <v>0</v>
      </c>
      <c r="N2259" s="5">
        <v>0</v>
      </c>
      <c r="O2259" s="5">
        <v>0</v>
      </c>
      <c r="P2259" s="5">
        <v>0</v>
      </c>
      <c r="Q2259" s="5">
        <v>0</v>
      </c>
      <c r="R2259" s="5">
        <v>0</v>
      </c>
      <c r="S2259" s="5">
        <v>0</v>
      </c>
      <c r="T2259" s="5">
        <v>0</v>
      </c>
      <c r="U2259" s="5">
        <v>0</v>
      </c>
      <c r="V2259" s="5">
        <v>0</v>
      </c>
      <c r="W2259" s="5">
        <v>0</v>
      </c>
      <c r="X2259" s="5">
        <f t="shared" si="35"/>
        <v>0</v>
      </c>
      <c r="Y2259" s="41">
        <v>0</v>
      </c>
      <c r="Z2259" s="41">
        <v>0</v>
      </c>
    </row>
    <row r="2260" spans="1:26" x14ac:dyDescent="0.25">
      <c r="A2260" s="11" t="s">
        <v>150</v>
      </c>
      <c r="B2260" s="12">
        <v>15</v>
      </c>
      <c r="C2260" s="14" t="str">
        <f>VLOOKUP(B2260,'Spisak usluga'!$A$2:$B$18,2)</f>
        <v>15 Stanovanje uz podršku za mlade koji se osamostaljuju 2012.</v>
      </c>
      <c r="D2260" s="16">
        <v>0</v>
      </c>
      <c r="E2260" s="16">
        <v>0</v>
      </c>
      <c r="F2260" s="16">
        <v>0</v>
      </c>
      <c r="G2260" s="16">
        <v>0</v>
      </c>
      <c r="H2260" s="16">
        <v>0</v>
      </c>
      <c r="I2260" s="16">
        <v>0</v>
      </c>
      <c r="J2260" s="16">
        <v>0</v>
      </c>
      <c r="K2260" s="16">
        <v>0</v>
      </c>
      <c r="L2260" s="16">
        <v>0</v>
      </c>
      <c r="M2260" s="16">
        <v>0</v>
      </c>
      <c r="N2260" s="16">
        <v>0</v>
      </c>
      <c r="O2260" s="16">
        <v>0</v>
      </c>
      <c r="P2260" s="16">
        <v>0</v>
      </c>
      <c r="Q2260" s="16">
        <v>0</v>
      </c>
      <c r="R2260" s="16">
        <v>0</v>
      </c>
      <c r="S2260" s="16">
        <v>0</v>
      </c>
      <c r="T2260" s="16">
        <v>0</v>
      </c>
      <c r="U2260" s="16">
        <v>0</v>
      </c>
      <c r="V2260" s="16">
        <v>0</v>
      </c>
      <c r="W2260" s="16">
        <v>0</v>
      </c>
      <c r="X2260" s="5">
        <f t="shared" si="35"/>
        <v>0</v>
      </c>
      <c r="Y2260" s="41">
        <v>0</v>
      </c>
      <c r="Z2260" s="41">
        <v>0</v>
      </c>
    </row>
    <row r="2261" spans="1:26" x14ac:dyDescent="0.25">
      <c r="A2261" s="11" t="s">
        <v>150</v>
      </c>
      <c r="B2261" s="12">
        <v>16</v>
      </c>
      <c r="C2261" s="14" t="str">
        <f>VLOOKUP(B2261,'Spisak usluga'!$A$2:$B$18,2)</f>
        <v>16 Savetovalište 2012.</v>
      </c>
      <c r="D2261" s="5">
        <v>0</v>
      </c>
      <c r="E2261" s="5">
        <v>0</v>
      </c>
      <c r="F2261" s="5">
        <v>0</v>
      </c>
      <c r="G2261" s="5">
        <v>0</v>
      </c>
      <c r="H2261" s="5">
        <v>0</v>
      </c>
      <c r="I2261" s="5">
        <v>0</v>
      </c>
      <c r="J2261" s="5">
        <v>0</v>
      </c>
      <c r="K2261" s="5">
        <v>0</v>
      </c>
      <c r="L2261" s="5">
        <v>0</v>
      </c>
      <c r="M2261" s="5">
        <v>0</v>
      </c>
      <c r="N2261" s="5">
        <v>0</v>
      </c>
      <c r="O2261" s="5">
        <v>0</v>
      </c>
      <c r="P2261" s="5">
        <v>0</v>
      </c>
      <c r="Q2261" s="5">
        <v>0</v>
      </c>
      <c r="R2261" s="5">
        <v>0</v>
      </c>
      <c r="S2261" s="5">
        <v>0</v>
      </c>
      <c r="T2261" s="5">
        <v>0</v>
      </c>
      <c r="U2261" s="5">
        <v>0</v>
      </c>
      <c r="V2261" s="5">
        <v>0</v>
      </c>
      <c r="W2261" s="5">
        <v>0</v>
      </c>
      <c r="X2261" s="5">
        <f t="shared" si="35"/>
        <v>0</v>
      </c>
      <c r="Y2261" s="41">
        <v>0</v>
      </c>
      <c r="Z2261" s="41">
        <v>0</v>
      </c>
    </row>
    <row r="2262" spans="1:26" x14ac:dyDescent="0.25">
      <c r="A2262" s="11" t="s">
        <v>150</v>
      </c>
      <c r="B2262" s="12">
        <v>17</v>
      </c>
      <c r="C2262" s="14" t="str">
        <f>VLOOKUP(B2262,'Spisak usluga'!$A$2:$B$18,2)</f>
        <v>17 Klub 2012.</v>
      </c>
      <c r="D2262" s="16">
        <v>0</v>
      </c>
      <c r="E2262" s="16">
        <v>0</v>
      </c>
      <c r="F2262" s="16">
        <v>0</v>
      </c>
      <c r="G2262" s="16">
        <v>0</v>
      </c>
      <c r="H2262" s="16">
        <v>0</v>
      </c>
      <c r="I2262" s="16">
        <v>0</v>
      </c>
      <c r="J2262" s="16">
        <v>0</v>
      </c>
      <c r="K2262" s="16">
        <v>0</v>
      </c>
      <c r="L2262" s="16">
        <v>0</v>
      </c>
      <c r="M2262" s="16">
        <v>0</v>
      </c>
      <c r="N2262" s="16">
        <v>0</v>
      </c>
      <c r="O2262" s="16">
        <v>0</v>
      </c>
      <c r="P2262" s="16">
        <v>0</v>
      </c>
      <c r="Q2262" s="16">
        <v>0</v>
      </c>
      <c r="R2262" s="16">
        <v>0</v>
      </c>
      <c r="S2262" s="16">
        <v>0</v>
      </c>
      <c r="T2262" s="16">
        <v>0</v>
      </c>
      <c r="U2262" s="16">
        <v>0</v>
      </c>
      <c r="V2262" s="16">
        <v>0</v>
      </c>
      <c r="W2262" s="16">
        <v>0</v>
      </c>
      <c r="X2262" s="5">
        <f t="shared" si="35"/>
        <v>0</v>
      </c>
      <c r="Y2262" s="41">
        <v>0</v>
      </c>
      <c r="Z2262" s="41">
        <v>0</v>
      </c>
    </row>
    <row r="2263" spans="1:26" x14ac:dyDescent="0.25">
      <c r="A2263" s="11" t="s">
        <v>151</v>
      </c>
      <c r="B2263" s="12">
        <v>1</v>
      </c>
      <c r="C2263" s="14" t="str">
        <f>VLOOKUP(B2263,'Spisak usluga'!$A$2:$B$18,2)</f>
        <v>01 Pomoć u kući za stare 2012.</v>
      </c>
      <c r="D2263" s="12">
        <v>264</v>
      </c>
      <c r="E2263" s="12">
        <v>264</v>
      </c>
      <c r="F2263" s="12">
        <v>164</v>
      </c>
      <c r="G2263" s="12">
        <v>0</v>
      </c>
      <c r="H2263" s="12">
        <v>0</v>
      </c>
      <c r="I2263" s="12">
        <v>0</v>
      </c>
      <c r="J2263" s="12">
        <v>0</v>
      </c>
      <c r="K2263" s="12">
        <v>190</v>
      </c>
      <c r="L2263" s="12">
        <v>74</v>
      </c>
      <c r="M2263" s="12">
        <v>76</v>
      </c>
      <c r="N2263" s="12">
        <v>25.8</v>
      </c>
      <c r="O2263" s="12">
        <v>183300</v>
      </c>
      <c r="P2263" s="12">
        <v>125000</v>
      </c>
      <c r="Q2263" s="12">
        <v>220417</v>
      </c>
      <c r="R2263" s="12">
        <v>0</v>
      </c>
      <c r="S2263" s="12">
        <v>0</v>
      </c>
      <c r="T2263" s="12">
        <v>528717</v>
      </c>
      <c r="U2263" s="12">
        <v>1</v>
      </c>
      <c r="V2263" s="12">
        <v>1</v>
      </c>
      <c r="W2263" s="12">
        <v>0</v>
      </c>
      <c r="X2263" s="5">
        <f t="shared" si="35"/>
        <v>1</v>
      </c>
      <c r="Y2263" s="41">
        <v>264</v>
      </c>
      <c r="Z2263" s="41">
        <v>0</v>
      </c>
    </row>
    <row r="2264" spans="1:26" x14ac:dyDescent="0.25">
      <c r="A2264" s="11" t="s">
        <v>151</v>
      </c>
      <c r="B2264" s="12">
        <v>2</v>
      </c>
      <c r="C2264" s="14" t="str">
        <f>VLOOKUP(B2264,'Spisak usluga'!$A$2:$B$18,2)</f>
        <v>02 Pomoć u kući za odrasle OSI 2012.</v>
      </c>
      <c r="D2264" s="12">
        <v>40</v>
      </c>
      <c r="E2264" s="12">
        <v>40</v>
      </c>
      <c r="F2264" s="12">
        <v>37</v>
      </c>
      <c r="G2264" s="12">
        <v>0</v>
      </c>
      <c r="H2264" s="12">
        <v>0</v>
      </c>
      <c r="I2264" s="12">
        <v>0</v>
      </c>
      <c r="J2264" s="12">
        <v>0</v>
      </c>
      <c r="K2264" s="12">
        <v>38</v>
      </c>
      <c r="L2264" s="12">
        <v>2</v>
      </c>
      <c r="M2264" s="12">
        <v>24</v>
      </c>
      <c r="N2264" s="12">
        <v>11.8</v>
      </c>
      <c r="O2264" s="12">
        <v>171570</v>
      </c>
      <c r="P2264" s="12">
        <v>0</v>
      </c>
      <c r="Q2264" s="12">
        <v>0</v>
      </c>
      <c r="R2264" s="12">
        <v>0</v>
      </c>
      <c r="S2264" s="12">
        <v>0</v>
      </c>
      <c r="T2264" s="12">
        <v>171570</v>
      </c>
      <c r="U2264" s="12">
        <v>1</v>
      </c>
      <c r="V2264" s="12">
        <v>1</v>
      </c>
      <c r="W2264" s="12">
        <v>0</v>
      </c>
      <c r="X2264" s="5">
        <f t="shared" si="35"/>
        <v>1</v>
      </c>
      <c r="Y2264" s="41">
        <v>40</v>
      </c>
      <c r="Z2264" s="41">
        <v>0</v>
      </c>
    </row>
    <row r="2265" spans="1:26" x14ac:dyDescent="0.25">
      <c r="A2265" s="11" t="s">
        <v>151</v>
      </c>
      <c r="B2265" s="12">
        <v>3</v>
      </c>
      <c r="C2265" s="14" t="str">
        <f>VLOOKUP(B2265,'Spisak usluga'!$A$2:$B$18,2)</f>
        <v>03 Pomoć u kući za decu sa teškoćama u razvoju 2012.</v>
      </c>
      <c r="D2265" s="12">
        <v>16</v>
      </c>
      <c r="E2265" s="12">
        <v>16</v>
      </c>
      <c r="F2265" s="12">
        <v>5</v>
      </c>
      <c r="G2265" s="12">
        <v>0</v>
      </c>
      <c r="H2265" s="12">
        <v>9</v>
      </c>
      <c r="I2265" s="12">
        <v>7</v>
      </c>
      <c r="J2265" s="12">
        <v>0</v>
      </c>
      <c r="K2265" s="12">
        <v>0</v>
      </c>
      <c r="L2265" s="12">
        <v>0</v>
      </c>
      <c r="M2265" s="12">
        <v>4</v>
      </c>
      <c r="N2265" s="12">
        <v>2.9</v>
      </c>
      <c r="O2265" s="12">
        <v>200000</v>
      </c>
      <c r="P2265" s="12">
        <v>0</v>
      </c>
      <c r="Q2265" s="12">
        <v>147500</v>
      </c>
      <c r="R2265" s="12">
        <v>0</v>
      </c>
      <c r="S2265" s="12">
        <v>0</v>
      </c>
      <c r="T2265" s="12">
        <v>347500</v>
      </c>
      <c r="U2265" s="12">
        <v>1</v>
      </c>
      <c r="V2265" s="12">
        <v>1</v>
      </c>
      <c r="W2265" s="12">
        <v>0</v>
      </c>
      <c r="X2265" s="5">
        <f t="shared" si="35"/>
        <v>1</v>
      </c>
      <c r="Y2265" s="41">
        <v>16</v>
      </c>
      <c r="Z2265" s="41">
        <v>0</v>
      </c>
    </row>
    <row r="2266" spans="1:26" x14ac:dyDescent="0.25">
      <c r="A2266" s="11" t="s">
        <v>151</v>
      </c>
      <c r="B2266" s="12">
        <v>4</v>
      </c>
      <c r="C2266" s="14" t="str">
        <f>VLOOKUP(B2266,'Spisak usluga'!$A$2:$B$18,2)</f>
        <v>04 Dnevni boravak za decu sa teškoćama u razvoju 2012.</v>
      </c>
      <c r="D2266" s="12">
        <v>17</v>
      </c>
      <c r="E2266" s="12">
        <v>0</v>
      </c>
      <c r="F2266" s="12">
        <v>10</v>
      </c>
      <c r="G2266" s="12">
        <v>0</v>
      </c>
      <c r="H2266" s="12">
        <v>9</v>
      </c>
      <c r="I2266" s="12">
        <v>4</v>
      </c>
      <c r="J2266" s="12">
        <v>4</v>
      </c>
      <c r="K2266" s="12">
        <v>0</v>
      </c>
      <c r="L2266" s="12">
        <v>0</v>
      </c>
      <c r="M2266" s="12">
        <v>10</v>
      </c>
      <c r="N2266" s="12">
        <v>3.3</v>
      </c>
      <c r="O2266" s="12">
        <v>200000</v>
      </c>
      <c r="P2266" s="12">
        <v>0</v>
      </c>
      <c r="Q2266" s="12">
        <v>147506</v>
      </c>
      <c r="R2266" s="12">
        <v>0</v>
      </c>
      <c r="S2266" s="12">
        <v>0</v>
      </c>
      <c r="T2266" s="12">
        <v>347506</v>
      </c>
      <c r="U2266" s="12">
        <v>1</v>
      </c>
      <c r="V2266" s="12">
        <v>1</v>
      </c>
      <c r="W2266" s="12">
        <v>0</v>
      </c>
      <c r="X2266" s="5">
        <f t="shared" si="35"/>
        <v>1</v>
      </c>
      <c r="Y2266" s="41">
        <v>17</v>
      </c>
      <c r="Z2266" s="41">
        <v>0</v>
      </c>
    </row>
    <row r="2267" spans="1:26" x14ac:dyDescent="0.25">
      <c r="A2267" s="11" t="s">
        <v>151</v>
      </c>
      <c r="B2267" s="12">
        <v>5</v>
      </c>
      <c r="C2267" s="14" t="str">
        <f>VLOOKUP(B2267,'Spisak usluga'!$A$2:$B$18,2)</f>
        <v>05 Dnevni boravak za stare  2012.</v>
      </c>
      <c r="D2267" s="5">
        <v>0</v>
      </c>
      <c r="E2267" s="5">
        <v>0</v>
      </c>
      <c r="F2267" s="5">
        <v>0</v>
      </c>
      <c r="G2267" s="5">
        <v>0</v>
      </c>
      <c r="H2267" s="5">
        <v>0</v>
      </c>
      <c r="I2267" s="5">
        <v>0</v>
      </c>
      <c r="J2267" s="5">
        <v>0</v>
      </c>
      <c r="K2267" s="5">
        <v>0</v>
      </c>
      <c r="L2267" s="5">
        <v>0</v>
      </c>
      <c r="M2267" s="5">
        <v>0</v>
      </c>
      <c r="N2267" s="5">
        <v>0</v>
      </c>
      <c r="O2267" s="5">
        <v>0</v>
      </c>
      <c r="P2267" s="5">
        <v>0</v>
      </c>
      <c r="Q2267" s="5">
        <v>0</v>
      </c>
      <c r="R2267" s="5">
        <v>0</v>
      </c>
      <c r="S2267" s="5">
        <v>0</v>
      </c>
      <c r="T2267" s="5">
        <v>0</v>
      </c>
      <c r="U2267" s="5">
        <v>0</v>
      </c>
      <c r="V2267" s="5">
        <v>0</v>
      </c>
      <c r="W2267" s="5">
        <v>0</v>
      </c>
      <c r="X2267" s="5">
        <f t="shared" si="35"/>
        <v>0</v>
      </c>
      <c r="Y2267" s="41">
        <v>0</v>
      </c>
      <c r="Z2267" s="41">
        <v>0</v>
      </c>
    </row>
    <row r="2268" spans="1:26" x14ac:dyDescent="0.25">
      <c r="A2268" s="11" t="s">
        <v>151</v>
      </c>
      <c r="B2268" s="12">
        <v>6</v>
      </c>
      <c r="C2268" s="14" t="str">
        <f>VLOOKUP(B2268,'Spisak usluga'!$A$2:$B$18,2)</f>
        <v>06 Dnevni boravak/centar za decu i mlade sa poremećajima u ponašanju 2012.</v>
      </c>
      <c r="D2268" s="16">
        <v>0</v>
      </c>
      <c r="E2268" s="16">
        <v>0</v>
      </c>
      <c r="F2268" s="16">
        <v>0</v>
      </c>
      <c r="G2268" s="16">
        <v>0</v>
      </c>
      <c r="H2268" s="16">
        <v>0</v>
      </c>
      <c r="I2268" s="16">
        <v>0</v>
      </c>
      <c r="J2268" s="16">
        <v>0</v>
      </c>
      <c r="K2268" s="16">
        <v>0</v>
      </c>
      <c r="L2268" s="16">
        <v>0</v>
      </c>
      <c r="M2268" s="16">
        <v>0</v>
      </c>
      <c r="N2268" s="16">
        <v>0</v>
      </c>
      <c r="O2268" s="16">
        <v>0</v>
      </c>
      <c r="P2268" s="16">
        <v>0</v>
      </c>
      <c r="Q2268" s="16">
        <v>0</v>
      </c>
      <c r="R2268" s="16">
        <v>0</v>
      </c>
      <c r="S2268" s="16">
        <v>0</v>
      </c>
      <c r="T2268" s="16">
        <v>0</v>
      </c>
      <c r="U2268" s="16">
        <v>0</v>
      </c>
      <c r="V2268" s="16">
        <v>0</v>
      </c>
      <c r="W2268" s="16">
        <v>0</v>
      </c>
      <c r="X2268" s="5">
        <f t="shared" si="35"/>
        <v>0</v>
      </c>
      <c r="Y2268" s="41">
        <v>0</v>
      </c>
      <c r="Z2268" s="41">
        <v>0</v>
      </c>
    </row>
    <row r="2269" spans="1:26" x14ac:dyDescent="0.25">
      <c r="A2269" s="11" t="s">
        <v>151</v>
      </c>
      <c r="B2269" s="12">
        <v>7</v>
      </c>
      <c r="C2269" s="14" t="str">
        <f>VLOOKUP(B2269,'Spisak usluga'!$A$2:$B$18,2)</f>
        <v>07 Personalna asistencija za odrasle  2012.</v>
      </c>
      <c r="D2269" s="5">
        <v>0</v>
      </c>
      <c r="E2269" s="5">
        <v>0</v>
      </c>
      <c r="F2269" s="5">
        <v>0</v>
      </c>
      <c r="G2269" s="5">
        <v>0</v>
      </c>
      <c r="H2269" s="5">
        <v>0</v>
      </c>
      <c r="I2269" s="5">
        <v>0</v>
      </c>
      <c r="J2269" s="5">
        <v>0</v>
      </c>
      <c r="K2269" s="5">
        <v>0</v>
      </c>
      <c r="L2269" s="5">
        <v>0</v>
      </c>
      <c r="M2269" s="5">
        <v>0</v>
      </c>
      <c r="N2269" s="5">
        <v>0</v>
      </c>
      <c r="O2269" s="5">
        <v>0</v>
      </c>
      <c r="P2269" s="5">
        <v>0</v>
      </c>
      <c r="Q2269" s="5">
        <v>0</v>
      </c>
      <c r="R2269" s="5">
        <v>0</v>
      </c>
      <c r="S2269" s="5">
        <v>0</v>
      </c>
      <c r="T2269" s="5">
        <v>0</v>
      </c>
      <c r="U2269" s="5">
        <v>0</v>
      </c>
      <c r="V2269" s="5">
        <v>0</v>
      </c>
      <c r="W2269" s="5">
        <v>0</v>
      </c>
      <c r="X2269" s="5">
        <f t="shared" si="35"/>
        <v>0</v>
      </c>
      <c r="Y2269" s="41">
        <v>0</v>
      </c>
      <c r="Z2269" s="41">
        <v>0</v>
      </c>
    </row>
    <row r="2270" spans="1:26" x14ac:dyDescent="0.25">
      <c r="A2270" s="11" t="s">
        <v>151</v>
      </c>
      <c r="B2270" s="12">
        <v>8</v>
      </c>
      <c r="C2270" s="14" t="str">
        <f>VLOOKUP(B2270,'Spisak usluga'!$A$2:$B$18,2)</f>
        <v>08 Svratište  2012.</v>
      </c>
      <c r="D2270" s="5">
        <v>0</v>
      </c>
      <c r="E2270" s="5">
        <v>0</v>
      </c>
      <c r="F2270" s="5">
        <v>0</v>
      </c>
      <c r="G2270" s="5">
        <v>0</v>
      </c>
      <c r="H2270" s="5">
        <v>0</v>
      </c>
      <c r="I2270" s="5">
        <v>0</v>
      </c>
      <c r="J2270" s="5">
        <v>0</v>
      </c>
      <c r="K2270" s="5">
        <v>0</v>
      </c>
      <c r="L2270" s="5">
        <v>0</v>
      </c>
      <c r="M2270" s="5">
        <v>0</v>
      </c>
      <c r="N2270" s="5">
        <v>0</v>
      </c>
      <c r="O2270" s="5">
        <v>0</v>
      </c>
      <c r="P2270" s="5">
        <v>0</v>
      </c>
      <c r="Q2270" s="5">
        <v>0</v>
      </c>
      <c r="R2270" s="5">
        <v>0</v>
      </c>
      <c r="S2270" s="5">
        <v>0</v>
      </c>
      <c r="T2270" s="5">
        <v>0</v>
      </c>
      <c r="U2270" s="5">
        <v>0</v>
      </c>
      <c r="V2270" s="5">
        <v>0</v>
      </c>
      <c r="W2270" s="5">
        <v>0</v>
      </c>
      <c r="X2270" s="5">
        <f t="shared" si="35"/>
        <v>0</v>
      </c>
      <c r="Y2270" s="41">
        <v>0</v>
      </c>
      <c r="Z2270" s="41">
        <v>0</v>
      </c>
    </row>
    <row r="2271" spans="1:26" x14ac:dyDescent="0.25">
      <c r="A2271" s="11" t="s">
        <v>151</v>
      </c>
      <c r="B2271" s="12">
        <v>9</v>
      </c>
      <c r="C2271" s="14" t="str">
        <f>VLOOKUP(B2271,'Spisak usluga'!$A$2:$B$18,2)</f>
        <v>09 Prihvatilište (opšteg tipa) 2012.</v>
      </c>
      <c r="D2271" s="5">
        <v>0</v>
      </c>
      <c r="E2271" s="5">
        <v>0</v>
      </c>
      <c r="F2271" s="5">
        <v>0</v>
      </c>
      <c r="G2271" s="5">
        <v>0</v>
      </c>
      <c r="H2271" s="5">
        <v>0</v>
      </c>
      <c r="I2271" s="5">
        <v>0</v>
      </c>
      <c r="J2271" s="5">
        <v>0</v>
      </c>
      <c r="K2271" s="5">
        <v>0</v>
      </c>
      <c r="L2271" s="5">
        <v>0</v>
      </c>
      <c r="M2271" s="5">
        <v>0</v>
      </c>
      <c r="N2271" s="5">
        <v>0</v>
      </c>
      <c r="O2271" s="5">
        <v>0</v>
      </c>
      <c r="P2271" s="5">
        <v>0</v>
      </c>
      <c r="Q2271" s="5">
        <v>0</v>
      </c>
      <c r="R2271" s="5">
        <v>0</v>
      </c>
      <c r="S2271" s="5">
        <v>0</v>
      </c>
      <c r="T2271" s="5">
        <v>0</v>
      </c>
      <c r="U2271" s="5">
        <v>0</v>
      </c>
      <c r="V2271" s="5">
        <v>0</v>
      </c>
      <c r="W2271" s="5">
        <v>0</v>
      </c>
      <c r="X2271" s="5">
        <f t="shared" si="35"/>
        <v>0</v>
      </c>
      <c r="Y2271" s="41">
        <v>0</v>
      </c>
      <c r="Z2271" s="41">
        <v>0</v>
      </c>
    </row>
    <row r="2272" spans="1:26" x14ac:dyDescent="0.25">
      <c r="A2272" s="11" t="s">
        <v>151</v>
      </c>
      <c r="B2272" s="12">
        <v>10</v>
      </c>
      <c r="C2272" s="14" t="str">
        <f>VLOOKUP(B2272,'Spisak usluga'!$A$2:$B$18,2)</f>
        <v>10 Prihvatilište za decu  2012.</v>
      </c>
      <c r="D2272" s="5">
        <v>0</v>
      </c>
      <c r="E2272" s="5">
        <v>0</v>
      </c>
      <c r="F2272" s="5">
        <v>0</v>
      </c>
      <c r="G2272" s="5">
        <v>0</v>
      </c>
      <c r="H2272" s="5">
        <v>0</v>
      </c>
      <c r="I2272" s="5">
        <v>0</v>
      </c>
      <c r="J2272" s="5">
        <v>0</v>
      </c>
      <c r="K2272" s="5">
        <v>0</v>
      </c>
      <c r="L2272" s="5">
        <v>0</v>
      </c>
      <c r="M2272" s="5">
        <v>0</v>
      </c>
      <c r="N2272" s="5">
        <v>0</v>
      </c>
      <c r="O2272" s="5">
        <v>0</v>
      </c>
      <c r="P2272" s="5">
        <v>0</v>
      </c>
      <c r="Q2272" s="5">
        <v>0</v>
      </c>
      <c r="R2272" s="5">
        <v>0</v>
      </c>
      <c r="S2272" s="5">
        <v>0</v>
      </c>
      <c r="T2272" s="5">
        <v>0</v>
      </c>
      <c r="U2272" s="5">
        <v>0</v>
      </c>
      <c r="V2272" s="5">
        <v>0</v>
      </c>
      <c r="W2272" s="5">
        <v>0</v>
      </c>
      <c r="X2272" s="5">
        <f t="shared" si="35"/>
        <v>0</v>
      </c>
      <c r="Y2272" s="41">
        <v>0</v>
      </c>
      <c r="Z2272" s="41">
        <v>0</v>
      </c>
    </row>
    <row r="2273" spans="1:26" x14ac:dyDescent="0.25">
      <c r="A2273" s="11" t="s">
        <v>151</v>
      </c>
      <c r="B2273" s="12">
        <v>11</v>
      </c>
      <c r="C2273" s="14" t="str">
        <f>VLOOKUP(B2273,'Spisak usluga'!$A$2:$B$18,2)</f>
        <v>11 Prihvatilište za žrtve nasilja u porodici (“sigurna kuća“) 2012.</v>
      </c>
      <c r="D2273" s="5">
        <v>0</v>
      </c>
      <c r="E2273" s="5">
        <v>0</v>
      </c>
      <c r="F2273" s="5">
        <v>0</v>
      </c>
      <c r="G2273" s="5">
        <v>0</v>
      </c>
      <c r="H2273" s="5">
        <v>0</v>
      </c>
      <c r="I2273" s="5">
        <v>0</v>
      </c>
      <c r="J2273" s="5">
        <v>0</v>
      </c>
      <c r="K2273" s="5">
        <v>0</v>
      </c>
      <c r="L2273" s="5">
        <v>0</v>
      </c>
      <c r="M2273" s="5">
        <v>0</v>
      </c>
      <c r="N2273" s="5">
        <v>0</v>
      </c>
      <c r="O2273" s="5">
        <v>0</v>
      </c>
      <c r="P2273" s="5">
        <v>0</v>
      </c>
      <c r="Q2273" s="5">
        <v>0</v>
      </c>
      <c r="R2273" s="5">
        <v>0</v>
      </c>
      <c r="S2273" s="5">
        <v>0</v>
      </c>
      <c r="T2273" s="5">
        <v>0</v>
      </c>
      <c r="U2273" s="5">
        <v>0</v>
      </c>
      <c r="V2273" s="5">
        <v>0</v>
      </c>
      <c r="W2273" s="5">
        <v>0</v>
      </c>
      <c r="X2273" s="5">
        <f t="shared" si="35"/>
        <v>0</v>
      </c>
      <c r="Y2273" s="41">
        <v>0</v>
      </c>
      <c r="Z2273" s="41">
        <v>0</v>
      </c>
    </row>
    <row r="2274" spans="1:26" x14ac:dyDescent="0.25">
      <c r="A2274" s="11" t="s">
        <v>151</v>
      </c>
      <c r="B2274" s="12">
        <v>12</v>
      </c>
      <c r="C2274" s="14" t="str">
        <f>VLOOKUP(B2274,'Spisak usluga'!$A$2:$B$18,2)</f>
        <v>12 Prihvatilište za žrtve trgovine ljudima 2012.</v>
      </c>
      <c r="D2274" s="5">
        <v>0</v>
      </c>
      <c r="E2274" s="5">
        <v>0</v>
      </c>
      <c r="F2274" s="5">
        <v>0</v>
      </c>
      <c r="G2274" s="5">
        <v>0</v>
      </c>
      <c r="H2274" s="5">
        <v>0</v>
      </c>
      <c r="I2274" s="5">
        <v>0</v>
      </c>
      <c r="J2274" s="5">
        <v>0</v>
      </c>
      <c r="K2274" s="5">
        <v>0</v>
      </c>
      <c r="L2274" s="5">
        <v>0</v>
      </c>
      <c r="M2274" s="5">
        <v>0</v>
      </c>
      <c r="N2274" s="5">
        <v>0</v>
      </c>
      <c r="O2274" s="5">
        <v>0</v>
      </c>
      <c r="P2274" s="5">
        <v>0</v>
      </c>
      <c r="Q2274" s="5">
        <v>0</v>
      </c>
      <c r="R2274" s="5">
        <v>0</v>
      </c>
      <c r="S2274" s="5">
        <v>0</v>
      </c>
      <c r="T2274" s="5">
        <v>0</v>
      </c>
      <c r="U2274" s="5">
        <v>0</v>
      </c>
      <c r="V2274" s="5">
        <v>0</v>
      </c>
      <c r="W2274" s="5">
        <v>0</v>
      </c>
      <c r="X2274" s="5">
        <f t="shared" si="35"/>
        <v>0</v>
      </c>
      <c r="Y2274" s="41">
        <v>0</v>
      </c>
      <c r="Z2274" s="41">
        <v>0</v>
      </c>
    </row>
    <row r="2275" spans="1:26" x14ac:dyDescent="0.25">
      <c r="A2275" s="11" t="s">
        <v>151</v>
      </c>
      <c r="B2275" s="12">
        <v>13</v>
      </c>
      <c r="C2275" s="14" t="str">
        <f>VLOOKUP(B2275,'Spisak usluga'!$A$2:$B$18,2)</f>
        <v>13 Predah smeštaj  2012.</v>
      </c>
      <c r="D2275" s="12">
        <v>16</v>
      </c>
      <c r="E2275" s="12">
        <v>0</v>
      </c>
      <c r="F2275" s="12">
        <v>5</v>
      </c>
      <c r="G2275" s="12">
        <v>2</v>
      </c>
      <c r="H2275" s="12">
        <v>7</v>
      </c>
      <c r="I2275" s="12">
        <v>7</v>
      </c>
      <c r="J2275" s="12">
        <v>0</v>
      </c>
      <c r="K2275" s="12">
        <v>0</v>
      </c>
      <c r="L2275" s="12">
        <v>0</v>
      </c>
      <c r="M2275" s="12">
        <v>10</v>
      </c>
      <c r="N2275" s="12">
        <v>4.3</v>
      </c>
      <c r="O2275" s="12">
        <v>0</v>
      </c>
      <c r="P2275" s="12">
        <v>0</v>
      </c>
      <c r="Q2275" s="12">
        <v>196800</v>
      </c>
      <c r="R2275" s="12">
        <v>0</v>
      </c>
      <c r="S2275" s="12">
        <v>0</v>
      </c>
      <c r="T2275" s="12">
        <v>196800</v>
      </c>
      <c r="U2275" s="12">
        <v>1</v>
      </c>
      <c r="V2275" s="12">
        <v>1</v>
      </c>
      <c r="W2275" s="12">
        <v>0</v>
      </c>
      <c r="X2275" s="5">
        <f t="shared" si="35"/>
        <v>1</v>
      </c>
      <c r="Y2275" s="41">
        <v>16</v>
      </c>
      <c r="Z2275" s="41">
        <v>0</v>
      </c>
    </row>
    <row r="2276" spans="1:26" x14ac:dyDescent="0.25">
      <c r="A2276" s="11" t="s">
        <v>151</v>
      </c>
      <c r="B2276" s="12">
        <v>14</v>
      </c>
      <c r="C2276" s="14" t="str">
        <f>VLOOKUP(B2276,'Spisak usluga'!$A$2:$B$18,2)</f>
        <v>14 Stanovanje uz podršku osobe sa invaliditetom (OSI) 2012.</v>
      </c>
      <c r="D2276" s="5">
        <v>0</v>
      </c>
      <c r="E2276" s="5">
        <v>0</v>
      </c>
      <c r="F2276" s="5">
        <v>0</v>
      </c>
      <c r="G2276" s="5">
        <v>0</v>
      </c>
      <c r="H2276" s="5">
        <v>0</v>
      </c>
      <c r="I2276" s="5">
        <v>0</v>
      </c>
      <c r="J2276" s="5">
        <v>0</v>
      </c>
      <c r="K2276" s="5">
        <v>0</v>
      </c>
      <c r="L2276" s="5">
        <v>0</v>
      </c>
      <c r="M2276" s="5">
        <v>0</v>
      </c>
      <c r="N2276" s="5">
        <v>0</v>
      </c>
      <c r="O2276" s="5">
        <v>0</v>
      </c>
      <c r="P2276" s="5">
        <v>0</v>
      </c>
      <c r="Q2276" s="5">
        <v>0</v>
      </c>
      <c r="R2276" s="5">
        <v>0</v>
      </c>
      <c r="S2276" s="5">
        <v>0</v>
      </c>
      <c r="T2276" s="5">
        <v>0</v>
      </c>
      <c r="U2276" s="5">
        <v>0</v>
      </c>
      <c r="V2276" s="5">
        <v>0</v>
      </c>
      <c r="W2276" s="5">
        <v>0</v>
      </c>
      <c r="X2276" s="5">
        <f t="shared" si="35"/>
        <v>0</v>
      </c>
      <c r="Y2276" s="41">
        <v>0</v>
      </c>
      <c r="Z2276" s="41">
        <v>0</v>
      </c>
    </row>
    <row r="2277" spans="1:26" x14ac:dyDescent="0.25">
      <c r="A2277" s="11" t="s">
        <v>151</v>
      </c>
      <c r="B2277" s="12">
        <v>15</v>
      </c>
      <c r="C2277" s="14" t="str">
        <f>VLOOKUP(B2277,'Spisak usluga'!$A$2:$B$18,2)</f>
        <v>15 Stanovanje uz podršku za mlade koji se osamostaljuju 2012.</v>
      </c>
      <c r="D2277" s="16">
        <v>0</v>
      </c>
      <c r="E2277" s="16">
        <v>0</v>
      </c>
      <c r="F2277" s="16">
        <v>0</v>
      </c>
      <c r="G2277" s="16">
        <v>0</v>
      </c>
      <c r="H2277" s="16">
        <v>0</v>
      </c>
      <c r="I2277" s="16">
        <v>0</v>
      </c>
      <c r="J2277" s="16">
        <v>0</v>
      </c>
      <c r="K2277" s="16">
        <v>0</v>
      </c>
      <c r="L2277" s="16">
        <v>0</v>
      </c>
      <c r="M2277" s="16">
        <v>0</v>
      </c>
      <c r="N2277" s="16">
        <v>0</v>
      </c>
      <c r="O2277" s="16">
        <v>0</v>
      </c>
      <c r="P2277" s="16">
        <v>0</v>
      </c>
      <c r="Q2277" s="16">
        <v>0</v>
      </c>
      <c r="R2277" s="16">
        <v>0</v>
      </c>
      <c r="S2277" s="16">
        <v>0</v>
      </c>
      <c r="T2277" s="16">
        <v>0</v>
      </c>
      <c r="U2277" s="16">
        <v>0</v>
      </c>
      <c r="V2277" s="16">
        <v>0</v>
      </c>
      <c r="W2277" s="16">
        <v>0</v>
      </c>
      <c r="X2277" s="5">
        <f t="shared" si="35"/>
        <v>0</v>
      </c>
      <c r="Y2277" s="41">
        <v>0</v>
      </c>
      <c r="Z2277" s="41">
        <v>0</v>
      </c>
    </row>
    <row r="2278" spans="1:26" x14ac:dyDescent="0.25">
      <c r="A2278" s="11" t="s">
        <v>151</v>
      </c>
      <c r="B2278" s="12">
        <v>16</v>
      </c>
      <c r="C2278" s="14" t="str">
        <f>VLOOKUP(B2278,'Spisak usluga'!$A$2:$B$18,2)</f>
        <v>16 Savetovalište 2012.</v>
      </c>
      <c r="D2278" s="5">
        <v>0</v>
      </c>
      <c r="E2278" s="5">
        <v>0</v>
      </c>
      <c r="F2278" s="5">
        <v>0</v>
      </c>
      <c r="G2278" s="5">
        <v>0</v>
      </c>
      <c r="H2278" s="5">
        <v>0</v>
      </c>
      <c r="I2278" s="5">
        <v>0</v>
      </c>
      <c r="J2278" s="5">
        <v>0</v>
      </c>
      <c r="K2278" s="5">
        <v>0</v>
      </c>
      <c r="L2278" s="5">
        <v>0</v>
      </c>
      <c r="M2278" s="5">
        <v>0</v>
      </c>
      <c r="N2278" s="5">
        <v>0</v>
      </c>
      <c r="O2278" s="5">
        <v>0</v>
      </c>
      <c r="P2278" s="5">
        <v>0</v>
      </c>
      <c r="Q2278" s="5">
        <v>0</v>
      </c>
      <c r="R2278" s="5">
        <v>0</v>
      </c>
      <c r="S2278" s="5">
        <v>0</v>
      </c>
      <c r="T2278" s="5">
        <v>0</v>
      </c>
      <c r="U2278" s="5">
        <v>0</v>
      </c>
      <c r="V2278" s="5">
        <v>0</v>
      </c>
      <c r="W2278" s="5">
        <v>0</v>
      </c>
      <c r="X2278" s="5">
        <f t="shared" si="35"/>
        <v>0</v>
      </c>
      <c r="Y2278" s="41">
        <v>0</v>
      </c>
      <c r="Z2278" s="41">
        <v>0</v>
      </c>
    </row>
    <row r="2279" spans="1:26" x14ac:dyDescent="0.25">
      <c r="A2279" s="11" t="s">
        <v>151</v>
      </c>
      <c r="B2279" s="12">
        <v>17</v>
      </c>
      <c r="C2279" s="14" t="str">
        <f>VLOOKUP(B2279,'Spisak usluga'!$A$2:$B$18,2)</f>
        <v>17 Klub 2012.</v>
      </c>
      <c r="D2279" s="5">
        <v>0</v>
      </c>
      <c r="E2279" s="5">
        <v>0</v>
      </c>
      <c r="F2279" s="5">
        <v>0</v>
      </c>
      <c r="G2279" s="5">
        <v>0</v>
      </c>
      <c r="H2279" s="5">
        <v>0</v>
      </c>
      <c r="I2279" s="5">
        <v>0</v>
      </c>
      <c r="J2279" s="5">
        <v>0</v>
      </c>
      <c r="K2279" s="5">
        <v>0</v>
      </c>
      <c r="L2279" s="5">
        <v>0</v>
      </c>
      <c r="M2279" s="5">
        <v>0</v>
      </c>
      <c r="N2279" s="5">
        <v>0</v>
      </c>
      <c r="O2279" s="5">
        <v>0</v>
      </c>
      <c r="P2279" s="5">
        <v>0</v>
      </c>
      <c r="Q2279" s="5">
        <v>0</v>
      </c>
      <c r="R2279" s="5">
        <v>0</v>
      </c>
      <c r="S2279" s="5">
        <v>0</v>
      </c>
      <c r="T2279" s="5">
        <v>0</v>
      </c>
      <c r="U2279" s="5">
        <v>0</v>
      </c>
      <c r="V2279" s="5">
        <v>0</v>
      </c>
      <c r="W2279" s="5">
        <v>0</v>
      </c>
      <c r="X2279" s="5">
        <f t="shared" si="35"/>
        <v>0</v>
      </c>
      <c r="Y2279" s="41">
        <v>0</v>
      </c>
      <c r="Z2279" s="41">
        <v>0</v>
      </c>
    </row>
    <row r="2280" spans="1:26" x14ac:dyDescent="0.25">
      <c r="A2280" s="11" t="s">
        <v>152</v>
      </c>
      <c r="B2280" s="12">
        <v>1</v>
      </c>
      <c r="C2280" s="14" t="str">
        <f>VLOOKUP(B2280,'Spisak usluga'!$A$2:$B$18,2)</f>
        <v>01 Pomoć u kući za stare 2012.</v>
      </c>
      <c r="D2280" s="12">
        <v>5</v>
      </c>
      <c r="E2280" s="12">
        <v>3</v>
      </c>
      <c r="F2280" s="12">
        <v>2</v>
      </c>
      <c r="G2280" s="12">
        <v>0</v>
      </c>
      <c r="H2280" s="12">
        <v>0</v>
      </c>
      <c r="I2280" s="12">
        <v>0</v>
      </c>
      <c r="J2280" s="12">
        <v>0</v>
      </c>
      <c r="K2280" s="12">
        <v>3</v>
      </c>
      <c r="L2280" s="12">
        <v>2</v>
      </c>
      <c r="M2280" s="12">
        <v>5</v>
      </c>
      <c r="N2280" s="12">
        <v>1</v>
      </c>
      <c r="O2280" s="12">
        <v>20000</v>
      </c>
      <c r="P2280" s="12">
        <v>0</v>
      </c>
      <c r="Q2280" s="12">
        <v>0</v>
      </c>
      <c r="R2280" s="12">
        <v>0</v>
      </c>
      <c r="S2280" s="12">
        <v>0</v>
      </c>
      <c r="T2280" s="12">
        <v>20000</v>
      </c>
      <c r="U2280" s="12">
        <v>1</v>
      </c>
      <c r="V2280" s="12">
        <v>1</v>
      </c>
      <c r="W2280" s="12">
        <v>0</v>
      </c>
      <c r="X2280" s="5">
        <f t="shared" si="35"/>
        <v>1</v>
      </c>
      <c r="Y2280" s="41">
        <v>5</v>
      </c>
      <c r="Z2280" s="41">
        <v>0</v>
      </c>
    </row>
    <row r="2281" spans="1:26" x14ac:dyDescent="0.25">
      <c r="A2281" s="11" t="s">
        <v>152</v>
      </c>
      <c r="B2281" s="12">
        <v>2</v>
      </c>
      <c r="C2281" s="14" t="str">
        <f>VLOOKUP(B2281,'Spisak usluga'!$A$2:$B$18,2)</f>
        <v>02 Pomoć u kući za odrasle OSI 2012.</v>
      </c>
      <c r="D2281" s="16">
        <v>0</v>
      </c>
      <c r="E2281" s="16">
        <v>0</v>
      </c>
      <c r="F2281" s="16">
        <v>0</v>
      </c>
      <c r="G2281" s="16">
        <v>0</v>
      </c>
      <c r="H2281" s="16">
        <v>0</v>
      </c>
      <c r="I2281" s="16">
        <v>0</v>
      </c>
      <c r="J2281" s="16">
        <v>0</v>
      </c>
      <c r="K2281" s="16">
        <v>0</v>
      </c>
      <c r="L2281" s="16">
        <v>0</v>
      </c>
      <c r="M2281" s="16">
        <v>0</v>
      </c>
      <c r="N2281" s="16">
        <v>0</v>
      </c>
      <c r="O2281" s="16">
        <v>0</v>
      </c>
      <c r="P2281" s="16">
        <v>0</v>
      </c>
      <c r="Q2281" s="16">
        <v>0</v>
      </c>
      <c r="R2281" s="16">
        <v>0</v>
      </c>
      <c r="S2281" s="16">
        <v>0</v>
      </c>
      <c r="T2281" s="16">
        <v>0</v>
      </c>
      <c r="U2281" s="16">
        <v>0</v>
      </c>
      <c r="V2281" s="16">
        <v>0</v>
      </c>
      <c r="W2281" s="16">
        <v>0</v>
      </c>
      <c r="X2281" s="5">
        <f t="shared" si="35"/>
        <v>0</v>
      </c>
      <c r="Y2281" s="41">
        <v>0</v>
      </c>
      <c r="Z2281" s="41">
        <v>0</v>
      </c>
    </row>
    <row r="2282" spans="1:26" x14ac:dyDescent="0.25">
      <c r="A2282" s="11" t="s">
        <v>152</v>
      </c>
      <c r="B2282" s="12">
        <v>3</v>
      </c>
      <c r="C2282" s="14" t="str">
        <f>VLOOKUP(B2282,'Spisak usluga'!$A$2:$B$18,2)</f>
        <v>03 Pomoć u kući za decu sa teškoćama u razvoju 2012.</v>
      </c>
      <c r="D2282" s="5">
        <v>0</v>
      </c>
      <c r="E2282" s="5">
        <v>0</v>
      </c>
      <c r="F2282" s="5">
        <v>0</v>
      </c>
      <c r="G2282" s="5">
        <v>0</v>
      </c>
      <c r="H2282" s="5">
        <v>0</v>
      </c>
      <c r="I2282" s="5">
        <v>0</v>
      </c>
      <c r="J2282" s="5">
        <v>0</v>
      </c>
      <c r="K2282" s="5">
        <v>0</v>
      </c>
      <c r="L2282" s="5">
        <v>0</v>
      </c>
      <c r="M2282" s="5">
        <v>0</v>
      </c>
      <c r="N2282" s="5">
        <v>0</v>
      </c>
      <c r="O2282" s="5">
        <v>0</v>
      </c>
      <c r="P2282" s="5">
        <v>0</v>
      </c>
      <c r="Q2282" s="5">
        <v>0</v>
      </c>
      <c r="R2282" s="5">
        <v>0</v>
      </c>
      <c r="S2282" s="5">
        <v>0</v>
      </c>
      <c r="T2282" s="5">
        <v>0</v>
      </c>
      <c r="U2282" s="5">
        <v>0</v>
      </c>
      <c r="V2282" s="5">
        <v>0</v>
      </c>
      <c r="W2282" s="5">
        <v>0</v>
      </c>
      <c r="X2282" s="5">
        <f t="shared" si="35"/>
        <v>0</v>
      </c>
      <c r="Y2282" s="41">
        <v>0</v>
      </c>
      <c r="Z2282" s="41">
        <v>0</v>
      </c>
    </row>
    <row r="2283" spans="1:26" x14ac:dyDescent="0.25">
      <c r="A2283" s="11" t="s">
        <v>152</v>
      </c>
      <c r="B2283" s="12">
        <v>4</v>
      </c>
      <c r="C2283" s="14" t="str">
        <f>VLOOKUP(B2283,'Spisak usluga'!$A$2:$B$18,2)</f>
        <v>04 Dnevni boravak za decu sa teškoćama u razvoju 2012.</v>
      </c>
      <c r="D2283" s="12">
        <v>50</v>
      </c>
      <c r="E2283" s="12">
        <v>0</v>
      </c>
      <c r="F2283" s="12">
        <v>23</v>
      </c>
      <c r="G2283" s="12">
        <v>0</v>
      </c>
      <c r="H2283" s="12">
        <v>37</v>
      </c>
      <c r="I2283" s="12">
        <v>9</v>
      </c>
      <c r="J2283" s="12">
        <v>4</v>
      </c>
      <c r="K2283" s="12">
        <v>0</v>
      </c>
      <c r="L2283" s="12">
        <v>0</v>
      </c>
      <c r="M2283" s="12">
        <v>40</v>
      </c>
      <c r="N2283" s="12">
        <v>12.5</v>
      </c>
      <c r="O2283" s="12">
        <v>255000</v>
      </c>
      <c r="P2283" s="12">
        <v>334600</v>
      </c>
      <c r="Q2283" s="12">
        <v>0</v>
      </c>
      <c r="R2283" s="12">
        <v>0</v>
      </c>
      <c r="S2283" s="12">
        <v>0</v>
      </c>
      <c r="T2283" s="12">
        <v>589600</v>
      </c>
      <c r="U2283" s="12">
        <v>1</v>
      </c>
      <c r="V2283" s="12">
        <v>1</v>
      </c>
      <c r="W2283" s="12">
        <v>0</v>
      </c>
      <c r="X2283" s="5">
        <f t="shared" si="35"/>
        <v>1</v>
      </c>
      <c r="Y2283" s="41">
        <v>50</v>
      </c>
      <c r="Z2283" s="41">
        <v>0</v>
      </c>
    </row>
    <row r="2284" spans="1:26" x14ac:dyDescent="0.25">
      <c r="A2284" s="11" t="s">
        <v>152</v>
      </c>
      <c r="B2284" s="12">
        <v>5</v>
      </c>
      <c r="C2284" s="14" t="str">
        <f>VLOOKUP(B2284,'Spisak usluga'!$A$2:$B$18,2)</f>
        <v>05 Dnevni boravak za stare  2012.</v>
      </c>
      <c r="D2284" s="16">
        <v>0</v>
      </c>
      <c r="E2284" s="16">
        <v>0</v>
      </c>
      <c r="F2284" s="16">
        <v>0</v>
      </c>
      <c r="G2284" s="16">
        <v>0</v>
      </c>
      <c r="H2284" s="16">
        <v>0</v>
      </c>
      <c r="I2284" s="16">
        <v>0</v>
      </c>
      <c r="J2284" s="16">
        <v>0</v>
      </c>
      <c r="K2284" s="16">
        <v>0</v>
      </c>
      <c r="L2284" s="16">
        <v>0</v>
      </c>
      <c r="M2284" s="16">
        <v>0</v>
      </c>
      <c r="N2284" s="16">
        <v>0</v>
      </c>
      <c r="O2284" s="16">
        <v>0</v>
      </c>
      <c r="P2284" s="16">
        <v>0</v>
      </c>
      <c r="Q2284" s="16">
        <v>0</v>
      </c>
      <c r="R2284" s="16">
        <v>0</v>
      </c>
      <c r="S2284" s="16">
        <v>0</v>
      </c>
      <c r="T2284" s="16">
        <v>0</v>
      </c>
      <c r="U2284" s="16">
        <v>0</v>
      </c>
      <c r="V2284" s="16">
        <v>0</v>
      </c>
      <c r="W2284" s="16">
        <v>0</v>
      </c>
      <c r="X2284" s="5">
        <f t="shared" si="35"/>
        <v>0</v>
      </c>
      <c r="Y2284" s="41">
        <v>0</v>
      </c>
      <c r="Z2284" s="41">
        <v>0</v>
      </c>
    </row>
    <row r="2285" spans="1:26" x14ac:dyDescent="0.25">
      <c r="A2285" s="11" t="s">
        <v>152</v>
      </c>
      <c r="B2285" s="12">
        <v>6</v>
      </c>
      <c r="C2285" s="14" t="str">
        <f>VLOOKUP(B2285,'Spisak usluga'!$A$2:$B$18,2)</f>
        <v>06 Dnevni boravak/centar za decu i mlade sa poremećajima u ponašanju 2012.</v>
      </c>
      <c r="D2285" s="5">
        <v>0</v>
      </c>
      <c r="E2285" s="5">
        <v>0</v>
      </c>
      <c r="F2285" s="5">
        <v>0</v>
      </c>
      <c r="G2285" s="5">
        <v>0</v>
      </c>
      <c r="H2285" s="5">
        <v>0</v>
      </c>
      <c r="I2285" s="5">
        <v>0</v>
      </c>
      <c r="J2285" s="5">
        <v>0</v>
      </c>
      <c r="K2285" s="5">
        <v>0</v>
      </c>
      <c r="L2285" s="5">
        <v>0</v>
      </c>
      <c r="M2285" s="5">
        <v>0</v>
      </c>
      <c r="N2285" s="5">
        <v>0</v>
      </c>
      <c r="O2285" s="5">
        <v>0</v>
      </c>
      <c r="P2285" s="5">
        <v>0</v>
      </c>
      <c r="Q2285" s="5">
        <v>0</v>
      </c>
      <c r="R2285" s="5">
        <v>0</v>
      </c>
      <c r="S2285" s="5">
        <v>0</v>
      </c>
      <c r="T2285" s="5">
        <v>0</v>
      </c>
      <c r="U2285" s="5">
        <v>0</v>
      </c>
      <c r="V2285" s="5">
        <v>0</v>
      </c>
      <c r="W2285" s="5">
        <v>0</v>
      </c>
      <c r="X2285" s="5">
        <f t="shared" si="35"/>
        <v>0</v>
      </c>
      <c r="Y2285" s="41">
        <v>0</v>
      </c>
      <c r="Z2285" s="41">
        <v>0</v>
      </c>
    </row>
    <row r="2286" spans="1:26" x14ac:dyDescent="0.25">
      <c r="A2286" s="11" t="s">
        <v>152</v>
      </c>
      <c r="B2286" s="12">
        <v>7</v>
      </c>
      <c r="C2286" s="14" t="str">
        <f>VLOOKUP(B2286,'Spisak usluga'!$A$2:$B$18,2)</f>
        <v>07 Personalna asistencija za odrasle  2012.</v>
      </c>
      <c r="D2286" s="5">
        <v>0</v>
      </c>
      <c r="E2286" s="5">
        <v>0</v>
      </c>
      <c r="F2286" s="5">
        <v>0</v>
      </c>
      <c r="G2286" s="5">
        <v>0</v>
      </c>
      <c r="H2286" s="5">
        <v>0</v>
      </c>
      <c r="I2286" s="5">
        <v>0</v>
      </c>
      <c r="J2286" s="5">
        <v>0</v>
      </c>
      <c r="K2286" s="5">
        <v>0</v>
      </c>
      <c r="L2286" s="5">
        <v>0</v>
      </c>
      <c r="M2286" s="5">
        <v>0</v>
      </c>
      <c r="N2286" s="5">
        <v>0</v>
      </c>
      <c r="O2286" s="5">
        <v>0</v>
      </c>
      <c r="P2286" s="5">
        <v>0</v>
      </c>
      <c r="Q2286" s="5">
        <v>0</v>
      </c>
      <c r="R2286" s="5">
        <v>0</v>
      </c>
      <c r="S2286" s="5">
        <v>0</v>
      </c>
      <c r="T2286" s="5">
        <v>0</v>
      </c>
      <c r="U2286" s="5">
        <v>0</v>
      </c>
      <c r="V2286" s="5">
        <v>0</v>
      </c>
      <c r="W2286" s="5">
        <v>0</v>
      </c>
      <c r="X2286" s="5">
        <f t="shared" si="35"/>
        <v>0</v>
      </c>
      <c r="Y2286" s="41">
        <v>0</v>
      </c>
      <c r="Z2286" s="41">
        <v>0</v>
      </c>
    </row>
    <row r="2287" spans="1:26" x14ac:dyDescent="0.25">
      <c r="A2287" s="11" t="s">
        <v>152</v>
      </c>
      <c r="B2287" s="12">
        <v>8</v>
      </c>
      <c r="C2287" s="14" t="str">
        <f>VLOOKUP(B2287,'Spisak usluga'!$A$2:$B$18,2)</f>
        <v>08 Svratište  2012.</v>
      </c>
      <c r="D2287" s="5">
        <v>0</v>
      </c>
      <c r="E2287" s="5">
        <v>0</v>
      </c>
      <c r="F2287" s="5">
        <v>0</v>
      </c>
      <c r="G2287" s="5">
        <v>0</v>
      </c>
      <c r="H2287" s="5">
        <v>0</v>
      </c>
      <c r="I2287" s="5">
        <v>0</v>
      </c>
      <c r="J2287" s="5">
        <v>0</v>
      </c>
      <c r="K2287" s="5">
        <v>0</v>
      </c>
      <c r="L2287" s="5">
        <v>0</v>
      </c>
      <c r="M2287" s="5">
        <v>0</v>
      </c>
      <c r="N2287" s="5">
        <v>0</v>
      </c>
      <c r="O2287" s="5">
        <v>0</v>
      </c>
      <c r="P2287" s="5">
        <v>0</v>
      </c>
      <c r="Q2287" s="5">
        <v>0</v>
      </c>
      <c r="R2287" s="5">
        <v>0</v>
      </c>
      <c r="S2287" s="5">
        <v>0</v>
      </c>
      <c r="T2287" s="5">
        <v>0</v>
      </c>
      <c r="U2287" s="5">
        <v>0</v>
      </c>
      <c r="V2287" s="5">
        <v>0</v>
      </c>
      <c r="W2287" s="5">
        <v>0</v>
      </c>
      <c r="X2287" s="5">
        <f t="shared" si="35"/>
        <v>0</v>
      </c>
      <c r="Y2287" s="41">
        <v>0</v>
      </c>
      <c r="Z2287" s="41">
        <v>0</v>
      </c>
    </row>
    <row r="2288" spans="1:26" x14ac:dyDescent="0.25">
      <c r="A2288" s="11" t="s">
        <v>152</v>
      </c>
      <c r="B2288" s="12">
        <v>9</v>
      </c>
      <c r="C2288" s="14" t="str">
        <f>VLOOKUP(B2288,'Spisak usluga'!$A$2:$B$18,2)</f>
        <v>09 Prihvatilište (opšteg tipa) 2012.</v>
      </c>
      <c r="D2288" s="12">
        <v>201</v>
      </c>
      <c r="E2288" s="12">
        <v>0</v>
      </c>
      <c r="F2288" s="12">
        <v>150</v>
      </c>
      <c r="G2288" s="12">
        <v>8</v>
      </c>
      <c r="H2288" s="12">
        <v>32</v>
      </c>
      <c r="I2288" s="12">
        <v>21</v>
      </c>
      <c r="J2288" s="12">
        <v>100</v>
      </c>
      <c r="K2288" s="12">
        <v>38</v>
      </c>
      <c r="L2288" s="12">
        <v>2</v>
      </c>
      <c r="M2288" s="12">
        <v>150</v>
      </c>
      <c r="N2288" s="12">
        <v>0.7</v>
      </c>
      <c r="O2288" s="12">
        <v>804000</v>
      </c>
      <c r="P2288" s="12">
        <v>0</v>
      </c>
      <c r="Q2288" s="12">
        <v>0</v>
      </c>
      <c r="R2288" s="12">
        <v>0</v>
      </c>
      <c r="S2288" s="12">
        <v>0</v>
      </c>
      <c r="T2288" s="12">
        <v>804000</v>
      </c>
      <c r="U2288" s="12">
        <v>1</v>
      </c>
      <c r="V2288" s="12">
        <v>1</v>
      </c>
      <c r="W2288" s="12">
        <v>0</v>
      </c>
      <c r="X2288" s="5">
        <f t="shared" si="35"/>
        <v>1</v>
      </c>
      <c r="Y2288" s="41">
        <v>201</v>
      </c>
      <c r="Z2288" s="41">
        <v>0</v>
      </c>
    </row>
    <row r="2289" spans="1:26" x14ac:dyDescent="0.25">
      <c r="A2289" s="11" t="s">
        <v>152</v>
      </c>
      <c r="B2289" s="12">
        <v>10</v>
      </c>
      <c r="C2289" s="14" t="str">
        <f>VLOOKUP(B2289,'Spisak usluga'!$A$2:$B$18,2)</f>
        <v>10 Prihvatilište za decu  2012.</v>
      </c>
      <c r="D2289" s="12">
        <v>61</v>
      </c>
      <c r="E2289" s="12">
        <v>0</v>
      </c>
      <c r="F2289" s="12">
        <v>32</v>
      </c>
      <c r="G2289" s="12">
        <v>8</v>
      </c>
      <c r="H2289" s="12">
        <v>32</v>
      </c>
      <c r="I2289" s="12">
        <v>21</v>
      </c>
      <c r="J2289" s="12">
        <v>0</v>
      </c>
      <c r="K2289" s="12">
        <v>0</v>
      </c>
      <c r="L2289" s="12">
        <v>0</v>
      </c>
      <c r="M2289" s="12">
        <v>41</v>
      </c>
      <c r="N2289" s="12">
        <v>0.8</v>
      </c>
      <c r="O2289" s="12">
        <v>244000</v>
      </c>
      <c r="P2289" s="12">
        <v>0</v>
      </c>
      <c r="Q2289" s="12">
        <v>0</v>
      </c>
      <c r="R2289" s="12">
        <v>0</v>
      </c>
      <c r="S2289" s="12">
        <v>0</v>
      </c>
      <c r="T2289" s="12">
        <v>244000</v>
      </c>
      <c r="U2289" s="12">
        <v>1</v>
      </c>
      <c r="V2289" s="12">
        <v>1</v>
      </c>
      <c r="W2289" s="12">
        <v>0</v>
      </c>
      <c r="X2289" s="5">
        <f t="shared" si="35"/>
        <v>1</v>
      </c>
      <c r="Y2289" s="41">
        <v>61</v>
      </c>
      <c r="Z2289" s="41">
        <v>0</v>
      </c>
    </row>
    <row r="2290" spans="1:26" x14ac:dyDescent="0.25">
      <c r="A2290" s="11" t="s">
        <v>152</v>
      </c>
      <c r="B2290" s="12">
        <v>11</v>
      </c>
      <c r="C2290" s="14" t="str">
        <f>VLOOKUP(B2290,'Spisak usluga'!$A$2:$B$18,2)</f>
        <v>11 Prihvatilište za žrtve nasilja u porodici (“sigurna kuća“) 2012.</v>
      </c>
      <c r="D2290" s="12">
        <v>133</v>
      </c>
      <c r="E2290" s="12">
        <v>0</v>
      </c>
      <c r="F2290" s="12">
        <v>104</v>
      </c>
      <c r="G2290" s="12">
        <v>8</v>
      </c>
      <c r="H2290" s="12">
        <v>43</v>
      </c>
      <c r="I2290" s="12">
        <v>32</v>
      </c>
      <c r="J2290" s="12">
        <v>50</v>
      </c>
      <c r="K2290" s="12">
        <v>0</v>
      </c>
      <c r="L2290" s="12">
        <v>0</v>
      </c>
      <c r="M2290" s="12">
        <v>99</v>
      </c>
      <c r="N2290" s="12">
        <v>0.7</v>
      </c>
      <c r="O2290" s="12">
        <v>532000</v>
      </c>
      <c r="P2290" s="12">
        <v>0</v>
      </c>
      <c r="Q2290" s="12">
        <v>0</v>
      </c>
      <c r="R2290" s="12">
        <v>0</v>
      </c>
      <c r="S2290" s="12">
        <v>0</v>
      </c>
      <c r="T2290" s="12">
        <v>532000</v>
      </c>
      <c r="U2290" s="12">
        <v>1</v>
      </c>
      <c r="V2290" s="12">
        <v>1</v>
      </c>
      <c r="W2290" s="12">
        <v>0</v>
      </c>
      <c r="X2290" s="5">
        <f t="shared" si="35"/>
        <v>1</v>
      </c>
      <c r="Y2290" s="41">
        <v>133</v>
      </c>
      <c r="Z2290" s="41">
        <v>0</v>
      </c>
    </row>
    <row r="2291" spans="1:26" x14ac:dyDescent="0.25">
      <c r="A2291" s="11" t="s">
        <v>152</v>
      </c>
      <c r="B2291" s="12">
        <v>12</v>
      </c>
      <c r="C2291" s="14" t="str">
        <f>VLOOKUP(B2291,'Spisak usluga'!$A$2:$B$18,2)</f>
        <v>12 Prihvatilište za žrtve trgovine ljudima 2012.</v>
      </c>
      <c r="D2291" s="5">
        <v>0</v>
      </c>
      <c r="E2291" s="5">
        <v>0</v>
      </c>
      <c r="F2291" s="5">
        <v>0</v>
      </c>
      <c r="G2291" s="5">
        <v>0</v>
      </c>
      <c r="H2291" s="5">
        <v>0</v>
      </c>
      <c r="I2291" s="5">
        <v>0</v>
      </c>
      <c r="J2291" s="5">
        <v>0</v>
      </c>
      <c r="K2291" s="5">
        <v>0</v>
      </c>
      <c r="L2291" s="5">
        <v>0</v>
      </c>
      <c r="M2291" s="5">
        <v>0</v>
      </c>
      <c r="N2291" s="5">
        <v>0</v>
      </c>
      <c r="O2291" s="5">
        <v>0</v>
      </c>
      <c r="P2291" s="5">
        <v>0</v>
      </c>
      <c r="Q2291" s="5">
        <v>0</v>
      </c>
      <c r="R2291" s="5">
        <v>0</v>
      </c>
      <c r="S2291" s="5">
        <v>0</v>
      </c>
      <c r="T2291" s="5">
        <v>0</v>
      </c>
      <c r="U2291" s="5">
        <v>0</v>
      </c>
      <c r="V2291" s="5">
        <v>0</v>
      </c>
      <c r="W2291" s="5">
        <v>0</v>
      </c>
      <c r="X2291" s="5">
        <f t="shared" si="35"/>
        <v>0</v>
      </c>
      <c r="Y2291" s="41">
        <v>0</v>
      </c>
      <c r="Z2291" s="41">
        <v>0</v>
      </c>
    </row>
    <row r="2292" spans="1:26" x14ac:dyDescent="0.25">
      <c r="A2292" s="11" t="s">
        <v>152</v>
      </c>
      <c r="B2292" s="12">
        <v>13</v>
      </c>
      <c r="C2292" s="14" t="str">
        <f>VLOOKUP(B2292,'Spisak usluga'!$A$2:$B$18,2)</f>
        <v>13 Predah smeštaj  2012.</v>
      </c>
      <c r="D2292" s="5">
        <v>0</v>
      </c>
      <c r="E2292" s="5">
        <v>0</v>
      </c>
      <c r="F2292" s="5">
        <v>0</v>
      </c>
      <c r="G2292" s="5">
        <v>0</v>
      </c>
      <c r="H2292" s="5">
        <v>0</v>
      </c>
      <c r="I2292" s="5">
        <v>0</v>
      </c>
      <c r="J2292" s="5">
        <v>0</v>
      </c>
      <c r="K2292" s="5">
        <v>0</v>
      </c>
      <c r="L2292" s="5">
        <v>0</v>
      </c>
      <c r="M2292" s="5">
        <v>0</v>
      </c>
      <c r="N2292" s="5">
        <v>0</v>
      </c>
      <c r="O2292" s="5">
        <v>0</v>
      </c>
      <c r="P2292" s="5">
        <v>0</v>
      </c>
      <c r="Q2292" s="5">
        <v>0</v>
      </c>
      <c r="R2292" s="5">
        <v>0</v>
      </c>
      <c r="S2292" s="5">
        <v>0</v>
      </c>
      <c r="T2292" s="5">
        <v>0</v>
      </c>
      <c r="U2292" s="5">
        <v>0</v>
      </c>
      <c r="V2292" s="5">
        <v>0</v>
      </c>
      <c r="W2292" s="5">
        <v>0</v>
      </c>
      <c r="X2292" s="5">
        <f t="shared" si="35"/>
        <v>0</v>
      </c>
      <c r="Y2292" s="41">
        <v>0</v>
      </c>
      <c r="Z2292" s="41">
        <v>0</v>
      </c>
    </row>
    <row r="2293" spans="1:26" x14ac:dyDescent="0.25">
      <c r="A2293" s="11" t="s">
        <v>152</v>
      </c>
      <c r="B2293" s="12">
        <v>14</v>
      </c>
      <c r="C2293" s="14" t="str">
        <f>VLOOKUP(B2293,'Spisak usluga'!$A$2:$B$18,2)</f>
        <v>14 Stanovanje uz podršku osobe sa invaliditetom (OSI) 2012.</v>
      </c>
      <c r="D2293" s="5">
        <v>0</v>
      </c>
      <c r="E2293" s="5">
        <v>0</v>
      </c>
      <c r="F2293" s="5">
        <v>0</v>
      </c>
      <c r="G2293" s="5">
        <v>0</v>
      </c>
      <c r="H2293" s="5">
        <v>0</v>
      </c>
      <c r="I2293" s="5">
        <v>0</v>
      </c>
      <c r="J2293" s="5">
        <v>0</v>
      </c>
      <c r="K2293" s="5">
        <v>0</v>
      </c>
      <c r="L2293" s="5">
        <v>0</v>
      </c>
      <c r="M2293" s="5">
        <v>0</v>
      </c>
      <c r="N2293" s="5">
        <v>0</v>
      </c>
      <c r="O2293" s="5">
        <v>0</v>
      </c>
      <c r="P2293" s="5">
        <v>0</v>
      </c>
      <c r="Q2293" s="5">
        <v>0</v>
      </c>
      <c r="R2293" s="5">
        <v>0</v>
      </c>
      <c r="S2293" s="5">
        <v>0</v>
      </c>
      <c r="T2293" s="5">
        <v>0</v>
      </c>
      <c r="U2293" s="5">
        <v>0</v>
      </c>
      <c r="V2293" s="5">
        <v>0</v>
      </c>
      <c r="W2293" s="5">
        <v>0</v>
      </c>
      <c r="X2293" s="5">
        <f t="shared" si="35"/>
        <v>0</v>
      </c>
      <c r="Y2293" s="41">
        <v>0</v>
      </c>
      <c r="Z2293" s="41">
        <v>0</v>
      </c>
    </row>
    <row r="2294" spans="1:26" x14ac:dyDescent="0.25">
      <c r="A2294" s="11" t="s">
        <v>152</v>
      </c>
      <c r="B2294" s="12">
        <v>15</v>
      </c>
      <c r="C2294" s="14" t="str">
        <f>VLOOKUP(B2294,'Spisak usluga'!$A$2:$B$18,2)</f>
        <v>15 Stanovanje uz podršku za mlade koji se osamostaljuju 2012.</v>
      </c>
      <c r="D2294" s="5">
        <v>0</v>
      </c>
      <c r="E2294" s="5">
        <v>0</v>
      </c>
      <c r="F2294" s="5">
        <v>0</v>
      </c>
      <c r="G2294" s="5">
        <v>0</v>
      </c>
      <c r="H2294" s="5">
        <v>0</v>
      </c>
      <c r="I2294" s="5">
        <v>0</v>
      </c>
      <c r="J2294" s="5">
        <v>0</v>
      </c>
      <c r="K2294" s="5">
        <v>0</v>
      </c>
      <c r="L2294" s="5">
        <v>0</v>
      </c>
      <c r="M2294" s="5">
        <v>0</v>
      </c>
      <c r="N2294" s="5">
        <v>0</v>
      </c>
      <c r="O2294" s="5">
        <v>0</v>
      </c>
      <c r="P2294" s="5">
        <v>0</v>
      </c>
      <c r="Q2294" s="5">
        <v>0</v>
      </c>
      <c r="R2294" s="5">
        <v>0</v>
      </c>
      <c r="S2294" s="5">
        <v>0</v>
      </c>
      <c r="T2294" s="5">
        <v>0</v>
      </c>
      <c r="U2294" s="5">
        <v>0</v>
      </c>
      <c r="V2294" s="5">
        <v>0</v>
      </c>
      <c r="W2294" s="5">
        <v>0</v>
      </c>
      <c r="X2294" s="5">
        <f t="shared" si="35"/>
        <v>0</v>
      </c>
      <c r="Y2294" s="41">
        <v>0</v>
      </c>
      <c r="Z2294" s="41">
        <v>0</v>
      </c>
    </row>
    <row r="2295" spans="1:26" x14ac:dyDescent="0.25">
      <c r="A2295" s="11" t="s">
        <v>152</v>
      </c>
      <c r="B2295" s="12">
        <v>16</v>
      </c>
      <c r="C2295" s="14" t="str">
        <f>VLOOKUP(B2295,'Spisak usluga'!$A$2:$B$18,2)</f>
        <v>16 Savetovalište 2012.</v>
      </c>
      <c r="D2295" s="12">
        <v>98</v>
      </c>
      <c r="E2295" s="12">
        <v>0</v>
      </c>
      <c r="F2295" s="12">
        <v>49</v>
      </c>
      <c r="G2295" s="12">
        <v>0</v>
      </c>
      <c r="H2295" s="12">
        <v>0</v>
      </c>
      <c r="I2295" s="12">
        <v>0</v>
      </c>
      <c r="J2295" s="12">
        <v>98</v>
      </c>
      <c r="K2295" s="12">
        <v>0</v>
      </c>
      <c r="L2295" s="12">
        <v>0</v>
      </c>
      <c r="M2295" s="12">
        <v>68</v>
      </c>
      <c r="N2295" s="12">
        <v>0.85</v>
      </c>
      <c r="O2295" s="12">
        <v>41670</v>
      </c>
      <c r="P2295" s="12">
        <v>0</v>
      </c>
      <c r="Q2295" s="12">
        <v>0</v>
      </c>
      <c r="R2295" s="12">
        <v>0</v>
      </c>
      <c r="S2295" s="12">
        <v>0</v>
      </c>
      <c r="T2295" s="12">
        <v>41670</v>
      </c>
      <c r="U2295" s="12">
        <v>1</v>
      </c>
      <c r="V2295" s="12">
        <v>1</v>
      </c>
      <c r="W2295" s="12">
        <v>0</v>
      </c>
      <c r="X2295" s="5">
        <f t="shared" si="35"/>
        <v>1</v>
      </c>
      <c r="Y2295" s="41">
        <v>98</v>
      </c>
      <c r="Z2295" s="41">
        <v>0</v>
      </c>
    </row>
    <row r="2296" spans="1:26" x14ac:dyDescent="0.25">
      <c r="A2296" s="11" t="s">
        <v>152</v>
      </c>
      <c r="B2296" s="12">
        <v>17</v>
      </c>
      <c r="C2296" s="14" t="str">
        <f>VLOOKUP(B2296,'Spisak usluga'!$A$2:$B$18,2)</f>
        <v>17 Klub 2012.</v>
      </c>
      <c r="D2296" s="12">
        <v>40</v>
      </c>
      <c r="E2296" s="12">
        <v>0</v>
      </c>
      <c r="F2296" s="12">
        <v>20</v>
      </c>
      <c r="G2296" s="12">
        <v>0</v>
      </c>
      <c r="H2296" s="12">
        <v>0</v>
      </c>
      <c r="I2296" s="12">
        <v>0</v>
      </c>
      <c r="J2296" s="12">
        <v>40</v>
      </c>
      <c r="K2296" s="12">
        <v>0</v>
      </c>
      <c r="L2296" s="12">
        <v>0</v>
      </c>
      <c r="M2296" s="12">
        <v>40</v>
      </c>
      <c r="N2296" s="12">
        <v>0.1</v>
      </c>
      <c r="O2296" s="12">
        <v>17000</v>
      </c>
      <c r="P2296" s="12">
        <v>0</v>
      </c>
      <c r="Q2296" s="12">
        <v>0</v>
      </c>
      <c r="R2296" s="12">
        <v>0</v>
      </c>
      <c r="S2296" s="12">
        <v>0</v>
      </c>
      <c r="T2296" s="12">
        <v>17000</v>
      </c>
      <c r="U2296" s="12">
        <v>1</v>
      </c>
      <c r="V2296" s="12">
        <v>1</v>
      </c>
      <c r="W2296" s="12">
        <v>0</v>
      </c>
      <c r="X2296" s="5">
        <f t="shared" si="35"/>
        <v>1</v>
      </c>
      <c r="Y2296" s="41">
        <v>40</v>
      </c>
      <c r="Z2296" s="41">
        <v>0</v>
      </c>
    </row>
    <row r="2297" spans="1:26" x14ac:dyDescent="0.25">
      <c r="A2297" s="11" t="s">
        <v>153</v>
      </c>
      <c r="B2297" s="12">
        <v>1</v>
      </c>
      <c r="C2297" s="14" t="str">
        <f>VLOOKUP(B2297,'Spisak usluga'!$A$2:$B$18,2)</f>
        <v>01 Pomoć u kući za stare 2012.</v>
      </c>
      <c r="D2297" s="12">
        <v>191</v>
      </c>
      <c r="E2297" s="12">
        <v>172</v>
      </c>
      <c r="F2297" s="12">
        <v>157</v>
      </c>
      <c r="G2297" s="12">
        <v>0</v>
      </c>
      <c r="H2297" s="12">
        <v>0</v>
      </c>
      <c r="I2297" s="12">
        <v>0</v>
      </c>
      <c r="J2297" s="12">
        <v>0</v>
      </c>
      <c r="K2297" s="12">
        <v>176</v>
      </c>
      <c r="L2297" s="12">
        <v>15</v>
      </c>
      <c r="M2297" s="12">
        <v>100</v>
      </c>
      <c r="N2297" s="12">
        <v>41</v>
      </c>
      <c r="O2297" s="12">
        <v>825000</v>
      </c>
      <c r="P2297" s="12">
        <v>0</v>
      </c>
      <c r="Q2297" s="12">
        <v>0</v>
      </c>
      <c r="R2297" s="12">
        <v>25000</v>
      </c>
      <c r="S2297" s="12">
        <v>0</v>
      </c>
      <c r="T2297" s="12">
        <v>850000</v>
      </c>
      <c r="U2297" s="12">
        <v>1</v>
      </c>
      <c r="V2297" s="12">
        <v>1</v>
      </c>
      <c r="W2297" s="12">
        <v>0</v>
      </c>
      <c r="X2297" s="5">
        <f t="shared" si="35"/>
        <v>1</v>
      </c>
      <c r="Y2297" s="41">
        <v>191</v>
      </c>
      <c r="Z2297" s="41">
        <v>0</v>
      </c>
    </row>
    <row r="2298" spans="1:26" x14ac:dyDescent="0.25">
      <c r="A2298" s="11" t="s">
        <v>153</v>
      </c>
      <c r="B2298" s="12">
        <v>2</v>
      </c>
      <c r="C2298" s="14" t="str">
        <f>VLOOKUP(B2298,'Spisak usluga'!$A$2:$B$18,2)</f>
        <v>02 Pomoć u kući za odrasle OSI 2012.</v>
      </c>
      <c r="D2298" s="16">
        <v>0</v>
      </c>
      <c r="E2298" s="16">
        <v>0</v>
      </c>
      <c r="F2298" s="16">
        <v>0</v>
      </c>
      <c r="G2298" s="16">
        <v>0</v>
      </c>
      <c r="H2298" s="16">
        <v>0</v>
      </c>
      <c r="I2298" s="16">
        <v>0</v>
      </c>
      <c r="J2298" s="16">
        <v>0</v>
      </c>
      <c r="K2298" s="16">
        <v>0</v>
      </c>
      <c r="L2298" s="16">
        <v>0</v>
      </c>
      <c r="M2298" s="16">
        <v>0</v>
      </c>
      <c r="N2298" s="16">
        <v>0</v>
      </c>
      <c r="O2298" s="16">
        <v>0</v>
      </c>
      <c r="P2298" s="16">
        <v>0</v>
      </c>
      <c r="Q2298" s="16">
        <v>0</v>
      </c>
      <c r="R2298" s="16">
        <v>0</v>
      </c>
      <c r="S2298" s="16">
        <v>0</v>
      </c>
      <c r="T2298" s="16">
        <v>0</v>
      </c>
      <c r="U2298" s="16">
        <v>0</v>
      </c>
      <c r="V2298" s="16">
        <v>0</v>
      </c>
      <c r="W2298" s="16">
        <v>0</v>
      </c>
      <c r="X2298" s="5">
        <f t="shared" si="35"/>
        <v>0</v>
      </c>
      <c r="Y2298" s="41">
        <v>0</v>
      </c>
      <c r="Z2298" s="41">
        <v>0</v>
      </c>
    </row>
    <row r="2299" spans="1:26" x14ac:dyDescent="0.25">
      <c r="A2299" s="11" t="s">
        <v>153</v>
      </c>
      <c r="B2299" s="12">
        <v>3</v>
      </c>
      <c r="C2299" s="14" t="str">
        <f>VLOOKUP(B2299,'Spisak usluga'!$A$2:$B$18,2)</f>
        <v>03 Pomoć u kući za decu sa teškoćama u razvoju 2012.</v>
      </c>
      <c r="D2299" s="16">
        <v>0</v>
      </c>
      <c r="E2299" s="16">
        <v>0</v>
      </c>
      <c r="F2299" s="16">
        <v>0</v>
      </c>
      <c r="G2299" s="16">
        <v>0</v>
      </c>
      <c r="H2299" s="16">
        <v>0</v>
      </c>
      <c r="I2299" s="16">
        <v>0</v>
      </c>
      <c r="J2299" s="16">
        <v>0</v>
      </c>
      <c r="K2299" s="16">
        <v>0</v>
      </c>
      <c r="L2299" s="16">
        <v>0</v>
      </c>
      <c r="M2299" s="16">
        <v>0</v>
      </c>
      <c r="N2299" s="16">
        <v>0</v>
      </c>
      <c r="O2299" s="16">
        <v>0</v>
      </c>
      <c r="P2299" s="16">
        <v>0</v>
      </c>
      <c r="Q2299" s="16">
        <v>0</v>
      </c>
      <c r="R2299" s="16">
        <v>0</v>
      </c>
      <c r="S2299" s="16">
        <v>0</v>
      </c>
      <c r="T2299" s="16">
        <v>0</v>
      </c>
      <c r="U2299" s="16">
        <v>0</v>
      </c>
      <c r="V2299" s="16">
        <v>0</v>
      </c>
      <c r="W2299" s="16">
        <v>0</v>
      </c>
      <c r="X2299" s="5">
        <f t="shared" si="35"/>
        <v>0</v>
      </c>
      <c r="Y2299" s="41">
        <v>0</v>
      </c>
      <c r="Z2299" s="41">
        <v>0</v>
      </c>
    </row>
    <row r="2300" spans="1:26" x14ac:dyDescent="0.25">
      <c r="A2300" s="11" t="s">
        <v>153</v>
      </c>
      <c r="B2300" s="12">
        <v>4</v>
      </c>
      <c r="C2300" s="14" t="str">
        <f>VLOOKUP(B2300,'Spisak usluga'!$A$2:$B$18,2)</f>
        <v>04 Dnevni boravak za decu sa teškoćama u razvoju 2012.</v>
      </c>
      <c r="D2300" s="5">
        <v>0</v>
      </c>
      <c r="E2300" s="5">
        <v>0</v>
      </c>
      <c r="F2300" s="5">
        <v>0</v>
      </c>
      <c r="G2300" s="5">
        <v>0</v>
      </c>
      <c r="H2300" s="5">
        <v>0</v>
      </c>
      <c r="I2300" s="5">
        <v>0</v>
      </c>
      <c r="J2300" s="5">
        <v>0</v>
      </c>
      <c r="K2300" s="5">
        <v>0</v>
      </c>
      <c r="L2300" s="5">
        <v>0</v>
      </c>
      <c r="M2300" s="5">
        <v>0</v>
      </c>
      <c r="N2300" s="5">
        <v>0</v>
      </c>
      <c r="O2300" s="5">
        <v>0</v>
      </c>
      <c r="P2300" s="5">
        <v>0</v>
      </c>
      <c r="Q2300" s="5">
        <v>0</v>
      </c>
      <c r="R2300" s="5">
        <v>0</v>
      </c>
      <c r="S2300" s="5">
        <v>0</v>
      </c>
      <c r="T2300" s="5">
        <v>0</v>
      </c>
      <c r="U2300" s="5">
        <v>0</v>
      </c>
      <c r="V2300" s="5">
        <v>0</v>
      </c>
      <c r="W2300" s="5">
        <v>0</v>
      </c>
      <c r="X2300" s="5">
        <f t="shared" si="35"/>
        <v>0</v>
      </c>
      <c r="Y2300" s="41">
        <v>0</v>
      </c>
      <c r="Z2300" s="41">
        <v>0</v>
      </c>
    </row>
    <row r="2301" spans="1:26" x14ac:dyDescent="0.25">
      <c r="A2301" s="11" t="s">
        <v>153</v>
      </c>
      <c r="B2301" s="12">
        <v>5</v>
      </c>
      <c r="C2301" s="14" t="str">
        <f>VLOOKUP(B2301,'Spisak usluga'!$A$2:$B$18,2)</f>
        <v>05 Dnevni boravak za stare  2012.</v>
      </c>
      <c r="D2301" s="5">
        <v>0</v>
      </c>
      <c r="E2301" s="5">
        <v>0</v>
      </c>
      <c r="F2301" s="5">
        <v>0</v>
      </c>
      <c r="G2301" s="5">
        <v>0</v>
      </c>
      <c r="H2301" s="5">
        <v>0</v>
      </c>
      <c r="I2301" s="5">
        <v>0</v>
      </c>
      <c r="J2301" s="5">
        <v>0</v>
      </c>
      <c r="K2301" s="5">
        <v>0</v>
      </c>
      <c r="L2301" s="5">
        <v>0</v>
      </c>
      <c r="M2301" s="5">
        <v>0</v>
      </c>
      <c r="N2301" s="5">
        <v>0</v>
      </c>
      <c r="O2301" s="5">
        <v>0</v>
      </c>
      <c r="P2301" s="5">
        <v>0</v>
      </c>
      <c r="Q2301" s="5">
        <v>0</v>
      </c>
      <c r="R2301" s="5">
        <v>0</v>
      </c>
      <c r="S2301" s="5">
        <v>0</v>
      </c>
      <c r="T2301" s="5">
        <v>0</v>
      </c>
      <c r="U2301" s="5">
        <v>0</v>
      </c>
      <c r="V2301" s="5">
        <v>0</v>
      </c>
      <c r="W2301" s="5">
        <v>0</v>
      </c>
      <c r="X2301" s="5">
        <f t="shared" si="35"/>
        <v>0</v>
      </c>
      <c r="Y2301" s="41">
        <v>0</v>
      </c>
      <c r="Z2301" s="41">
        <v>0</v>
      </c>
    </row>
    <row r="2302" spans="1:26" x14ac:dyDescent="0.25">
      <c r="A2302" s="11" t="s">
        <v>153</v>
      </c>
      <c r="B2302" s="12">
        <v>6</v>
      </c>
      <c r="C2302" s="14" t="str">
        <f>VLOOKUP(B2302,'Spisak usluga'!$A$2:$B$18,2)</f>
        <v>06 Dnevni boravak/centar za decu i mlade sa poremećajima u ponašanju 2012.</v>
      </c>
      <c r="D2302" s="5">
        <v>0</v>
      </c>
      <c r="E2302" s="5">
        <v>0</v>
      </c>
      <c r="F2302" s="5">
        <v>0</v>
      </c>
      <c r="G2302" s="5">
        <v>0</v>
      </c>
      <c r="H2302" s="5">
        <v>0</v>
      </c>
      <c r="I2302" s="5">
        <v>0</v>
      </c>
      <c r="J2302" s="5">
        <v>0</v>
      </c>
      <c r="K2302" s="5">
        <v>0</v>
      </c>
      <c r="L2302" s="5">
        <v>0</v>
      </c>
      <c r="M2302" s="5">
        <v>0</v>
      </c>
      <c r="N2302" s="5">
        <v>0</v>
      </c>
      <c r="O2302" s="5">
        <v>0</v>
      </c>
      <c r="P2302" s="5">
        <v>0</v>
      </c>
      <c r="Q2302" s="5">
        <v>0</v>
      </c>
      <c r="R2302" s="5">
        <v>0</v>
      </c>
      <c r="S2302" s="5">
        <v>0</v>
      </c>
      <c r="T2302" s="5">
        <v>0</v>
      </c>
      <c r="U2302" s="5">
        <v>0</v>
      </c>
      <c r="V2302" s="5">
        <v>0</v>
      </c>
      <c r="W2302" s="5">
        <v>0</v>
      </c>
      <c r="X2302" s="5">
        <f t="shared" si="35"/>
        <v>0</v>
      </c>
      <c r="Y2302" s="41">
        <v>0</v>
      </c>
      <c r="Z2302" s="41">
        <v>0</v>
      </c>
    </row>
    <row r="2303" spans="1:26" x14ac:dyDescent="0.25">
      <c r="A2303" s="11" t="s">
        <v>153</v>
      </c>
      <c r="B2303" s="12">
        <v>7</v>
      </c>
      <c r="C2303" s="14" t="str">
        <f>VLOOKUP(B2303,'Spisak usluga'!$A$2:$B$18,2)</f>
        <v>07 Personalna asistencija za odrasle  2012.</v>
      </c>
      <c r="D2303" s="5">
        <v>0</v>
      </c>
      <c r="E2303" s="5">
        <v>0</v>
      </c>
      <c r="F2303" s="5">
        <v>0</v>
      </c>
      <c r="G2303" s="5">
        <v>0</v>
      </c>
      <c r="H2303" s="5">
        <v>0</v>
      </c>
      <c r="I2303" s="5">
        <v>0</v>
      </c>
      <c r="J2303" s="5">
        <v>0</v>
      </c>
      <c r="K2303" s="5">
        <v>0</v>
      </c>
      <c r="L2303" s="5">
        <v>0</v>
      </c>
      <c r="M2303" s="5">
        <v>0</v>
      </c>
      <c r="N2303" s="5">
        <v>0</v>
      </c>
      <c r="O2303" s="5">
        <v>0</v>
      </c>
      <c r="P2303" s="5">
        <v>0</v>
      </c>
      <c r="Q2303" s="5">
        <v>0</v>
      </c>
      <c r="R2303" s="5">
        <v>0</v>
      </c>
      <c r="S2303" s="5">
        <v>0</v>
      </c>
      <c r="T2303" s="5">
        <v>0</v>
      </c>
      <c r="U2303" s="5">
        <v>0</v>
      </c>
      <c r="V2303" s="5">
        <v>0</v>
      </c>
      <c r="W2303" s="5">
        <v>0</v>
      </c>
      <c r="X2303" s="5">
        <f t="shared" si="35"/>
        <v>0</v>
      </c>
      <c r="Y2303" s="41">
        <v>0</v>
      </c>
      <c r="Z2303" s="41">
        <v>0</v>
      </c>
    </row>
    <row r="2304" spans="1:26" x14ac:dyDescent="0.25">
      <c r="A2304" s="11" t="s">
        <v>153</v>
      </c>
      <c r="B2304" s="12">
        <v>8</v>
      </c>
      <c r="C2304" s="14" t="str">
        <f>VLOOKUP(B2304,'Spisak usluga'!$A$2:$B$18,2)</f>
        <v>08 Svratište  2012.</v>
      </c>
      <c r="D2304" s="5">
        <v>0</v>
      </c>
      <c r="E2304" s="5">
        <v>0</v>
      </c>
      <c r="F2304" s="5">
        <v>0</v>
      </c>
      <c r="G2304" s="5">
        <v>0</v>
      </c>
      <c r="H2304" s="5">
        <v>0</v>
      </c>
      <c r="I2304" s="5">
        <v>0</v>
      </c>
      <c r="J2304" s="5">
        <v>0</v>
      </c>
      <c r="K2304" s="5">
        <v>0</v>
      </c>
      <c r="L2304" s="5">
        <v>0</v>
      </c>
      <c r="M2304" s="5">
        <v>0</v>
      </c>
      <c r="N2304" s="5">
        <v>0</v>
      </c>
      <c r="O2304" s="5">
        <v>0</v>
      </c>
      <c r="P2304" s="5">
        <v>0</v>
      </c>
      <c r="Q2304" s="5">
        <v>0</v>
      </c>
      <c r="R2304" s="5">
        <v>0</v>
      </c>
      <c r="S2304" s="5">
        <v>0</v>
      </c>
      <c r="T2304" s="5">
        <v>0</v>
      </c>
      <c r="U2304" s="5">
        <v>0</v>
      </c>
      <c r="V2304" s="5">
        <v>0</v>
      </c>
      <c r="W2304" s="5">
        <v>0</v>
      </c>
      <c r="X2304" s="5">
        <f t="shared" si="35"/>
        <v>0</v>
      </c>
      <c r="Y2304" s="41">
        <v>0</v>
      </c>
      <c r="Z2304" s="41">
        <v>0</v>
      </c>
    </row>
    <row r="2305" spans="1:26" x14ac:dyDescent="0.25">
      <c r="A2305" s="11" t="s">
        <v>153</v>
      </c>
      <c r="B2305" s="12">
        <v>9</v>
      </c>
      <c r="C2305" s="14" t="str">
        <f>VLOOKUP(B2305,'Spisak usluga'!$A$2:$B$18,2)</f>
        <v>09 Prihvatilište (opšteg tipa) 2012.</v>
      </c>
      <c r="D2305" s="5">
        <v>0</v>
      </c>
      <c r="E2305" s="5">
        <v>0</v>
      </c>
      <c r="F2305" s="5">
        <v>0</v>
      </c>
      <c r="G2305" s="5">
        <v>0</v>
      </c>
      <c r="H2305" s="5">
        <v>0</v>
      </c>
      <c r="I2305" s="5">
        <v>0</v>
      </c>
      <c r="J2305" s="5">
        <v>0</v>
      </c>
      <c r="K2305" s="5">
        <v>0</v>
      </c>
      <c r="L2305" s="5">
        <v>0</v>
      </c>
      <c r="M2305" s="5">
        <v>0</v>
      </c>
      <c r="N2305" s="5">
        <v>0</v>
      </c>
      <c r="O2305" s="5">
        <v>0</v>
      </c>
      <c r="P2305" s="5">
        <v>0</v>
      </c>
      <c r="Q2305" s="5">
        <v>0</v>
      </c>
      <c r="R2305" s="5">
        <v>0</v>
      </c>
      <c r="S2305" s="5">
        <v>0</v>
      </c>
      <c r="T2305" s="5">
        <v>0</v>
      </c>
      <c r="U2305" s="5">
        <v>0</v>
      </c>
      <c r="V2305" s="5">
        <v>0</v>
      </c>
      <c r="W2305" s="5">
        <v>0</v>
      </c>
      <c r="X2305" s="5">
        <f t="shared" si="35"/>
        <v>0</v>
      </c>
      <c r="Y2305" s="41">
        <v>0</v>
      </c>
      <c r="Z2305" s="41">
        <v>0</v>
      </c>
    </row>
    <row r="2306" spans="1:26" x14ac:dyDescent="0.25">
      <c r="A2306" s="11" t="s">
        <v>153</v>
      </c>
      <c r="B2306" s="12">
        <v>10</v>
      </c>
      <c r="C2306" s="14" t="str">
        <f>VLOOKUP(B2306,'Spisak usluga'!$A$2:$B$18,2)</f>
        <v>10 Prihvatilište za decu  2012.</v>
      </c>
      <c r="D2306" s="5">
        <v>0</v>
      </c>
      <c r="E2306" s="5">
        <v>0</v>
      </c>
      <c r="F2306" s="5">
        <v>0</v>
      </c>
      <c r="G2306" s="5">
        <v>0</v>
      </c>
      <c r="H2306" s="5">
        <v>0</v>
      </c>
      <c r="I2306" s="5">
        <v>0</v>
      </c>
      <c r="J2306" s="5">
        <v>0</v>
      </c>
      <c r="K2306" s="5">
        <v>0</v>
      </c>
      <c r="L2306" s="5">
        <v>0</v>
      </c>
      <c r="M2306" s="5">
        <v>0</v>
      </c>
      <c r="N2306" s="5">
        <v>0</v>
      </c>
      <c r="O2306" s="5">
        <v>0</v>
      </c>
      <c r="P2306" s="5">
        <v>0</v>
      </c>
      <c r="Q2306" s="5">
        <v>0</v>
      </c>
      <c r="R2306" s="5">
        <v>0</v>
      </c>
      <c r="S2306" s="5">
        <v>0</v>
      </c>
      <c r="T2306" s="5">
        <v>0</v>
      </c>
      <c r="U2306" s="5">
        <v>0</v>
      </c>
      <c r="V2306" s="5">
        <v>0</v>
      </c>
      <c r="W2306" s="5">
        <v>0</v>
      </c>
      <c r="X2306" s="5">
        <f t="shared" ref="X2306:X2369" si="36">IF(U2306&gt;0, 1, 0)</f>
        <v>0</v>
      </c>
      <c r="Y2306" s="41">
        <v>0</v>
      </c>
      <c r="Z2306" s="41">
        <v>0</v>
      </c>
    </row>
    <row r="2307" spans="1:26" x14ac:dyDescent="0.25">
      <c r="A2307" s="11" t="s">
        <v>153</v>
      </c>
      <c r="B2307" s="12">
        <v>11</v>
      </c>
      <c r="C2307" s="14" t="str">
        <f>VLOOKUP(B2307,'Spisak usluga'!$A$2:$B$18,2)</f>
        <v>11 Prihvatilište za žrtve nasilja u porodici (“sigurna kuća“) 2012.</v>
      </c>
      <c r="D2307" s="5">
        <v>0</v>
      </c>
      <c r="E2307" s="5">
        <v>0</v>
      </c>
      <c r="F2307" s="5">
        <v>0</v>
      </c>
      <c r="G2307" s="5">
        <v>0</v>
      </c>
      <c r="H2307" s="5">
        <v>0</v>
      </c>
      <c r="I2307" s="5">
        <v>0</v>
      </c>
      <c r="J2307" s="5">
        <v>0</v>
      </c>
      <c r="K2307" s="5">
        <v>0</v>
      </c>
      <c r="L2307" s="5">
        <v>0</v>
      </c>
      <c r="M2307" s="5">
        <v>0</v>
      </c>
      <c r="N2307" s="5">
        <v>0</v>
      </c>
      <c r="O2307" s="5">
        <v>0</v>
      </c>
      <c r="P2307" s="5">
        <v>0</v>
      </c>
      <c r="Q2307" s="5">
        <v>0</v>
      </c>
      <c r="R2307" s="5">
        <v>0</v>
      </c>
      <c r="S2307" s="5">
        <v>0</v>
      </c>
      <c r="T2307" s="5">
        <v>0</v>
      </c>
      <c r="U2307" s="5">
        <v>0</v>
      </c>
      <c r="V2307" s="5">
        <v>0</v>
      </c>
      <c r="W2307" s="5">
        <v>0</v>
      </c>
      <c r="X2307" s="5">
        <f t="shared" si="36"/>
        <v>0</v>
      </c>
      <c r="Y2307" s="41">
        <v>0</v>
      </c>
      <c r="Z2307" s="41">
        <v>0</v>
      </c>
    </row>
    <row r="2308" spans="1:26" x14ac:dyDescent="0.25">
      <c r="A2308" s="11" t="s">
        <v>153</v>
      </c>
      <c r="B2308" s="12">
        <v>12</v>
      </c>
      <c r="C2308" s="14" t="str">
        <f>VLOOKUP(B2308,'Spisak usluga'!$A$2:$B$18,2)</f>
        <v>12 Prihvatilište za žrtve trgovine ljudima 2012.</v>
      </c>
      <c r="D2308" s="5">
        <v>0</v>
      </c>
      <c r="E2308" s="5">
        <v>0</v>
      </c>
      <c r="F2308" s="5">
        <v>0</v>
      </c>
      <c r="G2308" s="5">
        <v>0</v>
      </c>
      <c r="H2308" s="5">
        <v>0</v>
      </c>
      <c r="I2308" s="5">
        <v>0</v>
      </c>
      <c r="J2308" s="5">
        <v>0</v>
      </c>
      <c r="K2308" s="5">
        <v>0</v>
      </c>
      <c r="L2308" s="5">
        <v>0</v>
      </c>
      <c r="M2308" s="5">
        <v>0</v>
      </c>
      <c r="N2308" s="5">
        <v>0</v>
      </c>
      <c r="O2308" s="5">
        <v>0</v>
      </c>
      <c r="P2308" s="5">
        <v>0</v>
      </c>
      <c r="Q2308" s="5">
        <v>0</v>
      </c>
      <c r="R2308" s="5">
        <v>0</v>
      </c>
      <c r="S2308" s="5">
        <v>0</v>
      </c>
      <c r="T2308" s="5">
        <v>0</v>
      </c>
      <c r="U2308" s="5">
        <v>0</v>
      </c>
      <c r="V2308" s="5">
        <v>0</v>
      </c>
      <c r="W2308" s="5">
        <v>0</v>
      </c>
      <c r="X2308" s="5">
        <f t="shared" si="36"/>
        <v>0</v>
      </c>
      <c r="Y2308" s="41">
        <v>0</v>
      </c>
      <c r="Z2308" s="41">
        <v>0</v>
      </c>
    </row>
    <row r="2309" spans="1:26" x14ac:dyDescent="0.25">
      <c r="A2309" s="11" t="s">
        <v>153</v>
      </c>
      <c r="B2309" s="12">
        <v>13</v>
      </c>
      <c r="C2309" s="14" t="str">
        <f>VLOOKUP(B2309,'Spisak usluga'!$A$2:$B$18,2)</f>
        <v>13 Predah smeštaj  2012.</v>
      </c>
      <c r="D2309" s="5">
        <v>0</v>
      </c>
      <c r="E2309" s="5">
        <v>0</v>
      </c>
      <c r="F2309" s="5">
        <v>0</v>
      </c>
      <c r="G2309" s="5">
        <v>0</v>
      </c>
      <c r="H2309" s="5">
        <v>0</v>
      </c>
      <c r="I2309" s="5">
        <v>0</v>
      </c>
      <c r="J2309" s="5">
        <v>0</v>
      </c>
      <c r="K2309" s="5">
        <v>0</v>
      </c>
      <c r="L2309" s="5">
        <v>0</v>
      </c>
      <c r="M2309" s="5">
        <v>0</v>
      </c>
      <c r="N2309" s="5">
        <v>0</v>
      </c>
      <c r="O2309" s="5">
        <v>0</v>
      </c>
      <c r="P2309" s="5">
        <v>0</v>
      </c>
      <c r="Q2309" s="5">
        <v>0</v>
      </c>
      <c r="R2309" s="5">
        <v>0</v>
      </c>
      <c r="S2309" s="5">
        <v>0</v>
      </c>
      <c r="T2309" s="5">
        <v>0</v>
      </c>
      <c r="U2309" s="5">
        <v>0</v>
      </c>
      <c r="V2309" s="5">
        <v>0</v>
      </c>
      <c r="W2309" s="5">
        <v>0</v>
      </c>
      <c r="X2309" s="5">
        <f t="shared" si="36"/>
        <v>0</v>
      </c>
      <c r="Y2309" s="41">
        <v>0</v>
      </c>
      <c r="Z2309" s="41">
        <v>0</v>
      </c>
    </row>
    <row r="2310" spans="1:26" x14ac:dyDescent="0.25">
      <c r="A2310" s="11" t="s">
        <v>153</v>
      </c>
      <c r="B2310" s="12">
        <v>14</v>
      </c>
      <c r="C2310" s="14" t="str">
        <f>VLOOKUP(B2310,'Spisak usluga'!$A$2:$B$18,2)</f>
        <v>14 Stanovanje uz podršku osobe sa invaliditetom (OSI) 2012.</v>
      </c>
      <c r="D2310" s="5">
        <v>0</v>
      </c>
      <c r="E2310" s="5">
        <v>0</v>
      </c>
      <c r="F2310" s="5">
        <v>0</v>
      </c>
      <c r="G2310" s="5">
        <v>0</v>
      </c>
      <c r="H2310" s="5">
        <v>0</v>
      </c>
      <c r="I2310" s="5">
        <v>0</v>
      </c>
      <c r="J2310" s="5">
        <v>0</v>
      </c>
      <c r="K2310" s="5">
        <v>0</v>
      </c>
      <c r="L2310" s="5">
        <v>0</v>
      </c>
      <c r="M2310" s="5">
        <v>0</v>
      </c>
      <c r="N2310" s="5">
        <v>0</v>
      </c>
      <c r="O2310" s="5">
        <v>0</v>
      </c>
      <c r="P2310" s="5">
        <v>0</v>
      </c>
      <c r="Q2310" s="5">
        <v>0</v>
      </c>
      <c r="R2310" s="5">
        <v>0</v>
      </c>
      <c r="S2310" s="5">
        <v>0</v>
      </c>
      <c r="T2310" s="5">
        <v>0</v>
      </c>
      <c r="U2310" s="5">
        <v>0</v>
      </c>
      <c r="V2310" s="5">
        <v>0</v>
      </c>
      <c r="W2310" s="5">
        <v>0</v>
      </c>
      <c r="X2310" s="5">
        <f t="shared" si="36"/>
        <v>0</v>
      </c>
      <c r="Y2310" s="41">
        <v>0</v>
      </c>
      <c r="Z2310" s="41">
        <v>0</v>
      </c>
    </row>
    <row r="2311" spans="1:26" x14ac:dyDescent="0.25">
      <c r="A2311" s="11" t="s">
        <v>153</v>
      </c>
      <c r="B2311" s="12">
        <v>15</v>
      </c>
      <c r="C2311" s="14" t="str">
        <f>VLOOKUP(B2311,'Spisak usluga'!$A$2:$B$18,2)</f>
        <v>15 Stanovanje uz podršku za mlade koji se osamostaljuju 2012.</v>
      </c>
      <c r="D2311" s="5">
        <v>0</v>
      </c>
      <c r="E2311" s="5">
        <v>0</v>
      </c>
      <c r="F2311" s="5">
        <v>0</v>
      </c>
      <c r="G2311" s="5">
        <v>0</v>
      </c>
      <c r="H2311" s="5">
        <v>0</v>
      </c>
      <c r="I2311" s="5">
        <v>0</v>
      </c>
      <c r="J2311" s="5">
        <v>0</v>
      </c>
      <c r="K2311" s="5">
        <v>0</v>
      </c>
      <c r="L2311" s="5">
        <v>0</v>
      </c>
      <c r="M2311" s="5">
        <v>0</v>
      </c>
      <c r="N2311" s="5">
        <v>0</v>
      </c>
      <c r="O2311" s="5">
        <v>0</v>
      </c>
      <c r="P2311" s="5">
        <v>0</v>
      </c>
      <c r="Q2311" s="5">
        <v>0</v>
      </c>
      <c r="R2311" s="5">
        <v>0</v>
      </c>
      <c r="S2311" s="5">
        <v>0</v>
      </c>
      <c r="T2311" s="5">
        <v>0</v>
      </c>
      <c r="U2311" s="5">
        <v>0</v>
      </c>
      <c r="V2311" s="5">
        <v>0</v>
      </c>
      <c r="W2311" s="5">
        <v>0</v>
      </c>
      <c r="X2311" s="5">
        <f t="shared" si="36"/>
        <v>0</v>
      </c>
      <c r="Y2311" s="41">
        <v>0</v>
      </c>
      <c r="Z2311" s="41">
        <v>0</v>
      </c>
    </row>
    <row r="2312" spans="1:26" x14ac:dyDescent="0.25">
      <c r="A2312" s="11" t="s">
        <v>153</v>
      </c>
      <c r="B2312" s="12">
        <v>16</v>
      </c>
      <c r="C2312" s="14" t="str">
        <f>VLOOKUP(B2312,'Spisak usluga'!$A$2:$B$18,2)</f>
        <v>16 Savetovalište 2012.</v>
      </c>
      <c r="D2312" s="12">
        <v>205</v>
      </c>
      <c r="E2312" s="12">
        <v>0</v>
      </c>
      <c r="F2312" s="12">
        <v>180</v>
      </c>
      <c r="G2312" s="12">
        <v>0</v>
      </c>
      <c r="H2312" s="12">
        <v>0</v>
      </c>
      <c r="I2312" s="12">
        <v>0</v>
      </c>
      <c r="J2312" s="12">
        <v>190</v>
      </c>
      <c r="K2312" s="12">
        <v>15</v>
      </c>
      <c r="L2312" s="12">
        <v>0</v>
      </c>
      <c r="M2312" s="12">
        <v>120</v>
      </c>
      <c r="N2312" s="12">
        <v>0.45</v>
      </c>
      <c r="O2312" s="12">
        <v>58333</v>
      </c>
      <c r="P2312" s="12">
        <v>0</v>
      </c>
      <c r="Q2312" s="12">
        <v>0</v>
      </c>
      <c r="R2312" s="12">
        <v>0</v>
      </c>
      <c r="S2312" s="12">
        <v>0</v>
      </c>
      <c r="T2312" s="12">
        <v>58333</v>
      </c>
      <c r="U2312" s="12">
        <v>1</v>
      </c>
      <c r="V2312" s="12">
        <v>1</v>
      </c>
      <c r="W2312" s="12">
        <v>0</v>
      </c>
      <c r="X2312" s="5">
        <f t="shared" si="36"/>
        <v>1</v>
      </c>
      <c r="Y2312" s="41">
        <v>205</v>
      </c>
      <c r="Z2312" s="41">
        <v>0</v>
      </c>
    </row>
    <row r="2313" spans="1:26" x14ac:dyDescent="0.25">
      <c r="A2313" s="11" t="s">
        <v>153</v>
      </c>
      <c r="B2313" s="12">
        <v>17</v>
      </c>
      <c r="C2313" s="14" t="str">
        <f>VLOOKUP(B2313,'Spisak usluga'!$A$2:$B$18,2)</f>
        <v>17 Klub 2012.</v>
      </c>
      <c r="D2313" s="12">
        <v>80</v>
      </c>
      <c r="E2313" s="12">
        <v>0</v>
      </c>
      <c r="F2313" s="12">
        <v>29</v>
      </c>
      <c r="G2313" s="12">
        <v>0</v>
      </c>
      <c r="H2313" s="12">
        <v>0</v>
      </c>
      <c r="I2313" s="12">
        <v>0</v>
      </c>
      <c r="J2313" s="12">
        <v>5</v>
      </c>
      <c r="K2313" s="12">
        <v>68</v>
      </c>
      <c r="L2313" s="12">
        <v>7</v>
      </c>
      <c r="M2313" s="12">
        <v>80</v>
      </c>
      <c r="N2313" s="12">
        <v>1</v>
      </c>
      <c r="O2313" s="12">
        <v>816000</v>
      </c>
      <c r="P2313" s="12">
        <v>0</v>
      </c>
      <c r="Q2313" s="12">
        <v>0</v>
      </c>
      <c r="R2313" s="12">
        <v>0</v>
      </c>
      <c r="S2313" s="12">
        <v>0</v>
      </c>
      <c r="T2313" s="12">
        <v>816000</v>
      </c>
      <c r="U2313" s="12">
        <v>1</v>
      </c>
      <c r="V2313" s="12">
        <v>1</v>
      </c>
      <c r="W2313" s="12">
        <v>0</v>
      </c>
      <c r="X2313" s="5">
        <f t="shared" si="36"/>
        <v>1</v>
      </c>
      <c r="Y2313" s="41">
        <v>80</v>
      </c>
      <c r="Z2313" s="41">
        <v>0</v>
      </c>
    </row>
    <row r="2314" spans="1:26" x14ac:dyDescent="0.25">
      <c r="A2314" s="11" t="s">
        <v>154</v>
      </c>
      <c r="B2314" s="12">
        <v>1</v>
      </c>
      <c r="C2314" s="14" t="str">
        <f>VLOOKUP(B2314,'Spisak usluga'!$A$2:$B$18,2)</f>
        <v>01 Pomoć u kući za stare 2012.</v>
      </c>
      <c r="D2314" s="12">
        <v>25</v>
      </c>
      <c r="E2314" s="12">
        <v>21</v>
      </c>
      <c r="F2314" s="12">
        <v>18</v>
      </c>
      <c r="G2314" s="12">
        <v>0</v>
      </c>
      <c r="H2314" s="12">
        <v>0</v>
      </c>
      <c r="I2314" s="12">
        <v>0</v>
      </c>
      <c r="J2314" s="12">
        <v>0</v>
      </c>
      <c r="K2314" s="12">
        <v>25</v>
      </c>
      <c r="L2314" s="12">
        <v>0</v>
      </c>
      <c r="M2314" s="12">
        <v>25</v>
      </c>
      <c r="N2314" s="12">
        <v>3.3</v>
      </c>
      <c r="O2314" s="12">
        <v>141583</v>
      </c>
      <c r="P2314" s="12">
        <v>0</v>
      </c>
      <c r="Q2314" s="12">
        <v>0</v>
      </c>
      <c r="R2314" s="12">
        <v>29167</v>
      </c>
      <c r="S2314" s="12">
        <v>0</v>
      </c>
      <c r="T2314" s="12">
        <v>170750</v>
      </c>
      <c r="U2314" s="12">
        <v>1</v>
      </c>
      <c r="V2314" s="12">
        <v>1</v>
      </c>
      <c r="W2314" s="12">
        <v>0</v>
      </c>
      <c r="X2314" s="5">
        <f t="shared" si="36"/>
        <v>1</v>
      </c>
      <c r="Y2314" s="41">
        <v>25</v>
      </c>
      <c r="Z2314" s="41">
        <v>0</v>
      </c>
    </row>
    <row r="2315" spans="1:26" x14ac:dyDescent="0.25">
      <c r="A2315" s="11" t="s">
        <v>154</v>
      </c>
      <c r="B2315" s="12">
        <v>2</v>
      </c>
      <c r="C2315" s="14" t="str">
        <f>VLOOKUP(B2315,'Spisak usluga'!$A$2:$B$18,2)</f>
        <v>02 Pomoć u kući za odrasle OSI 2012.</v>
      </c>
      <c r="D2315" s="5">
        <v>0</v>
      </c>
      <c r="E2315" s="5">
        <v>0</v>
      </c>
      <c r="F2315" s="5">
        <v>0</v>
      </c>
      <c r="G2315" s="5">
        <v>0</v>
      </c>
      <c r="H2315" s="5">
        <v>0</v>
      </c>
      <c r="I2315" s="5">
        <v>0</v>
      </c>
      <c r="J2315" s="5">
        <v>0</v>
      </c>
      <c r="K2315" s="5">
        <v>0</v>
      </c>
      <c r="L2315" s="5">
        <v>0</v>
      </c>
      <c r="M2315" s="5">
        <v>0</v>
      </c>
      <c r="N2315" s="5">
        <v>0</v>
      </c>
      <c r="O2315" s="5">
        <v>0</v>
      </c>
      <c r="P2315" s="5">
        <v>0</v>
      </c>
      <c r="Q2315" s="5">
        <v>0</v>
      </c>
      <c r="R2315" s="5">
        <v>0</v>
      </c>
      <c r="S2315" s="5">
        <v>0</v>
      </c>
      <c r="T2315" s="5">
        <v>0</v>
      </c>
      <c r="U2315" s="5">
        <v>0</v>
      </c>
      <c r="V2315" s="5">
        <v>0</v>
      </c>
      <c r="W2315" s="5">
        <v>0</v>
      </c>
      <c r="X2315" s="5">
        <f t="shared" si="36"/>
        <v>0</v>
      </c>
      <c r="Y2315" s="41">
        <v>0</v>
      </c>
      <c r="Z2315" s="41">
        <v>0</v>
      </c>
    </row>
    <row r="2316" spans="1:26" x14ac:dyDescent="0.25">
      <c r="A2316" s="11" t="s">
        <v>154</v>
      </c>
      <c r="B2316" s="12">
        <v>3</v>
      </c>
      <c r="C2316" s="14" t="str">
        <f>VLOOKUP(B2316,'Spisak usluga'!$A$2:$B$18,2)</f>
        <v>03 Pomoć u kući za decu sa teškoćama u razvoju 2012.</v>
      </c>
      <c r="D2316" s="12">
        <v>8</v>
      </c>
      <c r="E2316" s="12">
        <v>8</v>
      </c>
      <c r="F2316" s="12">
        <v>5</v>
      </c>
      <c r="G2316" s="12">
        <v>0</v>
      </c>
      <c r="H2316" s="12">
        <v>2</v>
      </c>
      <c r="I2316" s="12">
        <v>6</v>
      </c>
      <c r="J2316" s="12">
        <v>0</v>
      </c>
      <c r="K2316" s="12">
        <v>0</v>
      </c>
      <c r="L2316" s="12">
        <v>0</v>
      </c>
      <c r="M2316" s="12">
        <v>1</v>
      </c>
      <c r="N2316" s="12">
        <v>2.5</v>
      </c>
      <c r="O2316" s="12">
        <v>0</v>
      </c>
      <c r="P2316" s="12">
        <v>0</v>
      </c>
      <c r="Q2316" s="12">
        <v>71275</v>
      </c>
      <c r="R2316" s="12">
        <v>0</v>
      </c>
      <c r="S2316" s="12">
        <v>0</v>
      </c>
      <c r="T2316" s="12">
        <v>71275</v>
      </c>
      <c r="U2316" s="12">
        <v>1</v>
      </c>
      <c r="V2316" s="12">
        <v>0</v>
      </c>
      <c r="W2316" s="12">
        <v>1</v>
      </c>
      <c r="X2316" s="5">
        <f t="shared" si="36"/>
        <v>1</v>
      </c>
      <c r="Y2316" s="41">
        <v>0</v>
      </c>
      <c r="Z2316" s="41">
        <v>8</v>
      </c>
    </row>
    <row r="2317" spans="1:26" x14ac:dyDescent="0.25">
      <c r="A2317" s="11" t="s">
        <v>154</v>
      </c>
      <c r="B2317" s="12">
        <v>4</v>
      </c>
      <c r="C2317" s="14" t="str">
        <f>VLOOKUP(B2317,'Spisak usluga'!$A$2:$B$18,2)</f>
        <v>04 Dnevni boravak za decu sa teškoćama u razvoju 2012.</v>
      </c>
      <c r="D2317" s="5">
        <v>0</v>
      </c>
      <c r="E2317" s="5">
        <v>0</v>
      </c>
      <c r="F2317" s="5">
        <v>0</v>
      </c>
      <c r="G2317" s="5">
        <v>0</v>
      </c>
      <c r="H2317" s="5">
        <v>0</v>
      </c>
      <c r="I2317" s="5">
        <v>0</v>
      </c>
      <c r="J2317" s="5">
        <v>0</v>
      </c>
      <c r="K2317" s="5">
        <v>0</v>
      </c>
      <c r="L2317" s="5">
        <v>0</v>
      </c>
      <c r="M2317" s="5">
        <v>0</v>
      </c>
      <c r="N2317" s="5">
        <v>0</v>
      </c>
      <c r="O2317" s="5">
        <v>0</v>
      </c>
      <c r="P2317" s="5">
        <v>0</v>
      </c>
      <c r="Q2317" s="5">
        <v>0</v>
      </c>
      <c r="R2317" s="5">
        <v>0</v>
      </c>
      <c r="S2317" s="5">
        <v>0</v>
      </c>
      <c r="T2317" s="5">
        <v>0</v>
      </c>
      <c r="U2317" s="5">
        <v>0</v>
      </c>
      <c r="V2317" s="5">
        <v>0</v>
      </c>
      <c r="W2317" s="5">
        <v>0</v>
      </c>
      <c r="X2317" s="5">
        <f t="shared" si="36"/>
        <v>0</v>
      </c>
      <c r="Y2317" s="41">
        <v>0</v>
      </c>
      <c r="Z2317" s="41">
        <v>0</v>
      </c>
    </row>
    <row r="2318" spans="1:26" x14ac:dyDescent="0.25">
      <c r="A2318" s="11" t="s">
        <v>154</v>
      </c>
      <c r="B2318" s="12">
        <v>5</v>
      </c>
      <c r="C2318" s="14" t="str">
        <f>VLOOKUP(B2318,'Spisak usluga'!$A$2:$B$18,2)</f>
        <v>05 Dnevni boravak za stare  2012.</v>
      </c>
      <c r="D2318" s="16">
        <v>0</v>
      </c>
      <c r="E2318" s="16">
        <v>0</v>
      </c>
      <c r="F2318" s="16">
        <v>0</v>
      </c>
      <c r="G2318" s="16">
        <v>0</v>
      </c>
      <c r="H2318" s="16">
        <v>0</v>
      </c>
      <c r="I2318" s="16">
        <v>0</v>
      </c>
      <c r="J2318" s="16">
        <v>0</v>
      </c>
      <c r="K2318" s="16">
        <v>0</v>
      </c>
      <c r="L2318" s="16">
        <v>0</v>
      </c>
      <c r="M2318" s="16">
        <v>0</v>
      </c>
      <c r="N2318" s="16">
        <v>0</v>
      </c>
      <c r="O2318" s="16">
        <v>0</v>
      </c>
      <c r="P2318" s="16">
        <v>0</v>
      </c>
      <c r="Q2318" s="16">
        <v>0</v>
      </c>
      <c r="R2318" s="16">
        <v>0</v>
      </c>
      <c r="S2318" s="16">
        <v>0</v>
      </c>
      <c r="T2318" s="16">
        <v>0</v>
      </c>
      <c r="U2318" s="16">
        <v>0</v>
      </c>
      <c r="V2318" s="16">
        <v>0</v>
      </c>
      <c r="W2318" s="16">
        <v>0</v>
      </c>
      <c r="X2318" s="5">
        <f t="shared" si="36"/>
        <v>0</v>
      </c>
      <c r="Y2318" s="41">
        <v>0</v>
      </c>
      <c r="Z2318" s="41">
        <v>0</v>
      </c>
    </row>
    <row r="2319" spans="1:26" x14ac:dyDescent="0.25">
      <c r="A2319" s="11" t="s">
        <v>154</v>
      </c>
      <c r="B2319" s="12">
        <v>6</v>
      </c>
      <c r="C2319" s="14" t="str">
        <f>VLOOKUP(B2319,'Spisak usluga'!$A$2:$B$18,2)</f>
        <v>06 Dnevni boravak/centar za decu i mlade sa poremećajima u ponašanju 2012.</v>
      </c>
      <c r="D2319" s="5">
        <v>0</v>
      </c>
      <c r="E2319" s="5">
        <v>0</v>
      </c>
      <c r="F2319" s="5">
        <v>0</v>
      </c>
      <c r="G2319" s="5">
        <v>0</v>
      </c>
      <c r="H2319" s="5">
        <v>0</v>
      </c>
      <c r="I2319" s="5">
        <v>0</v>
      </c>
      <c r="J2319" s="5">
        <v>0</v>
      </c>
      <c r="K2319" s="5">
        <v>0</v>
      </c>
      <c r="L2319" s="5">
        <v>0</v>
      </c>
      <c r="M2319" s="5">
        <v>0</v>
      </c>
      <c r="N2319" s="5">
        <v>0</v>
      </c>
      <c r="O2319" s="5">
        <v>0</v>
      </c>
      <c r="P2319" s="5">
        <v>0</v>
      </c>
      <c r="Q2319" s="5">
        <v>0</v>
      </c>
      <c r="R2319" s="5">
        <v>0</v>
      </c>
      <c r="S2319" s="5">
        <v>0</v>
      </c>
      <c r="T2319" s="5">
        <v>0</v>
      </c>
      <c r="U2319" s="5">
        <v>0</v>
      </c>
      <c r="V2319" s="5">
        <v>0</v>
      </c>
      <c r="W2319" s="5">
        <v>0</v>
      </c>
      <c r="X2319" s="5">
        <f t="shared" si="36"/>
        <v>0</v>
      </c>
      <c r="Y2319" s="41">
        <v>0</v>
      </c>
      <c r="Z2319" s="41">
        <v>0</v>
      </c>
    </row>
    <row r="2320" spans="1:26" x14ac:dyDescent="0.25">
      <c r="A2320" s="11" t="s">
        <v>154</v>
      </c>
      <c r="B2320" s="12">
        <v>7</v>
      </c>
      <c r="C2320" s="14" t="str">
        <f>VLOOKUP(B2320,'Spisak usluga'!$A$2:$B$18,2)</f>
        <v>07 Personalna asistencija za odrasle  2012.</v>
      </c>
      <c r="D2320" s="5">
        <v>0</v>
      </c>
      <c r="E2320" s="5">
        <v>0</v>
      </c>
      <c r="F2320" s="5">
        <v>0</v>
      </c>
      <c r="G2320" s="5">
        <v>0</v>
      </c>
      <c r="H2320" s="5">
        <v>0</v>
      </c>
      <c r="I2320" s="5">
        <v>0</v>
      </c>
      <c r="J2320" s="5">
        <v>0</v>
      </c>
      <c r="K2320" s="5">
        <v>0</v>
      </c>
      <c r="L2320" s="5">
        <v>0</v>
      </c>
      <c r="M2320" s="5">
        <v>0</v>
      </c>
      <c r="N2320" s="5">
        <v>0</v>
      </c>
      <c r="O2320" s="5">
        <v>0</v>
      </c>
      <c r="P2320" s="5">
        <v>0</v>
      </c>
      <c r="Q2320" s="5">
        <v>0</v>
      </c>
      <c r="R2320" s="5">
        <v>0</v>
      </c>
      <c r="S2320" s="5">
        <v>0</v>
      </c>
      <c r="T2320" s="5">
        <v>0</v>
      </c>
      <c r="U2320" s="5">
        <v>0</v>
      </c>
      <c r="V2320" s="5">
        <v>0</v>
      </c>
      <c r="W2320" s="5">
        <v>0</v>
      </c>
      <c r="X2320" s="5">
        <f t="shared" si="36"/>
        <v>0</v>
      </c>
      <c r="Y2320" s="41">
        <v>0</v>
      </c>
      <c r="Z2320" s="41">
        <v>0</v>
      </c>
    </row>
    <row r="2321" spans="1:26" x14ac:dyDescent="0.25">
      <c r="A2321" s="11" t="s">
        <v>154</v>
      </c>
      <c r="B2321" s="12">
        <v>8</v>
      </c>
      <c r="C2321" s="14" t="str">
        <f>VLOOKUP(B2321,'Spisak usluga'!$A$2:$B$18,2)</f>
        <v>08 Svratište  2012.</v>
      </c>
      <c r="D2321" s="5">
        <v>0</v>
      </c>
      <c r="E2321" s="5">
        <v>0</v>
      </c>
      <c r="F2321" s="5">
        <v>0</v>
      </c>
      <c r="G2321" s="5">
        <v>0</v>
      </c>
      <c r="H2321" s="5">
        <v>0</v>
      </c>
      <c r="I2321" s="5">
        <v>0</v>
      </c>
      <c r="J2321" s="5">
        <v>0</v>
      </c>
      <c r="K2321" s="5">
        <v>0</v>
      </c>
      <c r="L2321" s="5">
        <v>0</v>
      </c>
      <c r="M2321" s="5">
        <v>0</v>
      </c>
      <c r="N2321" s="5">
        <v>0</v>
      </c>
      <c r="O2321" s="5">
        <v>0</v>
      </c>
      <c r="P2321" s="5">
        <v>0</v>
      </c>
      <c r="Q2321" s="5">
        <v>0</v>
      </c>
      <c r="R2321" s="5">
        <v>0</v>
      </c>
      <c r="S2321" s="5">
        <v>0</v>
      </c>
      <c r="T2321" s="5">
        <v>0</v>
      </c>
      <c r="U2321" s="5">
        <v>0</v>
      </c>
      <c r="V2321" s="5">
        <v>0</v>
      </c>
      <c r="W2321" s="5">
        <v>0</v>
      </c>
      <c r="X2321" s="5">
        <f t="shared" si="36"/>
        <v>0</v>
      </c>
      <c r="Y2321" s="41">
        <v>0</v>
      </c>
      <c r="Z2321" s="41">
        <v>0</v>
      </c>
    </row>
    <row r="2322" spans="1:26" x14ac:dyDescent="0.25">
      <c r="A2322" s="11" t="s">
        <v>154</v>
      </c>
      <c r="B2322" s="12">
        <v>9</v>
      </c>
      <c r="C2322" s="14" t="str">
        <f>VLOOKUP(B2322,'Spisak usluga'!$A$2:$B$18,2)</f>
        <v>09 Prihvatilište (opšteg tipa) 2012.</v>
      </c>
      <c r="D2322" s="5">
        <v>0</v>
      </c>
      <c r="E2322" s="5">
        <v>0</v>
      </c>
      <c r="F2322" s="5">
        <v>0</v>
      </c>
      <c r="G2322" s="5">
        <v>0</v>
      </c>
      <c r="H2322" s="5">
        <v>0</v>
      </c>
      <c r="I2322" s="5">
        <v>0</v>
      </c>
      <c r="J2322" s="5">
        <v>0</v>
      </c>
      <c r="K2322" s="5">
        <v>0</v>
      </c>
      <c r="L2322" s="5">
        <v>0</v>
      </c>
      <c r="M2322" s="5">
        <v>0</v>
      </c>
      <c r="N2322" s="5">
        <v>0</v>
      </c>
      <c r="O2322" s="5">
        <v>0</v>
      </c>
      <c r="P2322" s="5">
        <v>0</v>
      </c>
      <c r="Q2322" s="5">
        <v>0</v>
      </c>
      <c r="R2322" s="5">
        <v>0</v>
      </c>
      <c r="S2322" s="5">
        <v>0</v>
      </c>
      <c r="T2322" s="5">
        <v>0</v>
      </c>
      <c r="U2322" s="5">
        <v>0</v>
      </c>
      <c r="V2322" s="5">
        <v>0</v>
      </c>
      <c r="W2322" s="5">
        <v>0</v>
      </c>
      <c r="X2322" s="5">
        <f t="shared" si="36"/>
        <v>0</v>
      </c>
      <c r="Y2322" s="41">
        <v>0</v>
      </c>
      <c r="Z2322" s="41">
        <v>0</v>
      </c>
    </row>
    <row r="2323" spans="1:26" x14ac:dyDescent="0.25">
      <c r="A2323" s="11" t="s">
        <v>154</v>
      </c>
      <c r="B2323" s="12">
        <v>10</v>
      </c>
      <c r="C2323" s="14" t="str">
        <f>VLOOKUP(B2323,'Spisak usluga'!$A$2:$B$18,2)</f>
        <v>10 Prihvatilište za decu  2012.</v>
      </c>
      <c r="D2323" s="5">
        <v>0</v>
      </c>
      <c r="E2323" s="5">
        <v>0</v>
      </c>
      <c r="F2323" s="5">
        <v>0</v>
      </c>
      <c r="G2323" s="5">
        <v>0</v>
      </c>
      <c r="H2323" s="5">
        <v>0</v>
      </c>
      <c r="I2323" s="5">
        <v>0</v>
      </c>
      <c r="J2323" s="5">
        <v>0</v>
      </c>
      <c r="K2323" s="5">
        <v>0</v>
      </c>
      <c r="L2323" s="5">
        <v>0</v>
      </c>
      <c r="M2323" s="5">
        <v>0</v>
      </c>
      <c r="N2323" s="5">
        <v>0</v>
      </c>
      <c r="O2323" s="5">
        <v>0</v>
      </c>
      <c r="P2323" s="5">
        <v>0</v>
      </c>
      <c r="Q2323" s="5">
        <v>0</v>
      </c>
      <c r="R2323" s="5">
        <v>0</v>
      </c>
      <c r="S2323" s="5">
        <v>0</v>
      </c>
      <c r="T2323" s="5">
        <v>0</v>
      </c>
      <c r="U2323" s="5">
        <v>0</v>
      </c>
      <c r="V2323" s="5">
        <v>0</v>
      </c>
      <c r="W2323" s="5">
        <v>0</v>
      </c>
      <c r="X2323" s="5">
        <f t="shared" si="36"/>
        <v>0</v>
      </c>
      <c r="Y2323" s="41">
        <v>0</v>
      </c>
      <c r="Z2323" s="41">
        <v>0</v>
      </c>
    </row>
    <row r="2324" spans="1:26" x14ac:dyDescent="0.25">
      <c r="A2324" s="11" t="s">
        <v>154</v>
      </c>
      <c r="B2324" s="12">
        <v>11</v>
      </c>
      <c r="C2324" s="14" t="str">
        <f>VLOOKUP(B2324,'Spisak usluga'!$A$2:$B$18,2)</f>
        <v>11 Prihvatilište za žrtve nasilja u porodici (“sigurna kuća“) 2012.</v>
      </c>
      <c r="D2324" s="5">
        <v>0</v>
      </c>
      <c r="E2324" s="5">
        <v>0</v>
      </c>
      <c r="F2324" s="5">
        <v>0</v>
      </c>
      <c r="G2324" s="5">
        <v>0</v>
      </c>
      <c r="H2324" s="5">
        <v>0</v>
      </c>
      <c r="I2324" s="5">
        <v>0</v>
      </c>
      <c r="J2324" s="5">
        <v>0</v>
      </c>
      <c r="K2324" s="5">
        <v>0</v>
      </c>
      <c r="L2324" s="5">
        <v>0</v>
      </c>
      <c r="M2324" s="5">
        <v>0</v>
      </c>
      <c r="N2324" s="5">
        <v>0</v>
      </c>
      <c r="O2324" s="5">
        <v>0</v>
      </c>
      <c r="P2324" s="5">
        <v>0</v>
      </c>
      <c r="Q2324" s="5">
        <v>0</v>
      </c>
      <c r="R2324" s="5">
        <v>0</v>
      </c>
      <c r="S2324" s="5">
        <v>0</v>
      </c>
      <c r="T2324" s="5">
        <v>0</v>
      </c>
      <c r="U2324" s="5">
        <v>0</v>
      </c>
      <c r="V2324" s="5">
        <v>0</v>
      </c>
      <c r="W2324" s="5">
        <v>0</v>
      </c>
      <c r="X2324" s="5">
        <f t="shared" si="36"/>
        <v>0</v>
      </c>
      <c r="Y2324" s="41">
        <v>0</v>
      </c>
      <c r="Z2324" s="41">
        <v>0</v>
      </c>
    </row>
    <row r="2325" spans="1:26" x14ac:dyDescent="0.25">
      <c r="A2325" s="11" t="s">
        <v>154</v>
      </c>
      <c r="B2325" s="12">
        <v>12</v>
      </c>
      <c r="C2325" s="14" t="str">
        <f>VLOOKUP(B2325,'Spisak usluga'!$A$2:$B$18,2)</f>
        <v>12 Prihvatilište za žrtve trgovine ljudima 2012.</v>
      </c>
      <c r="D2325" s="5">
        <v>0</v>
      </c>
      <c r="E2325" s="5">
        <v>0</v>
      </c>
      <c r="F2325" s="5">
        <v>0</v>
      </c>
      <c r="G2325" s="5">
        <v>0</v>
      </c>
      <c r="H2325" s="5">
        <v>0</v>
      </c>
      <c r="I2325" s="5">
        <v>0</v>
      </c>
      <c r="J2325" s="5">
        <v>0</v>
      </c>
      <c r="K2325" s="5">
        <v>0</v>
      </c>
      <c r="L2325" s="5">
        <v>0</v>
      </c>
      <c r="M2325" s="5">
        <v>0</v>
      </c>
      <c r="N2325" s="5">
        <v>0</v>
      </c>
      <c r="O2325" s="5">
        <v>0</v>
      </c>
      <c r="P2325" s="5">
        <v>0</v>
      </c>
      <c r="Q2325" s="5">
        <v>0</v>
      </c>
      <c r="R2325" s="5">
        <v>0</v>
      </c>
      <c r="S2325" s="5">
        <v>0</v>
      </c>
      <c r="T2325" s="5">
        <v>0</v>
      </c>
      <c r="U2325" s="5">
        <v>0</v>
      </c>
      <c r="V2325" s="5">
        <v>0</v>
      </c>
      <c r="W2325" s="5">
        <v>0</v>
      </c>
      <c r="X2325" s="5">
        <f t="shared" si="36"/>
        <v>0</v>
      </c>
      <c r="Y2325" s="41">
        <v>0</v>
      </c>
      <c r="Z2325" s="41">
        <v>0</v>
      </c>
    </row>
    <row r="2326" spans="1:26" x14ac:dyDescent="0.25">
      <c r="A2326" s="11" t="s">
        <v>154</v>
      </c>
      <c r="B2326" s="12">
        <v>13</v>
      </c>
      <c r="C2326" s="14" t="str">
        <f>VLOOKUP(B2326,'Spisak usluga'!$A$2:$B$18,2)</f>
        <v>13 Predah smeštaj  2012.</v>
      </c>
      <c r="D2326" s="12">
        <v>23</v>
      </c>
      <c r="E2326" s="12">
        <v>0</v>
      </c>
      <c r="F2326" s="12">
        <v>6</v>
      </c>
      <c r="G2326" s="12">
        <v>0</v>
      </c>
      <c r="H2326" s="12">
        <v>7</v>
      </c>
      <c r="I2326" s="12">
        <v>6</v>
      </c>
      <c r="J2326" s="12">
        <v>10</v>
      </c>
      <c r="K2326" s="12">
        <v>0</v>
      </c>
      <c r="L2326" s="12">
        <v>0</v>
      </c>
      <c r="M2326" s="12">
        <v>2</v>
      </c>
      <c r="N2326" s="12">
        <v>2.5</v>
      </c>
      <c r="O2326" s="12">
        <v>0</v>
      </c>
      <c r="P2326" s="12">
        <v>0</v>
      </c>
      <c r="Q2326" s="12">
        <v>241603</v>
      </c>
      <c r="R2326" s="12">
        <v>0</v>
      </c>
      <c r="S2326" s="12">
        <v>0</v>
      </c>
      <c r="T2326" s="12">
        <v>241603</v>
      </c>
      <c r="U2326" s="12">
        <v>1</v>
      </c>
      <c r="V2326" s="12">
        <v>0</v>
      </c>
      <c r="W2326" s="12">
        <v>1</v>
      </c>
      <c r="X2326" s="5">
        <f t="shared" si="36"/>
        <v>1</v>
      </c>
      <c r="Y2326" s="41">
        <v>0</v>
      </c>
      <c r="Z2326" s="41">
        <v>23</v>
      </c>
    </row>
    <row r="2327" spans="1:26" x14ac:dyDescent="0.25">
      <c r="A2327" s="11" t="s">
        <v>154</v>
      </c>
      <c r="B2327" s="12">
        <v>14</v>
      </c>
      <c r="C2327" s="14" t="str">
        <f>VLOOKUP(B2327,'Spisak usluga'!$A$2:$B$18,2)</f>
        <v>14 Stanovanje uz podršku osobe sa invaliditetom (OSI) 2012.</v>
      </c>
      <c r="D2327" s="5">
        <v>0</v>
      </c>
      <c r="E2327" s="5">
        <v>0</v>
      </c>
      <c r="F2327" s="5">
        <v>0</v>
      </c>
      <c r="G2327" s="5">
        <v>0</v>
      </c>
      <c r="H2327" s="5">
        <v>0</v>
      </c>
      <c r="I2327" s="5">
        <v>0</v>
      </c>
      <c r="J2327" s="5">
        <v>0</v>
      </c>
      <c r="K2327" s="5">
        <v>0</v>
      </c>
      <c r="L2327" s="5">
        <v>0</v>
      </c>
      <c r="M2327" s="5">
        <v>0</v>
      </c>
      <c r="N2327" s="5">
        <v>0</v>
      </c>
      <c r="O2327" s="5">
        <v>0</v>
      </c>
      <c r="P2327" s="5">
        <v>0</v>
      </c>
      <c r="Q2327" s="5">
        <v>0</v>
      </c>
      <c r="R2327" s="5">
        <v>0</v>
      </c>
      <c r="S2327" s="5">
        <v>0</v>
      </c>
      <c r="T2327" s="5">
        <v>0</v>
      </c>
      <c r="U2327" s="5">
        <v>0</v>
      </c>
      <c r="V2327" s="5">
        <v>0</v>
      </c>
      <c r="W2327" s="5">
        <v>0</v>
      </c>
      <c r="X2327" s="5">
        <f t="shared" si="36"/>
        <v>0</v>
      </c>
      <c r="Y2327" s="41">
        <v>0</v>
      </c>
      <c r="Z2327" s="41">
        <v>0</v>
      </c>
    </row>
    <row r="2328" spans="1:26" x14ac:dyDescent="0.25">
      <c r="A2328" s="11" t="s">
        <v>154</v>
      </c>
      <c r="B2328" s="12">
        <v>15</v>
      </c>
      <c r="C2328" s="14" t="str">
        <f>VLOOKUP(B2328,'Spisak usluga'!$A$2:$B$18,2)</f>
        <v>15 Stanovanje uz podršku za mlade koji se osamostaljuju 2012.</v>
      </c>
      <c r="D2328" s="5">
        <v>0</v>
      </c>
      <c r="E2328" s="5">
        <v>0</v>
      </c>
      <c r="F2328" s="5">
        <v>0</v>
      </c>
      <c r="G2328" s="5">
        <v>0</v>
      </c>
      <c r="H2328" s="5">
        <v>0</v>
      </c>
      <c r="I2328" s="5">
        <v>0</v>
      </c>
      <c r="J2328" s="5">
        <v>0</v>
      </c>
      <c r="K2328" s="5">
        <v>0</v>
      </c>
      <c r="L2328" s="5">
        <v>0</v>
      </c>
      <c r="M2328" s="5">
        <v>0</v>
      </c>
      <c r="N2328" s="5">
        <v>0</v>
      </c>
      <c r="O2328" s="5">
        <v>0</v>
      </c>
      <c r="P2328" s="5">
        <v>0</v>
      </c>
      <c r="Q2328" s="5">
        <v>0</v>
      </c>
      <c r="R2328" s="5">
        <v>0</v>
      </c>
      <c r="S2328" s="5">
        <v>0</v>
      </c>
      <c r="T2328" s="5">
        <v>0</v>
      </c>
      <c r="U2328" s="5">
        <v>0</v>
      </c>
      <c r="V2328" s="5">
        <v>0</v>
      </c>
      <c r="W2328" s="5">
        <v>0</v>
      </c>
      <c r="X2328" s="5">
        <f t="shared" si="36"/>
        <v>0</v>
      </c>
      <c r="Y2328" s="41">
        <v>0</v>
      </c>
      <c r="Z2328" s="41">
        <v>0</v>
      </c>
    </row>
    <row r="2329" spans="1:26" x14ac:dyDescent="0.25">
      <c r="A2329" s="11" t="s">
        <v>154</v>
      </c>
      <c r="B2329" s="12">
        <v>16</v>
      </c>
      <c r="C2329" s="14" t="str">
        <f>VLOOKUP(B2329,'Spisak usluga'!$A$2:$B$18,2)</f>
        <v>16 Savetovalište 2012.</v>
      </c>
      <c r="D2329" s="12">
        <v>45</v>
      </c>
      <c r="E2329" s="12">
        <v>0</v>
      </c>
      <c r="F2329" s="12">
        <v>31</v>
      </c>
      <c r="G2329" s="12">
        <v>0</v>
      </c>
      <c r="H2329" s="12">
        <v>0</v>
      </c>
      <c r="I2329" s="12">
        <v>0</v>
      </c>
      <c r="J2329" s="12">
        <v>45</v>
      </c>
      <c r="K2329" s="12">
        <v>0</v>
      </c>
      <c r="L2329" s="12">
        <v>0</v>
      </c>
      <c r="M2329" s="12">
        <v>30</v>
      </c>
      <c r="N2329" s="12">
        <v>0.2</v>
      </c>
      <c r="O2329" s="12">
        <v>0</v>
      </c>
      <c r="P2329" s="12">
        <v>0</v>
      </c>
      <c r="Q2329" s="12">
        <v>0</v>
      </c>
      <c r="R2329" s="12">
        <v>2500</v>
      </c>
      <c r="S2329" s="12">
        <v>0</v>
      </c>
      <c r="T2329" s="12">
        <v>2500</v>
      </c>
      <c r="U2329" s="12">
        <v>1</v>
      </c>
      <c r="V2329" s="12">
        <v>1</v>
      </c>
      <c r="W2329" s="12">
        <v>0</v>
      </c>
      <c r="X2329" s="5">
        <f t="shared" si="36"/>
        <v>1</v>
      </c>
      <c r="Y2329" s="41">
        <v>45</v>
      </c>
      <c r="Z2329" s="41">
        <v>0</v>
      </c>
    </row>
    <row r="2330" spans="1:26" x14ac:dyDescent="0.25">
      <c r="A2330" s="11" t="s">
        <v>154</v>
      </c>
      <c r="B2330" s="12">
        <v>17</v>
      </c>
      <c r="C2330" s="14" t="str">
        <f>VLOOKUP(B2330,'Spisak usluga'!$A$2:$B$18,2)</f>
        <v>17 Klub 2012.</v>
      </c>
      <c r="D2330" s="12">
        <v>40</v>
      </c>
      <c r="E2330" s="12">
        <v>0</v>
      </c>
      <c r="F2330" s="12">
        <v>19</v>
      </c>
      <c r="G2330" s="12">
        <v>0</v>
      </c>
      <c r="H2330" s="12">
        <v>0</v>
      </c>
      <c r="I2330" s="12">
        <v>0</v>
      </c>
      <c r="J2330" s="12">
        <v>0</v>
      </c>
      <c r="K2330" s="12">
        <v>40</v>
      </c>
      <c r="L2330" s="12">
        <v>0</v>
      </c>
      <c r="M2330" s="12">
        <v>40</v>
      </c>
      <c r="N2330" s="12">
        <v>0.2</v>
      </c>
      <c r="O2330" s="12">
        <v>0</v>
      </c>
      <c r="P2330" s="12">
        <v>0</v>
      </c>
      <c r="Q2330" s="12">
        <v>0</v>
      </c>
      <c r="R2330" s="12">
        <v>10800</v>
      </c>
      <c r="S2330" s="12">
        <v>0</v>
      </c>
      <c r="T2330" s="12">
        <v>10800</v>
      </c>
      <c r="U2330" s="12">
        <v>1</v>
      </c>
      <c r="V2330" s="12">
        <v>1</v>
      </c>
      <c r="W2330" s="12">
        <v>0</v>
      </c>
      <c r="X2330" s="5">
        <f t="shared" si="36"/>
        <v>1</v>
      </c>
      <c r="Y2330" s="41">
        <v>40</v>
      </c>
      <c r="Z2330" s="41">
        <v>0</v>
      </c>
    </row>
    <row r="2331" spans="1:26" x14ac:dyDescent="0.25">
      <c r="A2331" s="11" t="s">
        <v>155</v>
      </c>
      <c r="B2331" s="12">
        <v>1</v>
      </c>
      <c r="C2331" s="14" t="str">
        <f>VLOOKUP(B2331,'Spisak usluga'!$A$2:$B$18,2)</f>
        <v>01 Pomoć u kući za stare 2012.</v>
      </c>
      <c r="D2331" s="12">
        <v>174</v>
      </c>
      <c r="E2331" s="12">
        <v>174</v>
      </c>
      <c r="F2331" s="12">
        <v>136</v>
      </c>
      <c r="G2331" s="12">
        <v>0</v>
      </c>
      <c r="H2331" s="12">
        <v>0</v>
      </c>
      <c r="I2331" s="12">
        <v>0</v>
      </c>
      <c r="J2331" s="12">
        <v>24</v>
      </c>
      <c r="K2331" s="12">
        <v>80</v>
      </c>
      <c r="L2331" s="12">
        <v>70</v>
      </c>
      <c r="M2331" s="12">
        <v>70</v>
      </c>
      <c r="N2331" s="12">
        <v>12</v>
      </c>
      <c r="O2331" s="12">
        <v>460000</v>
      </c>
      <c r="P2331" s="12">
        <v>176201</v>
      </c>
      <c r="Q2331" s="12">
        <v>0</v>
      </c>
      <c r="R2331" s="12">
        <v>0</v>
      </c>
      <c r="S2331" s="12">
        <v>0</v>
      </c>
      <c r="T2331" s="12">
        <v>636201</v>
      </c>
      <c r="U2331" s="12">
        <v>1</v>
      </c>
      <c r="V2331" s="12">
        <v>1</v>
      </c>
      <c r="W2331" s="12">
        <v>0</v>
      </c>
      <c r="X2331" s="5">
        <f t="shared" si="36"/>
        <v>1</v>
      </c>
      <c r="Y2331" s="41">
        <v>174</v>
      </c>
      <c r="Z2331" s="41">
        <v>0</v>
      </c>
    </row>
    <row r="2332" spans="1:26" x14ac:dyDescent="0.25">
      <c r="A2332" s="11" t="s">
        <v>155</v>
      </c>
      <c r="B2332" s="12">
        <v>2</v>
      </c>
      <c r="C2332" s="14" t="str">
        <f>VLOOKUP(B2332,'Spisak usluga'!$A$2:$B$18,2)</f>
        <v>02 Pomoć u kući za odrasle OSI 2012.</v>
      </c>
      <c r="D2332" s="5">
        <v>0</v>
      </c>
      <c r="E2332" s="5">
        <v>0</v>
      </c>
      <c r="F2332" s="5">
        <v>0</v>
      </c>
      <c r="G2332" s="5">
        <v>0</v>
      </c>
      <c r="H2332" s="5">
        <v>0</v>
      </c>
      <c r="I2332" s="5">
        <v>0</v>
      </c>
      <c r="J2332" s="5">
        <v>0</v>
      </c>
      <c r="K2332" s="5">
        <v>0</v>
      </c>
      <c r="L2332" s="5">
        <v>0</v>
      </c>
      <c r="M2332" s="5">
        <v>0</v>
      </c>
      <c r="N2332" s="5">
        <v>0</v>
      </c>
      <c r="O2332" s="5">
        <v>0</v>
      </c>
      <c r="P2332" s="5">
        <v>0</v>
      </c>
      <c r="Q2332" s="5">
        <v>0</v>
      </c>
      <c r="R2332" s="5">
        <v>0</v>
      </c>
      <c r="S2332" s="5">
        <v>0</v>
      </c>
      <c r="T2332" s="5">
        <v>0</v>
      </c>
      <c r="U2332" s="5">
        <v>0</v>
      </c>
      <c r="V2332" s="5">
        <v>0</v>
      </c>
      <c r="W2332" s="5">
        <v>0</v>
      </c>
      <c r="X2332" s="5">
        <f t="shared" si="36"/>
        <v>0</v>
      </c>
      <c r="Y2332" s="41">
        <v>0</v>
      </c>
      <c r="Z2332" s="41">
        <v>0</v>
      </c>
    </row>
    <row r="2333" spans="1:26" x14ac:dyDescent="0.25">
      <c r="A2333" s="11" t="s">
        <v>155</v>
      </c>
      <c r="B2333" s="12">
        <v>3</v>
      </c>
      <c r="C2333" s="14" t="str">
        <f>VLOOKUP(B2333,'Spisak usluga'!$A$2:$B$18,2)</f>
        <v>03 Pomoć u kući za decu sa teškoćama u razvoju 2012.</v>
      </c>
      <c r="D2333" s="16">
        <v>0</v>
      </c>
      <c r="E2333" s="16">
        <v>0</v>
      </c>
      <c r="F2333" s="16">
        <v>0</v>
      </c>
      <c r="G2333" s="16">
        <v>0</v>
      </c>
      <c r="H2333" s="16">
        <v>0</v>
      </c>
      <c r="I2333" s="16">
        <v>0</v>
      </c>
      <c r="J2333" s="16">
        <v>0</v>
      </c>
      <c r="K2333" s="16">
        <v>0</v>
      </c>
      <c r="L2333" s="16">
        <v>0</v>
      </c>
      <c r="M2333" s="16">
        <v>0</v>
      </c>
      <c r="N2333" s="16">
        <v>0</v>
      </c>
      <c r="O2333" s="16">
        <v>0</v>
      </c>
      <c r="P2333" s="16">
        <v>0</v>
      </c>
      <c r="Q2333" s="16">
        <v>0</v>
      </c>
      <c r="R2333" s="16">
        <v>0</v>
      </c>
      <c r="S2333" s="16">
        <v>0</v>
      </c>
      <c r="T2333" s="16">
        <v>0</v>
      </c>
      <c r="U2333" s="16">
        <v>0</v>
      </c>
      <c r="V2333" s="16">
        <v>0</v>
      </c>
      <c r="W2333" s="16">
        <v>0</v>
      </c>
      <c r="X2333" s="5">
        <f t="shared" si="36"/>
        <v>0</v>
      </c>
      <c r="Y2333" s="41">
        <v>0</v>
      </c>
      <c r="Z2333" s="41">
        <v>0</v>
      </c>
    </row>
    <row r="2334" spans="1:26" x14ac:dyDescent="0.25">
      <c r="A2334" s="11" t="s">
        <v>155</v>
      </c>
      <c r="B2334" s="12">
        <v>4</v>
      </c>
      <c r="C2334" s="14" t="str">
        <f>VLOOKUP(B2334,'Spisak usluga'!$A$2:$B$18,2)</f>
        <v>04 Dnevni boravak za decu sa teškoćama u razvoju 2012.</v>
      </c>
      <c r="D2334" s="5">
        <v>0</v>
      </c>
      <c r="E2334" s="5">
        <v>0</v>
      </c>
      <c r="F2334" s="5">
        <v>0</v>
      </c>
      <c r="G2334" s="5">
        <v>0</v>
      </c>
      <c r="H2334" s="5">
        <v>0</v>
      </c>
      <c r="I2334" s="5">
        <v>0</v>
      </c>
      <c r="J2334" s="5">
        <v>0</v>
      </c>
      <c r="K2334" s="5">
        <v>0</v>
      </c>
      <c r="L2334" s="5">
        <v>0</v>
      </c>
      <c r="M2334" s="5">
        <v>0</v>
      </c>
      <c r="N2334" s="5">
        <v>0</v>
      </c>
      <c r="O2334" s="5">
        <v>0</v>
      </c>
      <c r="P2334" s="5">
        <v>0</v>
      </c>
      <c r="Q2334" s="5">
        <v>0</v>
      </c>
      <c r="R2334" s="5">
        <v>0</v>
      </c>
      <c r="S2334" s="5">
        <v>0</v>
      </c>
      <c r="T2334" s="5">
        <v>0</v>
      </c>
      <c r="U2334" s="5">
        <v>0</v>
      </c>
      <c r="V2334" s="5">
        <v>0</v>
      </c>
      <c r="W2334" s="5">
        <v>0</v>
      </c>
      <c r="X2334" s="5">
        <f t="shared" si="36"/>
        <v>0</v>
      </c>
      <c r="Y2334" s="41">
        <v>0</v>
      </c>
      <c r="Z2334" s="41">
        <v>0</v>
      </c>
    </row>
    <row r="2335" spans="1:26" x14ac:dyDescent="0.25">
      <c r="A2335" s="11" t="s">
        <v>155</v>
      </c>
      <c r="B2335" s="12">
        <v>5</v>
      </c>
      <c r="C2335" s="14" t="str">
        <f>VLOOKUP(B2335,'Spisak usluga'!$A$2:$B$18,2)</f>
        <v>05 Dnevni boravak za stare  2012.</v>
      </c>
      <c r="D2335" s="16">
        <v>0</v>
      </c>
      <c r="E2335" s="16">
        <v>0</v>
      </c>
      <c r="F2335" s="16">
        <v>0</v>
      </c>
      <c r="G2335" s="16">
        <v>0</v>
      </c>
      <c r="H2335" s="16">
        <v>0</v>
      </c>
      <c r="I2335" s="16">
        <v>0</v>
      </c>
      <c r="J2335" s="16">
        <v>0</v>
      </c>
      <c r="K2335" s="16">
        <v>0</v>
      </c>
      <c r="L2335" s="16">
        <v>0</v>
      </c>
      <c r="M2335" s="16">
        <v>0</v>
      </c>
      <c r="N2335" s="16">
        <v>0</v>
      </c>
      <c r="O2335" s="16">
        <v>0</v>
      </c>
      <c r="P2335" s="16">
        <v>0</v>
      </c>
      <c r="Q2335" s="16">
        <v>0</v>
      </c>
      <c r="R2335" s="16">
        <v>0</v>
      </c>
      <c r="S2335" s="16">
        <v>0</v>
      </c>
      <c r="T2335" s="16">
        <v>0</v>
      </c>
      <c r="U2335" s="16">
        <v>0</v>
      </c>
      <c r="V2335" s="16">
        <v>0</v>
      </c>
      <c r="W2335" s="16">
        <v>0</v>
      </c>
      <c r="X2335" s="5">
        <f t="shared" si="36"/>
        <v>0</v>
      </c>
      <c r="Y2335" s="41">
        <v>0</v>
      </c>
      <c r="Z2335" s="41">
        <v>0</v>
      </c>
    </row>
    <row r="2336" spans="1:26" x14ac:dyDescent="0.25">
      <c r="A2336" s="11" t="s">
        <v>155</v>
      </c>
      <c r="B2336" s="12">
        <v>6</v>
      </c>
      <c r="C2336" s="14" t="str">
        <f>VLOOKUP(B2336,'Spisak usluga'!$A$2:$B$18,2)</f>
        <v>06 Dnevni boravak/centar za decu i mlade sa poremećajima u ponašanju 2012.</v>
      </c>
      <c r="D2336" s="5">
        <v>0</v>
      </c>
      <c r="E2336" s="5">
        <v>0</v>
      </c>
      <c r="F2336" s="5">
        <v>0</v>
      </c>
      <c r="G2336" s="5">
        <v>0</v>
      </c>
      <c r="H2336" s="5">
        <v>0</v>
      </c>
      <c r="I2336" s="5">
        <v>0</v>
      </c>
      <c r="J2336" s="5">
        <v>0</v>
      </c>
      <c r="K2336" s="5">
        <v>0</v>
      </c>
      <c r="L2336" s="5">
        <v>0</v>
      </c>
      <c r="M2336" s="5">
        <v>0</v>
      </c>
      <c r="N2336" s="5">
        <v>0</v>
      </c>
      <c r="O2336" s="5">
        <v>0</v>
      </c>
      <c r="P2336" s="5">
        <v>0</v>
      </c>
      <c r="Q2336" s="5">
        <v>0</v>
      </c>
      <c r="R2336" s="5">
        <v>0</v>
      </c>
      <c r="S2336" s="5">
        <v>0</v>
      </c>
      <c r="T2336" s="5">
        <v>0</v>
      </c>
      <c r="U2336" s="5">
        <v>0</v>
      </c>
      <c r="V2336" s="5">
        <v>0</v>
      </c>
      <c r="W2336" s="5">
        <v>0</v>
      </c>
      <c r="X2336" s="5">
        <f t="shared" si="36"/>
        <v>0</v>
      </c>
      <c r="Y2336" s="41">
        <v>0</v>
      </c>
      <c r="Z2336" s="41">
        <v>0</v>
      </c>
    </row>
    <row r="2337" spans="1:26" x14ac:dyDescent="0.25">
      <c r="A2337" s="11" t="s">
        <v>155</v>
      </c>
      <c r="B2337" s="12">
        <v>7</v>
      </c>
      <c r="C2337" s="14" t="str">
        <f>VLOOKUP(B2337,'Spisak usluga'!$A$2:$B$18,2)</f>
        <v>07 Personalna asistencija za odrasle  2012.</v>
      </c>
      <c r="D2337" s="5">
        <v>0</v>
      </c>
      <c r="E2337" s="5">
        <v>0</v>
      </c>
      <c r="F2337" s="5">
        <v>0</v>
      </c>
      <c r="G2337" s="5">
        <v>0</v>
      </c>
      <c r="H2337" s="5">
        <v>0</v>
      </c>
      <c r="I2337" s="5">
        <v>0</v>
      </c>
      <c r="J2337" s="5">
        <v>0</v>
      </c>
      <c r="K2337" s="5">
        <v>0</v>
      </c>
      <c r="L2337" s="5">
        <v>0</v>
      </c>
      <c r="M2337" s="5">
        <v>0</v>
      </c>
      <c r="N2337" s="5">
        <v>0</v>
      </c>
      <c r="O2337" s="5">
        <v>0</v>
      </c>
      <c r="P2337" s="5">
        <v>0</v>
      </c>
      <c r="Q2337" s="5">
        <v>0</v>
      </c>
      <c r="R2337" s="5">
        <v>0</v>
      </c>
      <c r="S2337" s="5">
        <v>0</v>
      </c>
      <c r="T2337" s="5">
        <v>0</v>
      </c>
      <c r="U2337" s="5">
        <v>0</v>
      </c>
      <c r="V2337" s="5">
        <v>0</v>
      </c>
      <c r="W2337" s="5">
        <v>0</v>
      </c>
      <c r="X2337" s="5">
        <f t="shared" si="36"/>
        <v>0</v>
      </c>
      <c r="Y2337" s="41">
        <v>0</v>
      </c>
      <c r="Z2337" s="41">
        <v>0</v>
      </c>
    </row>
    <row r="2338" spans="1:26" x14ac:dyDescent="0.25">
      <c r="A2338" s="11" t="s">
        <v>155</v>
      </c>
      <c r="B2338" s="12">
        <v>8</v>
      </c>
      <c r="C2338" s="14" t="str">
        <f>VLOOKUP(B2338,'Spisak usluga'!$A$2:$B$18,2)</f>
        <v>08 Svratište  2012.</v>
      </c>
      <c r="D2338" s="5">
        <v>0</v>
      </c>
      <c r="E2338" s="5">
        <v>0</v>
      </c>
      <c r="F2338" s="5">
        <v>0</v>
      </c>
      <c r="G2338" s="5">
        <v>0</v>
      </c>
      <c r="H2338" s="5">
        <v>0</v>
      </c>
      <c r="I2338" s="5">
        <v>0</v>
      </c>
      <c r="J2338" s="5">
        <v>0</v>
      </c>
      <c r="K2338" s="5">
        <v>0</v>
      </c>
      <c r="L2338" s="5">
        <v>0</v>
      </c>
      <c r="M2338" s="5">
        <v>0</v>
      </c>
      <c r="N2338" s="5">
        <v>0</v>
      </c>
      <c r="O2338" s="5">
        <v>0</v>
      </c>
      <c r="P2338" s="5">
        <v>0</v>
      </c>
      <c r="Q2338" s="5">
        <v>0</v>
      </c>
      <c r="R2338" s="5">
        <v>0</v>
      </c>
      <c r="S2338" s="5">
        <v>0</v>
      </c>
      <c r="T2338" s="5">
        <v>0</v>
      </c>
      <c r="U2338" s="5">
        <v>0</v>
      </c>
      <c r="V2338" s="5">
        <v>0</v>
      </c>
      <c r="W2338" s="5">
        <v>0</v>
      </c>
      <c r="X2338" s="5">
        <f t="shared" si="36"/>
        <v>0</v>
      </c>
      <c r="Y2338" s="41">
        <v>0</v>
      </c>
      <c r="Z2338" s="41">
        <v>0</v>
      </c>
    </row>
    <row r="2339" spans="1:26" x14ac:dyDescent="0.25">
      <c r="A2339" s="11" t="s">
        <v>155</v>
      </c>
      <c r="B2339" s="12">
        <v>9</v>
      </c>
      <c r="C2339" s="14" t="str">
        <f>VLOOKUP(B2339,'Spisak usluga'!$A$2:$B$18,2)</f>
        <v>09 Prihvatilište (opšteg tipa) 2012.</v>
      </c>
      <c r="D2339" s="16">
        <v>0</v>
      </c>
      <c r="E2339" s="16">
        <v>0</v>
      </c>
      <c r="F2339" s="16">
        <v>0</v>
      </c>
      <c r="G2339" s="16">
        <v>0</v>
      </c>
      <c r="H2339" s="16">
        <v>0</v>
      </c>
      <c r="I2339" s="16">
        <v>0</v>
      </c>
      <c r="J2339" s="16">
        <v>0</v>
      </c>
      <c r="K2339" s="16">
        <v>0</v>
      </c>
      <c r="L2339" s="16">
        <v>0</v>
      </c>
      <c r="M2339" s="16">
        <v>0</v>
      </c>
      <c r="N2339" s="16">
        <v>0</v>
      </c>
      <c r="O2339" s="16">
        <v>0</v>
      </c>
      <c r="P2339" s="16">
        <v>0</v>
      </c>
      <c r="Q2339" s="16">
        <v>0</v>
      </c>
      <c r="R2339" s="16">
        <v>0</v>
      </c>
      <c r="S2339" s="16">
        <v>0</v>
      </c>
      <c r="T2339" s="16">
        <v>0</v>
      </c>
      <c r="U2339" s="16">
        <v>0</v>
      </c>
      <c r="V2339" s="16">
        <v>0</v>
      </c>
      <c r="W2339" s="16">
        <v>0</v>
      </c>
      <c r="X2339" s="5">
        <f t="shared" si="36"/>
        <v>0</v>
      </c>
      <c r="Y2339" s="41">
        <v>0</v>
      </c>
      <c r="Z2339" s="41">
        <v>0</v>
      </c>
    </row>
    <row r="2340" spans="1:26" x14ac:dyDescent="0.25">
      <c r="A2340" s="11" t="s">
        <v>155</v>
      </c>
      <c r="B2340" s="12">
        <v>10</v>
      </c>
      <c r="C2340" s="14" t="str">
        <f>VLOOKUP(B2340,'Spisak usluga'!$A$2:$B$18,2)</f>
        <v>10 Prihvatilište za decu  2012.</v>
      </c>
      <c r="D2340" s="5">
        <v>0</v>
      </c>
      <c r="E2340" s="5">
        <v>0</v>
      </c>
      <c r="F2340" s="5">
        <v>0</v>
      </c>
      <c r="G2340" s="5">
        <v>0</v>
      </c>
      <c r="H2340" s="5">
        <v>0</v>
      </c>
      <c r="I2340" s="5">
        <v>0</v>
      </c>
      <c r="J2340" s="5">
        <v>0</v>
      </c>
      <c r="K2340" s="5">
        <v>0</v>
      </c>
      <c r="L2340" s="5">
        <v>0</v>
      </c>
      <c r="M2340" s="5">
        <v>0</v>
      </c>
      <c r="N2340" s="5">
        <v>0</v>
      </c>
      <c r="O2340" s="5">
        <v>0</v>
      </c>
      <c r="P2340" s="5">
        <v>0</v>
      </c>
      <c r="Q2340" s="5">
        <v>0</v>
      </c>
      <c r="R2340" s="5">
        <v>0</v>
      </c>
      <c r="S2340" s="5">
        <v>0</v>
      </c>
      <c r="T2340" s="5">
        <v>0</v>
      </c>
      <c r="U2340" s="5">
        <v>0</v>
      </c>
      <c r="V2340" s="5">
        <v>0</v>
      </c>
      <c r="W2340" s="5">
        <v>0</v>
      </c>
      <c r="X2340" s="5">
        <f t="shared" si="36"/>
        <v>0</v>
      </c>
      <c r="Y2340" s="41">
        <v>0</v>
      </c>
      <c r="Z2340" s="41">
        <v>0</v>
      </c>
    </row>
    <row r="2341" spans="1:26" x14ac:dyDescent="0.25">
      <c r="A2341" s="11" t="s">
        <v>155</v>
      </c>
      <c r="B2341" s="12">
        <v>11</v>
      </c>
      <c r="C2341" s="14" t="str">
        <f>VLOOKUP(B2341,'Spisak usluga'!$A$2:$B$18,2)</f>
        <v>11 Prihvatilište za žrtve nasilja u porodici (“sigurna kuća“) 2012.</v>
      </c>
      <c r="D2341" s="5">
        <v>0</v>
      </c>
      <c r="E2341" s="5">
        <v>0</v>
      </c>
      <c r="F2341" s="5">
        <v>0</v>
      </c>
      <c r="G2341" s="5">
        <v>0</v>
      </c>
      <c r="H2341" s="5">
        <v>0</v>
      </c>
      <c r="I2341" s="5">
        <v>0</v>
      </c>
      <c r="J2341" s="5">
        <v>0</v>
      </c>
      <c r="K2341" s="5">
        <v>0</v>
      </c>
      <c r="L2341" s="5">
        <v>0</v>
      </c>
      <c r="M2341" s="5">
        <v>0</v>
      </c>
      <c r="N2341" s="5">
        <v>0</v>
      </c>
      <c r="O2341" s="5">
        <v>0</v>
      </c>
      <c r="P2341" s="5">
        <v>0</v>
      </c>
      <c r="Q2341" s="5">
        <v>0</v>
      </c>
      <c r="R2341" s="5">
        <v>0</v>
      </c>
      <c r="S2341" s="5">
        <v>0</v>
      </c>
      <c r="T2341" s="5">
        <v>0</v>
      </c>
      <c r="U2341" s="5">
        <v>0</v>
      </c>
      <c r="V2341" s="5">
        <v>0</v>
      </c>
      <c r="W2341" s="5">
        <v>0</v>
      </c>
      <c r="X2341" s="5">
        <f t="shared" si="36"/>
        <v>0</v>
      </c>
      <c r="Y2341" s="41">
        <v>0</v>
      </c>
      <c r="Z2341" s="41">
        <v>0</v>
      </c>
    </row>
    <row r="2342" spans="1:26" x14ac:dyDescent="0.25">
      <c r="A2342" s="11" t="s">
        <v>155</v>
      </c>
      <c r="B2342" s="12">
        <v>12</v>
      </c>
      <c r="C2342" s="14" t="str">
        <f>VLOOKUP(B2342,'Spisak usluga'!$A$2:$B$18,2)</f>
        <v>12 Prihvatilište za žrtve trgovine ljudima 2012.</v>
      </c>
      <c r="D2342" s="5">
        <v>0</v>
      </c>
      <c r="E2342" s="5">
        <v>0</v>
      </c>
      <c r="F2342" s="5">
        <v>0</v>
      </c>
      <c r="G2342" s="5">
        <v>0</v>
      </c>
      <c r="H2342" s="5">
        <v>0</v>
      </c>
      <c r="I2342" s="5">
        <v>0</v>
      </c>
      <c r="J2342" s="5">
        <v>0</v>
      </c>
      <c r="K2342" s="5">
        <v>0</v>
      </c>
      <c r="L2342" s="5">
        <v>0</v>
      </c>
      <c r="M2342" s="5">
        <v>0</v>
      </c>
      <c r="N2342" s="5">
        <v>0</v>
      </c>
      <c r="O2342" s="5">
        <v>0</v>
      </c>
      <c r="P2342" s="5">
        <v>0</v>
      </c>
      <c r="Q2342" s="5">
        <v>0</v>
      </c>
      <c r="R2342" s="5">
        <v>0</v>
      </c>
      <c r="S2342" s="5">
        <v>0</v>
      </c>
      <c r="T2342" s="5">
        <v>0</v>
      </c>
      <c r="U2342" s="5">
        <v>0</v>
      </c>
      <c r="V2342" s="5">
        <v>0</v>
      </c>
      <c r="W2342" s="5">
        <v>0</v>
      </c>
      <c r="X2342" s="5">
        <f t="shared" si="36"/>
        <v>0</v>
      </c>
      <c r="Y2342" s="41">
        <v>0</v>
      </c>
      <c r="Z2342" s="41">
        <v>0</v>
      </c>
    </row>
    <row r="2343" spans="1:26" x14ac:dyDescent="0.25">
      <c r="A2343" s="11" t="s">
        <v>155</v>
      </c>
      <c r="B2343" s="12">
        <v>13</v>
      </c>
      <c r="C2343" s="14" t="str">
        <f>VLOOKUP(B2343,'Spisak usluga'!$A$2:$B$18,2)</f>
        <v>13 Predah smeštaj  2012.</v>
      </c>
      <c r="D2343" s="5">
        <v>0</v>
      </c>
      <c r="E2343" s="5">
        <v>0</v>
      </c>
      <c r="F2343" s="5">
        <v>0</v>
      </c>
      <c r="G2343" s="5">
        <v>0</v>
      </c>
      <c r="H2343" s="5">
        <v>0</v>
      </c>
      <c r="I2343" s="5">
        <v>0</v>
      </c>
      <c r="J2343" s="5">
        <v>0</v>
      </c>
      <c r="K2343" s="5">
        <v>0</v>
      </c>
      <c r="L2343" s="5">
        <v>0</v>
      </c>
      <c r="M2343" s="5">
        <v>0</v>
      </c>
      <c r="N2343" s="5">
        <v>0</v>
      </c>
      <c r="O2343" s="5">
        <v>0</v>
      </c>
      <c r="P2343" s="5">
        <v>0</v>
      </c>
      <c r="Q2343" s="5">
        <v>0</v>
      </c>
      <c r="R2343" s="5">
        <v>0</v>
      </c>
      <c r="S2343" s="5">
        <v>0</v>
      </c>
      <c r="T2343" s="5">
        <v>0</v>
      </c>
      <c r="U2343" s="5">
        <v>0</v>
      </c>
      <c r="V2343" s="5">
        <v>0</v>
      </c>
      <c r="W2343" s="5">
        <v>0</v>
      </c>
      <c r="X2343" s="5">
        <f t="shared" si="36"/>
        <v>0</v>
      </c>
      <c r="Y2343" s="41">
        <v>0</v>
      </c>
      <c r="Z2343" s="41">
        <v>0</v>
      </c>
    </row>
    <row r="2344" spans="1:26" x14ac:dyDescent="0.25">
      <c r="A2344" s="11" t="s">
        <v>155</v>
      </c>
      <c r="B2344" s="12">
        <v>14</v>
      </c>
      <c r="C2344" s="14" t="str">
        <f>VLOOKUP(B2344,'Spisak usluga'!$A$2:$B$18,2)</f>
        <v>14 Stanovanje uz podršku osobe sa invaliditetom (OSI) 2012.</v>
      </c>
      <c r="D2344" s="5">
        <v>0</v>
      </c>
      <c r="E2344" s="5">
        <v>0</v>
      </c>
      <c r="F2344" s="5">
        <v>0</v>
      </c>
      <c r="G2344" s="5">
        <v>0</v>
      </c>
      <c r="H2344" s="5">
        <v>0</v>
      </c>
      <c r="I2344" s="5">
        <v>0</v>
      </c>
      <c r="J2344" s="5">
        <v>0</v>
      </c>
      <c r="K2344" s="5">
        <v>0</v>
      </c>
      <c r="L2344" s="5">
        <v>0</v>
      </c>
      <c r="M2344" s="5">
        <v>0</v>
      </c>
      <c r="N2344" s="5">
        <v>0</v>
      </c>
      <c r="O2344" s="5">
        <v>0</v>
      </c>
      <c r="P2344" s="5">
        <v>0</v>
      </c>
      <c r="Q2344" s="5">
        <v>0</v>
      </c>
      <c r="R2344" s="5">
        <v>0</v>
      </c>
      <c r="S2344" s="5">
        <v>0</v>
      </c>
      <c r="T2344" s="5">
        <v>0</v>
      </c>
      <c r="U2344" s="5">
        <v>0</v>
      </c>
      <c r="V2344" s="5">
        <v>0</v>
      </c>
      <c r="W2344" s="5">
        <v>0</v>
      </c>
      <c r="X2344" s="5">
        <f t="shared" si="36"/>
        <v>0</v>
      </c>
      <c r="Y2344" s="41">
        <v>0</v>
      </c>
      <c r="Z2344" s="41">
        <v>0</v>
      </c>
    </row>
    <row r="2345" spans="1:26" x14ac:dyDescent="0.25">
      <c r="A2345" s="11" t="s">
        <v>155</v>
      </c>
      <c r="B2345" s="12">
        <v>15</v>
      </c>
      <c r="C2345" s="14" t="str">
        <f>VLOOKUP(B2345,'Spisak usluga'!$A$2:$B$18,2)</f>
        <v>15 Stanovanje uz podršku za mlade koji se osamostaljuju 2012.</v>
      </c>
      <c r="D2345" s="12">
        <v>2</v>
      </c>
      <c r="E2345" s="12">
        <v>0</v>
      </c>
      <c r="F2345" s="12">
        <v>1</v>
      </c>
      <c r="G2345" s="12">
        <v>0</v>
      </c>
      <c r="H2345" s="12">
        <v>0</v>
      </c>
      <c r="I2345" s="12">
        <v>2</v>
      </c>
      <c r="J2345" s="12">
        <v>0</v>
      </c>
      <c r="K2345" s="12">
        <v>0</v>
      </c>
      <c r="L2345" s="12">
        <v>0</v>
      </c>
      <c r="M2345" s="12">
        <v>2</v>
      </c>
      <c r="N2345" s="12">
        <v>0.2</v>
      </c>
      <c r="O2345" s="12">
        <v>53333.33</v>
      </c>
      <c r="P2345" s="12">
        <v>0</v>
      </c>
      <c r="Q2345" s="12">
        <v>0</v>
      </c>
      <c r="R2345" s="12">
        <v>0</v>
      </c>
      <c r="S2345" s="12">
        <v>0</v>
      </c>
      <c r="T2345" s="12">
        <v>53333.33</v>
      </c>
      <c r="U2345" s="12">
        <v>1</v>
      </c>
      <c r="V2345" s="12">
        <v>1</v>
      </c>
      <c r="W2345" s="12">
        <v>0</v>
      </c>
      <c r="X2345" s="5">
        <f t="shared" si="36"/>
        <v>1</v>
      </c>
      <c r="Y2345" s="41">
        <v>2</v>
      </c>
      <c r="Z2345" s="41">
        <v>0</v>
      </c>
    </row>
    <row r="2346" spans="1:26" x14ac:dyDescent="0.25">
      <c r="A2346" s="11" t="s">
        <v>155</v>
      </c>
      <c r="B2346" s="12">
        <v>16</v>
      </c>
      <c r="C2346" s="14" t="str">
        <f>VLOOKUP(B2346,'Spisak usluga'!$A$2:$B$18,2)</f>
        <v>16 Savetovalište 2012.</v>
      </c>
      <c r="D2346" s="12">
        <v>41</v>
      </c>
      <c r="E2346" s="12">
        <v>0</v>
      </c>
      <c r="F2346" s="12">
        <v>19</v>
      </c>
      <c r="G2346" s="12">
        <v>0</v>
      </c>
      <c r="H2346" s="12">
        <v>0</v>
      </c>
      <c r="I2346" s="12">
        <v>0</v>
      </c>
      <c r="J2346" s="12">
        <v>40</v>
      </c>
      <c r="K2346" s="12">
        <v>1</v>
      </c>
      <c r="L2346" s="12">
        <v>0</v>
      </c>
      <c r="M2346" s="12">
        <v>37</v>
      </c>
      <c r="N2346" s="12">
        <v>2.4</v>
      </c>
      <c r="O2346" s="12">
        <v>166000</v>
      </c>
      <c r="P2346" s="12">
        <v>0</v>
      </c>
      <c r="Q2346" s="12">
        <v>0</v>
      </c>
      <c r="R2346" s="12">
        <v>0</v>
      </c>
      <c r="S2346" s="12">
        <v>0</v>
      </c>
      <c r="T2346" s="12">
        <v>166000</v>
      </c>
      <c r="U2346" s="12">
        <v>1</v>
      </c>
      <c r="V2346" s="12">
        <v>1</v>
      </c>
      <c r="W2346" s="12">
        <v>0</v>
      </c>
      <c r="X2346" s="5">
        <f t="shared" si="36"/>
        <v>1</v>
      </c>
      <c r="Y2346" s="41">
        <v>41</v>
      </c>
      <c r="Z2346" s="41">
        <v>0</v>
      </c>
    </row>
    <row r="2347" spans="1:26" x14ac:dyDescent="0.25">
      <c r="A2347" s="11" t="s">
        <v>155</v>
      </c>
      <c r="B2347" s="12">
        <v>17</v>
      </c>
      <c r="C2347" s="14" t="str">
        <f>VLOOKUP(B2347,'Spisak usluga'!$A$2:$B$18,2)</f>
        <v>17 Klub 2012.</v>
      </c>
      <c r="D2347" s="12">
        <v>50</v>
      </c>
      <c r="E2347" s="12">
        <v>0</v>
      </c>
      <c r="F2347" s="12">
        <v>25</v>
      </c>
      <c r="G2347" s="12">
        <v>0</v>
      </c>
      <c r="H2347" s="12">
        <v>0</v>
      </c>
      <c r="I2347" s="12">
        <v>0</v>
      </c>
      <c r="J2347" s="12">
        <v>0</v>
      </c>
      <c r="K2347" s="12">
        <v>50</v>
      </c>
      <c r="L2347" s="12">
        <v>0</v>
      </c>
      <c r="M2347" s="12">
        <v>25</v>
      </c>
      <c r="N2347" s="12">
        <v>1</v>
      </c>
      <c r="O2347" s="12">
        <v>39333.33</v>
      </c>
      <c r="P2347" s="12">
        <v>0</v>
      </c>
      <c r="Q2347" s="12">
        <v>0</v>
      </c>
      <c r="R2347" s="12">
        <v>0</v>
      </c>
      <c r="S2347" s="12">
        <v>0</v>
      </c>
      <c r="T2347" s="12">
        <v>39333.33</v>
      </c>
      <c r="U2347" s="12">
        <v>1</v>
      </c>
      <c r="V2347" s="12">
        <v>1</v>
      </c>
      <c r="W2347" s="12">
        <v>0</v>
      </c>
      <c r="X2347" s="5">
        <f t="shared" si="36"/>
        <v>1</v>
      </c>
      <c r="Y2347" s="41">
        <v>50</v>
      </c>
      <c r="Z2347" s="41">
        <v>0</v>
      </c>
    </row>
    <row r="2348" spans="1:26" x14ac:dyDescent="0.25">
      <c r="A2348" s="11" t="s">
        <v>156</v>
      </c>
      <c r="B2348" s="12">
        <v>1</v>
      </c>
      <c r="C2348" s="14" t="str">
        <f>VLOOKUP(B2348,'Spisak usluga'!$A$2:$B$18,2)</f>
        <v>01 Pomoć u kući za stare 2012.</v>
      </c>
      <c r="D2348" s="12">
        <v>30</v>
      </c>
      <c r="E2348" s="12">
        <v>25</v>
      </c>
      <c r="F2348" s="12">
        <v>16</v>
      </c>
      <c r="G2348" s="12">
        <v>0</v>
      </c>
      <c r="H2348" s="12">
        <v>0</v>
      </c>
      <c r="I2348" s="12">
        <v>0</v>
      </c>
      <c r="J2348" s="12">
        <v>4</v>
      </c>
      <c r="K2348" s="12">
        <v>24</v>
      </c>
      <c r="L2348" s="12">
        <v>2</v>
      </c>
      <c r="M2348" s="12">
        <v>30</v>
      </c>
      <c r="N2348" s="12">
        <v>7</v>
      </c>
      <c r="O2348" s="12">
        <v>0</v>
      </c>
      <c r="P2348" s="12">
        <v>150000</v>
      </c>
      <c r="Q2348" s="12">
        <v>0</v>
      </c>
      <c r="R2348" s="12">
        <v>0</v>
      </c>
      <c r="S2348" s="12">
        <v>0</v>
      </c>
      <c r="T2348" s="12">
        <v>150000</v>
      </c>
      <c r="U2348" s="12">
        <v>1</v>
      </c>
      <c r="V2348" s="12">
        <v>0</v>
      </c>
      <c r="W2348" s="12">
        <v>1</v>
      </c>
      <c r="X2348" s="5">
        <f t="shared" si="36"/>
        <v>1</v>
      </c>
      <c r="Y2348" s="41">
        <v>0</v>
      </c>
      <c r="Z2348" s="41">
        <v>30</v>
      </c>
    </row>
    <row r="2349" spans="1:26" x14ac:dyDescent="0.25">
      <c r="A2349" s="11" t="s">
        <v>156</v>
      </c>
      <c r="B2349" s="12">
        <v>2</v>
      </c>
      <c r="C2349" s="14" t="str">
        <f>VLOOKUP(B2349,'Spisak usluga'!$A$2:$B$18,2)</f>
        <v>02 Pomoć u kući za odrasle OSI 2012.</v>
      </c>
      <c r="D2349" s="5">
        <v>0</v>
      </c>
      <c r="E2349" s="5">
        <v>0</v>
      </c>
      <c r="F2349" s="5">
        <v>0</v>
      </c>
      <c r="G2349" s="5">
        <v>0</v>
      </c>
      <c r="H2349" s="5">
        <v>0</v>
      </c>
      <c r="I2349" s="5">
        <v>0</v>
      </c>
      <c r="J2349" s="5">
        <v>0</v>
      </c>
      <c r="K2349" s="5">
        <v>0</v>
      </c>
      <c r="L2349" s="5">
        <v>0</v>
      </c>
      <c r="M2349" s="5">
        <v>0</v>
      </c>
      <c r="N2349" s="5">
        <v>0</v>
      </c>
      <c r="O2349" s="5">
        <v>0</v>
      </c>
      <c r="P2349" s="5">
        <v>0</v>
      </c>
      <c r="Q2349" s="5">
        <v>0</v>
      </c>
      <c r="R2349" s="5">
        <v>0</v>
      </c>
      <c r="S2349" s="5">
        <v>0</v>
      </c>
      <c r="T2349" s="5">
        <v>0</v>
      </c>
      <c r="U2349" s="5">
        <v>0</v>
      </c>
      <c r="V2349" s="5">
        <v>0</v>
      </c>
      <c r="W2349" s="5">
        <v>0</v>
      </c>
      <c r="X2349" s="5">
        <f t="shared" si="36"/>
        <v>0</v>
      </c>
      <c r="Y2349" s="41">
        <v>0</v>
      </c>
      <c r="Z2349" s="41">
        <v>0</v>
      </c>
    </row>
    <row r="2350" spans="1:26" x14ac:dyDescent="0.25">
      <c r="A2350" s="11" t="s">
        <v>156</v>
      </c>
      <c r="B2350" s="12">
        <v>3</v>
      </c>
      <c r="C2350" s="14" t="str">
        <f>VLOOKUP(B2350,'Spisak usluga'!$A$2:$B$18,2)</f>
        <v>03 Pomoć u kući za decu sa teškoćama u razvoju 2012.</v>
      </c>
      <c r="D2350" s="16">
        <v>0</v>
      </c>
      <c r="E2350" s="16">
        <v>0</v>
      </c>
      <c r="F2350" s="16">
        <v>0</v>
      </c>
      <c r="G2350" s="16">
        <v>0</v>
      </c>
      <c r="H2350" s="16">
        <v>0</v>
      </c>
      <c r="I2350" s="16">
        <v>0</v>
      </c>
      <c r="J2350" s="16">
        <v>0</v>
      </c>
      <c r="K2350" s="16">
        <v>0</v>
      </c>
      <c r="L2350" s="16">
        <v>0</v>
      </c>
      <c r="M2350" s="16">
        <v>0</v>
      </c>
      <c r="N2350" s="16">
        <v>0</v>
      </c>
      <c r="O2350" s="16">
        <v>0</v>
      </c>
      <c r="P2350" s="16">
        <v>0</v>
      </c>
      <c r="Q2350" s="16">
        <v>0</v>
      </c>
      <c r="R2350" s="16">
        <v>0</v>
      </c>
      <c r="S2350" s="16">
        <v>0</v>
      </c>
      <c r="T2350" s="16">
        <v>0</v>
      </c>
      <c r="U2350" s="16">
        <v>0</v>
      </c>
      <c r="V2350" s="16">
        <v>0</v>
      </c>
      <c r="W2350" s="16">
        <v>0</v>
      </c>
      <c r="X2350" s="5">
        <f t="shared" si="36"/>
        <v>0</v>
      </c>
      <c r="Y2350" s="41">
        <v>0</v>
      </c>
      <c r="Z2350" s="41">
        <v>0</v>
      </c>
    </row>
    <row r="2351" spans="1:26" x14ac:dyDescent="0.25">
      <c r="A2351" s="11" t="s">
        <v>156</v>
      </c>
      <c r="B2351" s="12">
        <v>4</v>
      </c>
      <c r="C2351" s="14" t="str">
        <f>VLOOKUP(B2351,'Spisak usluga'!$A$2:$B$18,2)</f>
        <v>04 Dnevni boravak za decu sa teškoćama u razvoju 2012.</v>
      </c>
      <c r="D2351" s="12">
        <v>26</v>
      </c>
      <c r="E2351" s="12">
        <v>0</v>
      </c>
      <c r="F2351" s="12">
        <v>14</v>
      </c>
      <c r="G2351" s="12">
        <v>0</v>
      </c>
      <c r="H2351" s="12">
        <v>26</v>
      </c>
      <c r="I2351" s="12">
        <v>0</v>
      </c>
      <c r="J2351" s="12">
        <v>0</v>
      </c>
      <c r="K2351" s="12">
        <v>0</v>
      </c>
      <c r="L2351" s="12">
        <v>0</v>
      </c>
      <c r="M2351" s="12">
        <v>21</v>
      </c>
      <c r="N2351" s="12">
        <v>2</v>
      </c>
      <c r="O2351" s="12">
        <v>150000</v>
      </c>
      <c r="P2351" s="12">
        <v>0</v>
      </c>
      <c r="Q2351" s="12">
        <v>0</v>
      </c>
      <c r="R2351" s="12">
        <v>0</v>
      </c>
      <c r="S2351" s="12">
        <v>0</v>
      </c>
      <c r="T2351" s="12">
        <v>150000</v>
      </c>
      <c r="U2351" s="12">
        <v>1</v>
      </c>
      <c r="V2351" s="12">
        <v>1</v>
      </c>
      <c r="W2351" s="12">
        <v>0</v>
      </c>
      <c r="X2351" s="5">
        <f t="shared" si="36"/>
        <v>1</v>
      </c>
      <c r="Y2351" s="41">
        <v>26</v>
      </c>
      <c r="Z2351" s="41">
        <v>0</v>
      </c>
    </row>
    <row r="2352" spans="1:26" x14ac:dyDescent="0.25">
      <c r="A2352" s="11" t="s">
        <v>156</v>
      </c>
      <c r="B2352" s="12">
        <v>5</v>
      </c>
      <c r="C2352" s="14" t="str">
        <f>VLOOKUP(B2352,'Spisak usluga'!$A$2:$B$18,2)</f>
        <v>05 Dnevni boravak za stare  2012.</v>
      </c>
      <c r="D2352" s="5">
        <v>0</v>
      </c>
      <c r="E2352" s="5">
        <v>0</v>
      </c>
      <c r="F2352" s="5">
        <v>0</v>
      </c>
      <c r="G2352" s="5">
        <v>0</v>
      </c>
      <c r="H2352" s="5">
        <v>0</v>
      </c>
      <c r="I2352" s="5">
        <v>0</v>
      </c>
      <c r="J2352" s="5">
        <v>0</v>
      </c>
      <c r="K2352" s="5">
        <v>0</v>
      </c>
      <c r="L2352" s="5">
        <v>0</v>
      </c>
      <c r="M2352" s="5">
        <v>0</v>
      </c>
      <c r="N2352" s="5">
        <v>0</v>
      </c>
      <c r="O2352" s="5">
        <v>0</v>
      </c>
      <c r="P2352" s="5">
        <v>0</v>
      </c>
      <c r="Q2352" s="5">
        <v>0</v>
      </c>
      <c r="R2352" s="5">
        <v>0</v>
      </c>
      <c r="S2352" s="5">
        <v>0</v>
      </c>
      <c r="T2352" s="5">
        <v>0</v>
      </c>
      <c r="U2352" s="5">
        <v>0</v>
      </c>
      <c r="V2352" s="5">
        <v>0</v>
      </c>
      <c r="W2352" s="5">
        <v>0</v>
      </c>
      <c r="X2352" s="5">
        <f t="shared" si="36"/>
        <v>0</v>
      </c>
      <c r="Y2352" s="41">
        <v>0</v>
      </c>
      <c r="Z2352" s="41">
        <v>0</v>
      </c>
    </row>
    <row r="2353" spans="1:26" x14ac:dyDescent="0.25">
      <c r="A2353" s="11" t="s">
        <v>156</v>
      </c>
      <c r="B2353" s="12">
        <v>6</v>
      </c>
      <c r="C2353" s="14" t="str">
        <f>VLOOKUP(B2353,'Spisak usluga'!$A$2:$B$18,2)</f>
        <v>06 Dnevni boravak/centar za decu i mlade sa poremećajima u ponašanju 2012.</v>
      </c>
      <c r="D2353" s="5">
        <v>0</v>
      </c>
      <c r="E2353" s="5">
        <v>0</v>
      </c>
      <c r="F2353" s="5">
        <v>0</v>
      </c>
      <c r="G2353" s="5">
        <v>0</v>
      </c>
      <c r="H2353" s="5">
        <v>0</v>
      </c>
      <c r="I2353" s="5">
        <v>0</v>
      </c>
      <c r="J2353" s="5">
        <v>0</v>
      </c>
      <c r="K2353" s="5">
        <v>0</v>
      </c>
      <c r="L2353" s="5">
        <v>0</v>
      </c>
      <c r="M2353" s="5">
        <v>0</v>
      </c>
      <c r="N2353" s="5">
        <v>0</v>
      </c>
      <c r="O2353" s="5">
        <v>0</v>
      </c>
      <c r="P2353" s="5">
        <v>0</v>
      </c>
      <c r="Q2353" s="5">
        <v>0</v>
      </c>
      <c r="R2353" s="5">
        <v>0</v>
      </c>
      <c r="S2353" s="5">
        <v>0</v>
      </c>
      <c r="T2353" s="5">
        <v>0</v>
      </c>
      <c r="U2353" s="5">
        <v>0</v>
      </c>
      <c r="V2353" s="5">
        <v>0</v>
      </c>
      <c r="W2353" s="5">
        <v>0</v>
      </c>
      <c r="X2353" s="5">
        <f t="shared" si="36"/>
        <v>0</v>
      </c>
      <c r="Y2353" s="41">
        <v>0</v>
      </c>
      <c r="Z2353" s="41">
        <v>0</v>
      </c>
    </row>
    <row r="2354" spans="1:26" x14ac:dyDescent="0.25">
      <c r="A2354" s="11" t="s">
        <v>156</v>
      </c>
      <c r="B2354" s="12">
        <v>7</v>
      </c>
      <c r="C2354" s="14" t="str">
        <f>VLOOKUP(B2354,'Spisak usluga'!$A$2:$B$18,2)</f>
        <v>07 Personalna asistencija za odrasle  2012.</v>
      </c>
      <c r="D2354" s="5">
        <v>0</v>
      </c>
      <c r="E2354" s="5">
        <v>0</v>
      </c>
      <c r="F2354" s="5">
        <v>0</v>
      </c>
      <c r="G2354" s="5">
        <v>0</v>
      </c>
      <c r="H2354" s="5">
        <v>0</v>
      </c>
      <c r="I2354" s="5">
        <v>0</v>
      </c>
      <c r="J2354" s="5">
        <v>0</v>
      </c>
      <c r="K2354" s="5">
        <v>0</v>
      </c>
      <c r="L2354" s="5">
        <v>0</v>
      </c>
      <c r="M2354" s="5">
        <v>0</v>
      </c>
      <c r="N2354" s="5">
        <v>0</v>
      </c>
      <c r="O2354" s="5">
        <v>0</v>
      </c>
      <c r="P2354" s="5">
        <v>0</v>
      </c>
      <c r="Q2354" s="5">
        <v>0</v>
      </c>
      <c r="R2354" s="5">
        <v>0</v>
      </c>
      <c r="S2354" s="5">
        <v>0</v>
      </c>
      <c r="T2354" s="5">
        <v>0</v>
      </c>
      <c r="U2354" s="5">
        <v>0</v>
      </c>
      <c r="V2354" s="5">
        <v>0</v>
      </c>
      <c r="W2354" s="5">
        <v>0</v>
      </c>
      <c r="X2354" s="5">
        <f t="shared" si="36"/>
        <v>0</v>
      </c>
      <c r="Y2354" s="41">
        <v>0</v>
      </c>
      <c r="Z2354" s="41">
        <v>0</v>
      </c>
    </row>
    <row r="2355" spans="1:26" x14ac:dyDescent="0.25">
      <c r="A2355" s="11" t="s">
        <v>156</v>
      </c>
      <c r="B2355" s="12">
        <v>8</v>
      </c>
      <c r="C2355" s="14" t="str">
        <f>VLOOKUP(B2355,'Spisak usluga'!$A$2:$B$18,2)</f>
        <v>08 Svratište  2012.</v>
      </c>
      <c r="D2355" s="5">
        <v>0</v>
      </c>
      <c r="E2355" s="5">
        <v>0</v>
      </c>
      <c r="F2355" s="5">
        <v>0</v>
      </c>
      <c r="G2355" s="5">
        <v>0</v>
      </c>
      <c r="H2355" s="5">
        <v>0</v>
      </c>
      <c r="I2355" s="5">
        <v>0</v>
      </c>
      <c r="J2355" s="5">
        <v>0</v>
      </c>
      <c r="K2355" s="5">
        <v>0</v>
      </c>
      <c r="L2355" s="5">
        <v>0</v>
      </c>
      <c r="M2355" s="5">
        <v>0</v>
      </c>
      <c r="N2355" s="5">
        <v>0</v>
      </c>
      <c r="O2355" s="5">
        <v>0</v>
      </c>
      <c r="P2355" s="5">
        <v>0</v>
      </c>
      <c r="Q2355" s="5">
        <v>0</v>
      </c>
      <c r="R2355" s="5">
        <v>0</v>
      </c>
      <c r="S2355" s="5">
        <v>0</v>
      </c>
      <c r="T2355" s="5">
        <v>0</v>
      </c>
      <c r="U2355" s="5">
        <v>0</v>
      </c>
      <c r="V2355" s="5">
        <v>0</v>
      </c>
      <c r="W2355" s="5">
        <v>0</v>
      </c>
      <c r="X2355" s="5">
        <f t="shared" si="36"/>
        <v>0</v>
      </c>
      <c r="Y2355" s="41">
        <v>0</v>
      </c>
      <c r="Z2355" s="41">
        <v>0</v>
      </c>
    </row>
    <row r="2356" spans="1:26" x14ac:dyDescent="0.25">
      <c r="A2356" s="11" t="s">
        <v>156</v>
      </c>
      <c r="B2356" s="12">
        <v>9</v>
      </c>
      <c r="C2356" s="14" t="str">
        <f>VLOOKUP(B2356,'Spisak usluga'!$A$2:$B$18,2)</f>
        <v>09 Prihvatilište (opšteg tipa) 2012.</v>
      </c>
      <c r="D2356" s="5">
        <v>0</v>
      </c>
      <c r="E2356" s="5">
        <v>0</v>
      </c>
      <c r="F2356" s="5">
        <v>0</v>
      </c>
      <c r="G2356" s="5">
        <v>0</v>
      </c>
      <c r="H2356" s="5">
        <v>0</v>
      </c>
      <c r="I2356" s="5">
        <v>0</v>
      </c>
      <c r="J2356" s="5">
        <v>0</v>
      </c>
      <c r="K2356" s="5">
        <v>0</v>
      </c>
      <c r="L2356" s="5">
        <v>0</v>
      </c>
      <c r="M2356" s="5">
        <v>0</v>
      </c>
      <c r="N2356" s="5">
        <v>0</v>
      </c>
      <c r="O2356" s="5">
        <v>0</v>
      </c>
      <c r="P2356" s="5">
        <v>0</v>
      </c>
      <c r="Q2356" s="5">
        <v>0</v>
      </c>
      <c r="R2356" s="5">
        <v>0</v>
      </c>
      <c r="S2356" s="5">
        <v>0</v>
      </c>
      <c r="T2356" s="5">
        <v>0</v>
      </c>
      <c r="U2356" s="5">
        <v>0</v>
      </c>
      <c r="V2356" s="5">
        <v>0</v>
      </c>
      <c r="W2356" s="5">
        <v>0</v>
      </c>
      <c r="X2356" s="5">
        <f t="shared" si="36"/>
        <v>0</v>
      </c>
      <c r="Y2356" s="41">
        <v>0</v>
      </c>
      <c r="Z2356" s="41">
        <v>0</v>
      </c>
    </row>
    <row r="2357" spans="1:26" x14ac:dyDescent="0.25">
      <c r="A2357" s="11" t="s">
        <v>156</v>
      </c>
      <c r="B2357" s="12">
        <v>10</v>
      </c>
      <c r="C2357" s="14" t="str">
        <f>VLOOKUP(B2357,'Spisak usluga'!$A$2:$B$18,2)</f>
        <v>10 Prihvatilište za decu  2012.</v>
      </c>
      <c r="D2357" s="5">
        <v>0</v>
      </c>
      <c r="E2357" s="5">
        <v>0</v>
      </c>
      <c r="F2357" s="5">
        <v>0</v>
      </c>
      <c r="G2357" s="5">
        <v>0</v>
      </c>
      <c r="H2357" s="5">
        <v>0</v>
      </c>
      <c r="I2357" s="5">
        <v>0</v>
      </c>
      <c r="J2357" s="5">
        <v>0</v>
      </c>
      <c r="K2357" s="5">
        <v>0</v>
      </c>
      <c r="L2357" s="5">
        <v>0</v>
      </c>
      <c r="M2357" s="5">
        <v>0</v>
      </c>
      <c r="N2357" s="5">
        <v>0</v>
      </c>
      <c r="O2357" s="5">
        <v>0</v>
      </c>
      <c r="P2357" s="5">
        <v>0</v>
      </c>
      <c r="Q2357" s="5">
        <v>0</v>
      </c>
      <c r="R2357" s="5">
        <v>0</v>
      </c>
      <c r="S2357" s="5">
        <v>0</v>
      </c>
      <c r="T2357" s="5">
        <v>0</v>
      </c>
      <c r="U2357" s="5">
        <v>0</v>
      </c>
      <c r="V2357" s="5">
        <v>0</v>
      </c>
      <c r="W2357" s="5">
        <v>0</v>
      </c>
      <c r="X2357" s="5">
        <f t="shared" si="36"/>
        <v>0</v>
      </c>
      <c r="Y2357" s="41">
        <v>0</v>
      </c>
      <c r="Z2357" s="41">
        <v>0</v>
      </c>
    </row>
    <row r="2358" spans="1:26" x14ac:dyDescent="0.25">
      <c r="A2358" s="11" t="s">
        <v>156</v>
      </c>
      <c r="B2358" s="12">
        <v>11</v>
      </c>
      <c r="C2358" s="14" t="str">
        <f>VLOOKUP(B2358,'Spisak usluga'!$A$2:$B$18,2)</f>
        <v>11 Prihvatilište za žrtve nasilja u porodici (“sigurna kuća“) 2012.</v>
      </c>
      <c r="D2358" s="16">
        <v>0</v>
      </c>
      <c r="E2358" s="16">
        <v>0</v>
      </c>
      <c r="F2358" s="16">
        <v>0</v>
      </c>
      <c r="G2358" s="16">
        <v>0</v>
      </c>
      <c r="H2358" s="16">
        <v>0</v>
      </c>
      <c r="I2358" s="16">
        <v>0</v>
      </c>
      <c r="J2358" s="16">
        <v>0</v>
      </c>
      <c r="K2358" s="16">
        <v>0</v>
      </c>
      <c r="L2358" s="16">
        <v>0</v>
      </c>
      <c r="M2358" s="16">
        <v>0</v>
      </c>
      <c r="N2358" s="16">
        <v>0</v>
      </c>
      <c r="O2358" s="16">
        <v>0</v>
      </c>
      <c r="P2358" s="16">
        <v>0</v>
      </c>
      <c r="Q2358" s="16">
        <v>0</v>
      </c>
      <c r="R2358" s="16">
        <v>0</v>
      </c>
      <c r="S2358" s="16">
        <v>0</v>
      </c>
      <c r="T2358" s="16">
        <v>0</v>
      </c>
      <c r="U2358" s="16">
        <v>0</v>
      </c>
      <c r="V2358" s="16">
        <v>0</v>
      </c>
      <c r="W2358" s="16">
        <v>0</v>
      </c>
      <c r="X2358" s="5">
        <f t="shared" si="36"/>
        <v>0</v>
      </c>
      <c r="Y2358" s="41">
        <v>0</v>
      </c>
      <c r="Z2358" s="41">
        <v>0</v>
      </c>
    </row>
    <row r="2359" spans="1:26" x14ac:dyDescent="0.25">
      <c r="A2359" s="11" t="s">
        <v>156</v>
      </c>
      <c r="B2359" s="12">
        <v>12</v>
      </c>
      <c r="C2359" s="14" t="str">
        <f>VLOOKUP(B2359,'Spisak usluga'!$A$2:$B$18,2)</f>
        <v>12 Prihvatilište za žrtve trgovine ljudima 2012.</v>
      </c>
      <c r="D2359" s="5">
        <v>0</v>
      </c>
      <c r="E2359" s="5">
        <v>0</v>
      </c>
      <c r="F2359" s="5">
        <v>0</v>
      </c>
      <c r="G2359" s="5">
        <v>0</v>
      </c>
      <c r="H2359" s="5">
        <v>0</v>
      </c>
      <c r="I2359" s="5">
        <v>0</v>
      </c>
      <c r="J2359" s="5">
        <v>0</v>
      </c>
      <c r="K2359" s="5">
        <v>0</v>
      </c>
      <c r="L2359" s="5">
        <v>0</v>
      </c>
      <c r="M2359" s="5">
        <v>0</v>
      </c>
      <c r="N2359" s="5">
        <v>0</v>
      </c>
      <c r="O2359" s="5">
        <v>0</v>
      </c>
      <c r="P2359" s="5">
        <v>0</v>
      </c>
      <c r="Q2359" s="5">
        <v>0</v>
      </c>
      <c r="R2359" s="5">
        <v>0</v>
      </c>
      <c r="S2359" s="5">
        <v>0</v>
      </c>
      <c r="T2359" s="5">
        <v>0</v>
      </c>
      <c r="U2359" s="5">
        <v>0</v>
      </c>
      <c r="V2359" s="5">
        <v>0</v>
      </c>
      <c r="W2359" s="5">
        <v>0</v>
      </c>
      <c r="X2359" s="5">
        <f t="shared" si="36"/>
        <v>0</v>
      </c>
      <c r="Y2359" s="41">
        <v>0</v>
      </c>
      <c r="Z2359" s="41">
        <v>0</v>
      </c>
    </row>
    <row r="2360" spans="1:26" x14ac:dyDescent="0.25">
      <c r="A2360" s="11" t="s">
        <v>156</v>
      </c>
      <c r="B2360" s="12">
        <v>13</v>
      </c>
      <c r="C2360" s="14" t="str">
        <f>VLOOKUP(B2360,'Spisak usluga'!$A$2:$B$18,2)</f>
        <v>13 Predah smeštaj  2012.</v>
      </c>
      <c r="D2360" s="5">
        <v>0</v>
      </c>
      <c r="E2360" s="5">
        <v>0</v>
      </c>
      <c r="F2360" s="5">
        <v>0</v>
      </c>
      <c r="G2360" s="5">
        <v>0</v>
      </c>
      <c r="H2360" s="5">
        <v>0</v>
      </c>
      <c r="I2360" s="5">
        <v>0</v>
      </c>
      <c r="J2360" s="5">
        <v>0</v>
      </c>
      <c r="K2360" s="5">
        <v>0</v>
      </c>
      <c r="L2360" s="5">
        <v>0</v>
      </c>
      <c r="M2360" s="5">
        <v>0</v>
      </c>
      <c r="N2360" s="5">
        <v>0</v>
      </c>
      <c r="O2360" s="5">
        <v>0</v>
      </c>
      <c r="P2360" s="5">
        <v>0</v>
      </c>
      <c r="Q2360" s="5">
        <v>0</v>
      </c>
      <c r="R2360" s="5">
        <v>0</v>
      </c>
      <c r="S2360" s="5">
        <v>0</v>
      </c>
      <c r="T2360" s="5">
        <v>0</v>
      </c>
      <c r="U2360" s="5">
        <v>0</v>
      </c>
      <c r="V2360" s="5">
        <v>0</v>
      </c>
      <c r="W2360" s="5">
        <v>0</v>
      </c>
      <c r="X2360" s="5">
        <f t="shared" si="36"/>
        <v>0</v>
      </c>
      <c r="Y2360" s="41">
        <v>0</v>
      </c>
      <c r="Z2360" s="41">
        <v>0</v>
      </c>
    </row>
    <row r="2361" spans="1:26" x14ac:dyDescent="0.25">
      <c r="A2361" s="11" t="s">
        <v>156</v>
      </c>
      <c r="B2361" s="12">
        <v>14</v>
      </c>
      <c r="C2361" s="14" t="str">
        <f>VLOOKUP(B2361,'Spisak usluga'!$A$2:$B$18,2)</f>
        <v>14 Stanovanje uz podršku osobe sa invaliditetom (OSI) 2012.</v>
      </c>
      <c r="D2361" s="16">
        <v>0</v>
      </c>
      <c r="E2361" s="16">
        <v>0</v>
      </c>
      <c r="F2361" s="16">
        <v>0</v>
      </c>
      <c r="G2361" s="16">
        <v>0</v>
      </c>
      <c r="H2361" s="16">
        <v>0</v>
      </c>
      <c r="I2361" s="16">
        <v>0</v>
      </c>
      <c r="J2361" s="16">
        <v>0</v>
      </c>
      <c r="K2361" s="16">
        <v>0</v>
      </c>
      <c r="L2361" s="16">
        <v>0</v>
      </c>
      <c r="M2361" s="16">
        <v>0</v>
      </c>
      <c r="N2361" s="16">
        <v>0</v>
      </c>
      <c r="O2361" s="16">
        <v>0</v>
      </c>
      <c r="P2361" s="16">
        <v>0</v>
      </c>
      <c r="Q2361" s="16">
        <v>0</v>
      </c>
      <c r="R2361" s="16">
        <v>0</v>
      </c>
      <c r="S2361" s="16">
        <v>0</v>
      </c>
      <c r="T2361" s="16">
        <v>0</v>
      </c>
      <c r="U2361" s="16">
        <v>0</v>
      </c>
      <c r="V2361" s="16">
        <v>0</v>
      </c>
      <c r="W2361" s="16">
        <v>0</v>
      </c>
      <c r="X2361" s="5">
        <f t="shared" si="36"/>
        <v>0</v>
      </c>
      <c r="Y2361" s="41">
        <v>0</v>
      </c>
      <c r="Z2361" s="41">
        <v>0</v>
      </c>
    </row>
    <row r="2362" spans="1:26" x14ac:dyDescent="0.25">
      <c r="A2362" s="11" t="s">
        <v>156</v>
      </c>
      <c r="B2362" s="12">
        <v>15</v>
      </c>
      <c r="C2362" s="14" t="str">
        <f>VLOOKUP(B2362,'Spisak usluga'!$A$2:$B$18,2)</f>
        <v>15 Stanovanje uz podršku za mlade koji se osamostaljuju 2012.</v>
      </c>
      <c r="D2362" s="16">
        <v>0</v>
      </c>
      <c r="E2362" s="16">
        <v>0</v>
      </c>
      <c r="F2362" s="16">
        <v>0</v>
      </c>
      <c r="G2362" s="16">
        <v>0</v>
      </c>
      <c r="H2362" s="16">
        <v>0</v>
      </c>
      <c r="I2362" s="16">
        <v>0</v>
      </c>
      <c r="J2362" s="16">
        <v>0</v>
      </c>
      <c r="K2362" s="16">
        <v>0</v>
      </c>
      <c r="L2362" s="16">
        <v>0</v>
      </c>
      <c r="M2362" s="16">
        <v>0</v>
      </c>
      <c r="N2362" s="16">
        <v>0</v>
      </c>
      <c r="O2362" s="16">
        <v>0</v>
      </c>
      <c r="P2362" s="16">
        <v>0</v>
      </c>
      <c r="Q2362" s="16">
        <v>0</v>
      </c>
      <c r="R2362" s="16">
        <v>0</v>
      </c>
      <c r="S2362" s="16">
        <v>0</v>
      </c>
      <c r="T2362" s="16">
        <v>0</v>
      </c>
      <c r="U2362" s="16">
        <v>0</v>
      </c>
      <c r="V2362" s="16">
        <v>0</v>
      </c>
      <c r="W2362" s="16">
        <v>0</v>
      </c>
      <c r="X2362" s="5">
        <f t="shared" si="36"/>
        <v>0</v>
      </c>
      <c r="Y2362" s="41">
        <v>0</v>
      </c>
      <c r="Z2362" s="41">
        <v>0</v>
      </c>
    </row>
    <row r="2363" spans="1:26" x14ac:dyDescent="0.25">
      <c r="A2363" s="11" t="s">
        <v>156</v>
      </c>
      <c r="B2363" s="12">
        <v>16</v>
      </c>
      <c r="C2363" s="14" t="str">
        <f>VLOOKUP(B2363,'Spisak usluga'!$A$2:$B$18,2)</f>
        <v>16 Savetovalište 2012.</v>
      </c>
      <c r="D2363" s="16">
        <v>0</v>
      </c>
      <c r="E2363" s="16">
        <v>0</v>
      </c>
      <c r="F2363" s="16">
        <v>0</v>
      </c>
      <c r="G2363" s="16">
        <v>0</v>
      </c>
      <c r="H2363" s="16">
        <v>0</v>
      </c>
      <c r="I2363" s="16">
        <v>0</v>
      </c>
      <c r="J2363" s="16">
        <v>0</v>
      </c>
      <c r="K2363" s="16">
        <v>0</v>
      </c>
      <c r="L2363" s="16">
        <v>0</v>
      </c>
      <c r="M2363" s="16">
        <v>0</v>
      </c>
      <c r="N2363" s="16">
        <v>0</v>
      </c>
      <c r="O2363" s="16">
        <v>0</v>
      </c>
      <c r="P2363" s="16">
        <v>0</v>
      </c>
      <c r="Q2363" s="16">
        <v>0</v>
      </c>
      <c r="R2363" s="16">
        <v>0</v>
      </c>
      <c r="S2363" s="16">
        <v>0</v>
      </c>
      <c r="T2363" s="16">
        <v>0</v>
      </c>
      <c r="U2363" s="16">
        <v>0</v>
      </c>
      <c r="V2363" s="16">
        <v>0</v>
      </c>
      <c r="W2363" s="16">
        <v>0</v>
      </c>
      <c r="X2363" s="5">
        <f t="shared" si="36"/>
        <v>0</v>
      </c>
      <c r="Y2363" s="41">
        <v>0</v>
      </c>
      <c r="Z2363" s="41">
        <v>0</v>
      </c>
    </row>
    <row r="2364" spans="1:26" x14ac:dyDescent="0.25">
      <c r="A2364" s="11" t="s">
        <v>156</v>
      </c>
      <c r="B2364" s="12">
        <v>17</v>
      </c>
      <c r="C2364" s="14" t="str">
        <f>VLOOKUP(B2364,'Spisak usluga'!$A$2:$B$18,2)</f>
        <v>17 Klub 2012.</v>
      </c>
      <c r="D2364" s="16">
        <v>0</v>
      </c>
      <c r="E2364" s="16">
        <v>0</v>
      </c>
      <c r="F2364" s="16">
        <v>0</v>
      </c>
      <c r="G2364" s="16">
        <v>0</v>
      </c>
      <c r="H2364" s="16">
        <v>0</v>
      </c>
      <c r="I2364" s="16">
        <v>0</v>
      </c>
      <c r="J2364" s="16">
        <v>0</v>
      </c>
      <c r="K2364" s="16">
        <v>0</v>
      </c>
      <c r="L2364" s="16">
        <v>0</v>
      </c>
      <c r="M2364" s="16">
        <v>0</v>
      </c>
      <c r="N2364" s="16">
        <v>0</v>
      </c>
      <c r="O2364" s="16">
        <v>0</v>
      </c>
      <c r="P2364" s="16">
        <v>0</v>
      </c>
      <c r="Q2364" s="16">
        <v>0</v>
      </c>
      <c r="R2364" s="16">
        <v>0</v>
      </c>
      <c r="S2364" s="16">
        <v>0</v>
      </c>
      <c r="T2364" s="16">
        <v>0</v>
      </c>
      <c r="U2364" s="16">
        <v>0</v>
      </c>
      <c r="V2364" s="16">
        <v>0</v>
      </c>
      <c r="W2364" s="16">
        <v>0</v>
      </c>
      <c r="X2364" s="5">
        <f t="shared" si="36"/>
        <v>0</v>
      </c>
      <c r="Y2364" s="41">
        <v>0</v>
      </c>
      <c r="Z2364" s="41">
        <v>0</v>
      </c>
    </row>
    <row r="2365" spans="1:26" x14ac:dyDescent="0.25">
      <c r="A2365" s="11" t="s">
        <v>157</v>
      </c>
      <c r="B2365" s="12">
        <v>1</v>
      </c>
      <c r="C2365" s="14" t="str">
        <f>VLOOKUP(B2365,'Spisak usluga'!$A$2:$B$18,2)</f>
        <v>01 Pomoć u kući za stare 2012.</v>
      </c>
      <c r="D2365" s="5">
        <v>0</v>
      </c>
      <c r="E2365" s="5">
        <v>0</v>
      </c>
      <c r="F2365" s="5">
        <v>0</v>
      </c>
      <c r="G2365" s="5">
        <v>0</v>
      </c>
      <c r="H2365" s="5">
        <v>0</v>
      </c>
      <c r="I2365" s="5">
        <v>0</v>
      </c>
      <c r="J2365" s="5">
        <v>0</v>
      </c>
      <c r="K2365" s="5">
        <v>0</v>
      </c>
      <c r="L2365" s="5">
        <v>0</v>
      </c>
      <c r="M2365" s="5">
        <v>0</v>
      </c>
      <c r="N2365" s="5">
        <v>0</v>
      </c>
      <c r="O2365" s="5">
        <v>0</v>
      </c>
      <c r="P2365" s="5">
        <v>0</v>
      </c>
      <c r="Q2365" s="5">
        <v>0</v>
      </c>
      <c r="R2365" s="5">
        <v>0</v>
      </c>
      <c r="S2365" s="5">
        <v>0</v>
      </c>
      <c r="T2365" s="5">
        <v>0</v>
      </c>
      <c r="U2365" s="5">
        <v>0</v>
      </c>
      <c r="V2365" s="5">
        <v>0</v>
      </c>
      <c r="W2365" s="5">
        <v>0</v>
      </c>
      <c r="X2365" s="5">
        <f t="shared" si="36"/>
        <v>0</v>
      </c>
      <c r="Y2365" s="41">
        <v>0</v>
      </c>
      <c r="Z2365" s="41">
        <v>0</v>
      </c>
    </row>
    <row r="2366" spans="1:26" x14ac:dyDescent="0.25">
      <c r="A2366" s="11" t="s">
        <v>157</v>
      </c>
      <c r="B2366" s="12">
        <v>2</v>
      </c>
      <c r="C2366" s="14" t="str">
        <f>VLOOKUP(B2366,'Spisak usluga'!$A$2:$B$18,2)</f>
        <v>02 Pomoć u kući za odrasle OSI 2012.</v>
      </c>
      <c r="D2366" s="5">
        <v>0</v>
      </c>
      <c r="E2366" s="5">
        <v>0</v>
      </c>
      <c r="F2366" s="5">
        <v>0</v>
      </c>
      <c r="G2366" s="5">
        <v>0</v>
      </c>
      <c r="H2366" s="5">
        <v>0</v>
      </c>
      <c r="I2366" s="5">
        <v>0</v>
      </c>
      <c r="J2366" s="5">
        <v>0</v>
      </c>
      <c r="K2366" s="5">
        <v>0</v>
      </c>
      <c r="L2366" s="5">
        <v>0</v>
      </c>
      <c r="M2366" s="5">
        <v>0</v>
      </c>
      <c r="N2366" s="5">
        <v>0</v>
      </c>
      <c r="O2366" s="5">
        <v>0</v>
      </c>
      <c r="P2366" s="5">
        <v>0</v>
      </c>
      <c r="Q2366" s="5">
        <v>0</v>
      </c>
      <c r="R2366" s="5">
        <v>0</v>
      </c>
      <c r="S2366" s="5">
        <v>0</v>
      </c>
      <c r="T2366" s="5">
        <v>0</v>
      </c>
      <c r="U2366" s="5">
        <v>0</v>
      </c>
      <c r="V2366" s="5">
        <v>0</v>
      </c>
      <c r="W2366" s="5">
        <v>0</v>
      </c>
      <c r="X2366" s="5">
        <f t="shared" si="36"/>
        <v>0</v>
      </c>
      <c r="Y2366" s="41">
        <v>0</v>
      </c>
      <c r="Z2366" s="41">
        <v>0</v>
      </c>
    </row>
    <row r="2367" spans="1:26" x14ac:dyDescent="0.25">
      <c r="A2367" s="11" t="s">
        <v>157</v>
      </c>
      <c r="B2367" s="12">
        <v>3</v>
      </c>
      <c r="C2367" s="14" t="str">
        <f>VLOOKUP(B2367,'Spisak usluga'!$A$2:$B$18,2)</f>
        <v>03 Pomoć u kući za decu sa teškoćama u razvoju 2012.</v>
      </c>
      <c r="D2367" s="12">
        <v>28</v>
      </c>
      <c r="E2367" s="12">
        <v>27</v>
      </c>
      <c r="F2367" s="12">
        <v>10</v>
      </c>
      <c r="G2367" s="12">
        <v>0</v>
      </c>
      <c r="H2367" s="12">
        <v>18</v>
      </c>
      <c r="I2367" s="12">
        <v>9</v>
      </c>
      <c r="J2367" s="12">
        <v>1</v>
      </c>
      <c r="K2367" s="12">
        <v>0</v>
      </c>
      <c r="L2367" s="12">
        <v>0</v>
      </c>
      <c r="M2367" s="12">
        <v>17</v>
      </c>
      <c r="N2367" s="12">
        <v>1.5</v>
      </c>
      <c r="O2367" s="12">
        <v>80000</v>
      </c>
      <c r="P2367" s="12">
        <v>0</v>
      </c>
      <c r="Q2367" s="12">
        <v>708300</v>
      </c>
      <c r="R2367" s="12">
        <v>0</v>
      </c>
      <c r="S2367" s="12">
        <v>0</v>
      </c>
      <c r="T2367" s="12">
        <v>788300</v>
      </c>
      <c r="U2367" s="12">
        <v>1</v>
      </c>
      <c r="V2367" s="12">
        <v>1</v>
      </c>
      <c r="W2367" s="12">
        <v>0</v>
      </c>
      <c r="X2367" s="5">
        <f t="shared" si="36"/>
        <v>1</v>
      </c>
      <c r="Y2367" s="41">
        <v>28</v>
      </c>
      <c r="Z2367" s="41">
        <v>0</v>
      </c>
    </row>
    <row r="2368" spans="1:26" x14ac:dyDescent="0.25">
      <c r="A2368" s="11" t="s">
        <v>157</v>
      </c>
      <c r="B2368" s="12">
        <v>4</v>
      </c>
      <c r="C2368" s="14" t="str">
        <f>VLOOKUP(B2368,'Spisak usluga'!$A$2:$B$18,2)</f>
        <v>04 Dnevni boravak za decu sa teškoćama u razvoju 2012.</v>
      </c>
      <c r="D2368" s="5">
        <v>0</v>
      </c>
      <c r="E2368" s="5">
        <v>0</v>
      </c>
      <c r="F2368" s="5">
        <v>0</v>
      </c>
      <c r="G2368" s="5">
        <v>0</v>
      </c>
      <c r="H2368" s="5">
        <v>0</v>
      </c>
      <c r="I2368" s="5">
        <v>0</v>
      </c>
      <c r="J2368" s="5">
        <v>0</v>
      </c>
      <c r="K2368" s="5">
        <v>0</v>
      </c>
      <c r="L2368" s="5">
        <v>0</v>
      </c>
      <c r="M2368" s="5">
        <v>0</v>
      </c>
      <c r="N2368" s="5">
        <v>0</v>
      </c>
      <c r="O2368" s="5">
        <v>0</v>
      </c>
      <c r="P2368" s="5">
        <v>0</v>
      </c>
      <c r="Q2368" s="5">
        <v>0</v>
      </c>
      <c r="R2368" s="5">
        <v>0</v>
      </c>
      <c r="S2368" s="5">
        <v>0</v>
      </c>
      <c r="T2368" s="5">
        <v>0</v>
      </c>
      <c r="U2368" s="5">
        <v>0</v>
      </c>
      <c r="V2368" s="5">
        <v>0</v>
      </c>
      <c r="W2368" s="5">
        <v>0</v>
      </c>
      <c r="X2368" s="5">
        <f t="shared" si="36"/>
        <v>0</v>
      </c>
      <c r="Y2368" s="41">
        <v>0</v>
      </c>
      <c r="Z2368" s="41">
        <v>0</v>
      </c>
    </row>
    <row r="2369" spans="1:26" x14ac:dyDescent="0.25">
      <c r="A2369" s="11" t="s">
        <v>157</v>
      </c>
      <c r="B2369" s="12">
        <v>5</v>
      </c>
      <c r="C2369" s="14" t="str">
        <f>VLOOKUP(B2369,'Spisak usluga'!$A$2:$B$18,2)</f>
        <v>05 Dnevni boravak za stare  2012.</v>
      </c>
      <c r="D2369" s="5">
        <v>0</v>
      </c>
      <c r="E2369" s="5">
        <v>0</v>
      </c>
      <c r="F2369" s="5">
        <v>0</v>
      </c>
      <c r="G2369" s="5">
        <v>0</v>
      </c>
      <c r="H2369" s="5">
        <v>0</v>
      </c>
      <c r="I2369" s="5">
        <v>0</v>
      </c>
      <c r="J2369" s="5">
        <v>0</v>
      </c>
      <c r="K2369" s="5">
        <v>0</v>
      </c>
      <c r="L2369" s="5">
        <v>0</v>
      </c>
      <c r="M2369" s="5">
        <v>0</v>
      </c>
      <c r="N2369" s="5">
        <v>0</v>
      </c>
      <c r="O2369" s="5">
        <v>0</v>
      </c>
      <c r="P2369" s="5">
        <v>0</v>
      </c>
      <c r="Q2369" s="5">
        <v>0</v>
      </c>
      <c r="R2369" s="5">
        <v>0</v>
      </c>
      <c r="S2369" s="5">
        <v>0</v>
      </c>
      <c r="T2369" s="5">
        <v>0</v>
      </c>
      <c r="U2369" s="5">
        <v>0</v>
      </c>
      <c r="V2369" s="5">
        <v>0</v>
      </c>
      <c r="W2369" s="5">
        <v>0</v>
      </c>
      <c r="X2369" s="5">
        <f t="shared" si="36"/>
        <v>0</v>
      </c>
      <c r="Y2369" s="41">
        <v>0</v>
      </c>
      <c r="Z2369" s="41">
        <v>0</v>
      </c>
    </row>
    <row r="2370" spans="1:26" x14ac:dyDescent="0.25">
      <c r="A2370" s="11" t="s">
        <v>157</v>
      </c>
      <c r="B2370" s="12">
        <v>6</v>
      </c>
      <c r="C2370" s="14" t="str">
        <f>VLOOKUP(B2370,'Spisak usluga'!$A$2:$B$18,2)</f>
        <v>06 Dnevni boravak/centar za decu i mlade sa poremećajima u ponašanju 2012.</v>
      </c>
      <c r="D2370" s="5">
        <v>0</v>
      </c>
      <c r="E2370" s="5">
        <v>0</v>
      </c>
      <c r="F2370" s="5">
        <v>0</v>
      </c>
      <c r="G2370" s="5">
        <v>0</v>
      </c>
      <c r="H2370" s="5">
        <v>0</v>
      </c>
      <c r="I2370" s="5">
        <v>0</v>
      </c>
      <c r="J2370" s="5">
        <v>0</v>
      </c>
      <c r="K2370" s="5">
        <v>0</v>
      </c>
      <c r="L2370" s="5">
        <v>0</v>
      </c>
      <c r="M2370" s="5">
        <v>0</v>
      </c>
      <c r="N2370" s="5">
        <v>0</v>
      </c>
      <c r="O2370" s="5">
        <v>0</v>
      </c>
      <c r="P2370" s="5">
        <v>0</v>
      </c>
      <c r="Q2370" s="5">
        <v>0</v>
      </c>
      <c r="R2370" s="5">
        <v>0</v>
      </c>
      <c r="S2370" s="5">
        <v>0</v>
      </c>
      <c r="T2370" s="5">
        <v>0</v>
      </c>
      <c r="U2370" s="5">
        <v>0</v>
      </c>
      <c r="V2370" s="5">
        <v>0</v>
      </c>
      <c r="W2370" s="5">
        <v>0</v>
      </c>
      <c r="X2370" s="5">
        <f t="shared" ref="X2370:X2433" si="37">IF(U2370&gt;0, 1, 0)</f>
        <v>0</v>
      </c>
      <c r="Y2370" s="41">
        <v>0</v>
      </c>
      <c r="Z2370" s="41">
        <v>0</v>
      </c>
    </row>
    <row r="2371" spans="1:26" x14ac:dyDescent="0.25">
      <c r="A2371" s="11" t="s">
        <v>157</v>
      </c>
      <c r="B2371" s="12">
        <v>7</v>
      </c>
      <c r="C2371" s="14" t="str">
        <f>VLOOKUP(B2371,'Spisak usluga'!$A$2:$B$18,2)</f>
        <v>07 Personalna asistencija za odrasle  2012.</v>
      </c>
      <c r="D2371" s="5">
        <v>0</v>
      </c>
      <c r="E2371" s="5">
        <v>0</v>
      </c>
      <c r="F2371" s="5">
        <v>0</v>
      </c>
      <c r="G2371" s="5">
        <v>0</v>
      </c>
      <c r="H2371" s="5">
        <v>0</v>
      </c>
      <c r="I2371" s="5">
        <v>0</v>
      </c>
      <c r="J2371" s="5">
        <v>0</v>
      </c>
      <c r="K2371" s="5">
        <v>0</v>
      </c>
      <c r="L2371" s="5">
        <v>0</v>
      </c>
      <c r="M2371" s="5">
        <v>0</v>
      </c>
      <c r="N2371" s="5">
        <v>0</v>
      </c>
      <c r="O2371" s="5">
        <v>0</v>
      </c>
      <c r="P2371" s="5">
        <v>0</v>
      </c>
      <c r="Q2371" s="5">
        <v>0</v>
      </c>
      <c r="R2371" s="5">
        <v>0</v>
      </c>
      <c r="S2371" s="5">
        <v>0</v>
      </c>
      <c r="T2371" s="5">
        <v>0</v>
      </c>
      <c r="U2371" s="5">
        <v>0</v>
      </c>
      <c r="V2371" s="5">
        <v>0</v>
      </c>
      <c r="W2371" s="5">
        <v>0</v>
      </c>
      <c r="X2371" s="5">
        <f t="shared" si="37"/>
        <v>0</v>
      </c>
      <c r="Y2371" s="41">
        <v>0</v>
      </c>
      <c r="Z2371" s="41">
        <v>0</v>
      </c>
    </row>
    <row r="2372" spans="1:26" x14ac:dyDescent="0.25">
      <c r="A2372" s="11" t="s">
        <v>157</v>
      </c>
      <c r="B2372" s="12">
        <v>8</v>
      </c>
      <c r="C2372" s="14" t="str">
        <f>VLOOKUP(B2372,'Spisak usluga'!$A$2:$B$18,2)</f>
        <v>08 Svratište  2012.</v>
      </c>
      <c r="D2372" s="5">
        <v>0</v>
      </c>
      <c r="E2372" s="5">
        <v>0</v>
      </c>
      <c r="F2372" s="5">
        <v>0</v>
      </c>
      <c r="G2372" s="5">
        <v>0</v>
      </c>
      <c r="H2372" s="5">
        <v>0</v>
      </c>
      <c r="I2372" s="5">
        <v>0</v>
      </c>
      <c r="J2372" s="5">
        <v>0</v>
      </c>
      <c r="K2372" s="5">
        <v>0</v>
      </c>
      <c r="L2372" s="5">
        <v>0</v>
      </c>
      <c r="M2372" s="5">
        <v>0</v>
      </c>
      <c r="N2372" s="5">
        <v>0</v>
      </c>
      <c r="O2372" s="5">
        <v>0</v>
      </c>
      <c r="P2372" s="5">
        <v>0</v>
      </c>
      <c r="Q2372" s="5">
        <v>0</v>
      </c>
      <c r="R2372" s="5">
        <v>0</v>
      </c>
      <c r="S2372" s="5">
        <v>0</v>
      </c>
      <c r="T2372" s="5">
        <v>0</v>
      </c>
      <c r="U2372" s="5">
        <v>0</v>
      </c>
      <c r="V2372" s="5">
        <v>0</v>
      </c>
      <c r="W2372" s="5">
        <v>0</v>
      </c>
      <c r="X2372" s="5">
        <f t="shared" si="37"/>
        <v>0</v>
      </c>
      <c r="Y2372" s="41">
        <v>0</v>
      </c>
      <c r="Z2372" s="41">
        <v>0</v>
      </c>
    </row>
    <row r="2373" spans="1:26" x14ac:dyDescent="0.25">
      <c r="A2373" s="11" t="s">
        <v>157</v>
      </c>
      <c r="B2373" s="12">
        <v>9</v>
      </c>
      <c r="C2373" s="14" t="str">
        <f>VLOOKUP(B2373,'Spisak usluga'!$A$2:$B$18,2)</f>
        <v>09 Prihvatilište (opšteg tipa) 2012.</v>
      </c>
      <c r="D2373" s="16">
        <v>0</v>
      </c>
      <c r="E2373" s="16">
        <v>0</v>
      </c>
      <c r="F2373" s="16">
        <v>0</v>
      </c>
      <c r="G2373" s="16">
        <v>0</v>
      </c>
      <c r="H2373" s="16">
        <v>0</v>
      </c>
      <c r="I2373" s="16">
        <v>0</v>
      </c>
      <c r="J2373" s="16">
        <v>0</v>
      </c>
      <c r="K2373" s="16">
        <v>0</v>
      </c>
      <c r="L2373" s="16">
        <v>0</v>
      </c>
      <c r="M2373" s="16">
        <v>0</v>
      </c>
      <c r="N2373" s="16">
        <v>0</v>
      </c>
      <c r="O2373" s="16">
        <v>0</v>
      </c>
      <c r="P2373" s="16">
        <v>0</v>
      </c>
      <c r="Q2373" s="16">
        <v>0</v>
      </c>
      <c r="R2373" s="16">
        <v>0</v>
      </c>
      <c r="S2373" s="16">
        <v>0</v>
      </c>
      <c r="T2373" s="16">
        <v>0</v>
      </c>
      <c r="U2373" s="16">
        <v>0</v>
      </c>
      <c r="V2373" s="16">
        <v>0</v>
      </c>
      <c r="W2373" s="16">
        <v>0</v>
      </c>
      <c r="X2373" s="5">
        <f t="shared" si="37"/>
        <v>0</v>
      </c>
      <c r="Y2373" s="41">
        <v>0</v>
      </c>
      <c r="Z2373" s="41">
        <v>0</v>
      </c>
    </row>
    <row r="2374" spans="1:26" x14ac:dyDescent="0.25">
      <c r="A2374" s="11" t="s">
        <v>157</v>
      </c>
      <c r="B2374" s="12">
        <v>10</v>
      </c>
      <c r="C2374" s="14" t="str">
        <f>VLOOKUP(B2374,'Spisak usluga'!$A$2:$B$18,2)</f>
        <v>10 Prihvatilište za decu  2012.</v>
      </c>
      <c r="D2374" s="5">
        <v>0</v>
      </c>
      <c r="E2374" s="5">
        <v>0</v>
      </c>
      <c r="F2374" s="5">
        <v>0</v>
      </c>
      <c r="G2374" s="5">
        <v>0</v>
      </c>
      <c r="H2374" s="5">
        <v>0</v>
      </c>
      <c r="I2374" s="5">
        <v>0</v>
      </c>
      <c r="J2374" s="5">
        <v>0</v>
      </c>
      <c r="K2374" s="5">
        <v>0</v>
      </c>
      <c r="L2374" s="5">
        <v>0</v>
      </c>
      <c r="M2374" s="5">
        <v>0</v>
      </c>
      <c r="N2374" s="5">
        <v>0</v>
      </c>
      <c r="O2374" s="5">
        <v>0</v>
      </c>
      <c r="P2374" s="5">
        <v>0</v>
      </c>
      <c r="Q2374" s="5">
        <v>0</v>
      </c>
      <c r="R2374" s="5">
        <v>0</v>
      </c>
      <c r="S2374" s="5">
        <v>0</v>
      </c>
      <c r="T2374" s="5">
        <v>0</v>
      </c>
      <c r="U2374" s="5">
        <v>0</v>
      </c>
      <c r="V2374" s="5">
        <v>0</v>
      </c>
      <c r="W2374" s="5">
        <v>0</v>
      </c>
      <c r="X2374" s="5">
        <f t="shared" si="37"/>
        <v>0</v>
      </c>
      <c r="Y2374" s="41">
        <v>0</v>
      </c>
      <c r="Z2374" s="41">
        <v>0</v>
      </c>
    </row>
    <row r="2375" spans="1:26" x14ac:dyDescent="0.25">
      <c r="A2375" s="11" t="s">
        <v>157</v>
      </c>
      <c r="B2375" s="12">
        <v>11</v>
      </c>
      <c r="C2375" s="14" t="str">
        <f>VLOOKUP(B2375,'Spisak usluga'!$A$2:$B$18,2)</f>
        <v>11 Prihvatilište za žrtve nasilja u porodici (“sigurna kuća“) 2012.</v>
      </c>
      <c r="D2375" s="5">
        <v>0</v>
      </c>
      <c r="E2375" s="5">
        <v>0</v>
      </c>
      <c r="F2375" s="5">
        <v>0</v>
      </c>
      <c r="G2375" s="5">
        <v>0</v>
      </c>
      <c r="H2375" s="5">
        <v>0</v>
      </c>
      <c r="I2375" s="5">
        <v>0</v>
      </c>
      <c r="J2375" s="5">
        <v>0</v>
      </c>
      <c r="K2375" s="5">
        <v>0</v>
      </c>
      <c r="L2375" s="5">
        <v>0</v>
      </c>
      <c r="M2375" s="5">
        <v>0</v>
      </c>
      <c r="N2375" s="5">
        <v>0</v>
      </c>
      <c r="O2375" s="5">
        <v>0</v>
      </c>
      <c r="P2375" s="5">
        <v>0</v>
      </c>
      <c r="Q2375" s="5">
        <v>0</v>
      </c>
      <c r="R2375" s="5">
        <v>0</v>
      </c>
      <c r="S2375" s="5">
        <v>0</v>
      </c>
      <c r="T2375" s="5">
        <v>0</v>
      </c>
      <c r="U2375" s="5">
        <v>0</v>
      </c>
      <c r="V2375" s="5">
        <v>0</v>
      </c>
      <c r="W2375" s="5">
        <v>0</v>
      </c>
      <c r="X2375" s="5">
        <f t="shared" si="37"/>
        <v>0</v>
      </c>
      <c r="Y2375" s="41">
        <v>0</v>
      </c>
      <c r="Z2375" s="41">
        <v>0</v>
      </c>
    </row>
    <row r="2376" spans="1:26" x14ac:dyDescent="0.25">
      <c r="A2376" s="11" t="s">
        <v>157</v>
      </c>
      <c r="B2376" s="12">
        <v>12</v>
      </c>
      <c r="C2376" s="14" t="str">
        <f>VLOOKUP(B2376,'Spisak usluga'!$A$2:$B$18,2)</f>
        <v>12 Prihvatilište za žrtve trgovine ljudima 2012.</v>
      </c>
      <c r="D2376" s="16">
        <v>0</v>
      </c>
      <c r="E2376" s="16">
        <v>0</v>
      </c>
      <c r="F2376" s="16">
        <v>0</v>
      </c>
      <c r="G2376" s="16">
        <v>0</v>
      </c>
      <c r="H2376" s="16">
        <v>0</v>
      </c>
      <c r="I2376" s="16">
        <v>0</v>
      </c>
      <c r="J2376" s="16">
        <v>0</v>
      </c>
      <c r="K2376" s="16">
        <v>0</v>
      </c>
      <c r="L2376" s="16">
        <v>0</v>
      </c>
      <c r="M2376" s="16">
        <v>0</v>
      </c>
      <c r="N2376" s="16">
        <v>0</v>
      </c>
      <c r="O2376" s="16">
        <v>0</v>
      </c>
      <c r="P2376" s="16">
        <v>0</v>
      </c>
      <c r="Q2376" s="16">
        <v>0</v>
      </c>
      <c r="R2376" s="16">
        <v>0</v>
      </c>
      <c r="S2376" s="16">
        <v>0</v>
      </c>
      <c r="T2376" s="16">
        <v>0</v>
      </c>
      <c r="U2376" s="16">
        <v>0</v>
      </c>
      <c r="V2376" s="16">
        <v>0</v>
      </c>
      <c r="W2376" s="16">
        <v>0</v>
      </c>
      <c r="X2376" s="5">
        <f t="shared" si="37"/>
        <v>0</v>
      </c>
      <c r="Y2376" s="41">
        <v>0</v>
      </c>
      <c r="Z2376" s="41">
        <v>0</v>
      </c>
    </row>
    <row r="2377" spans="1:26" x14ac:dyDescent="0.25">
      <c r="A2377" s="11" t="s">
        <v>157</v>
      </c>
      <c r="B2377" s="12">
        <v>13</v>
      </c>
      <c r="C2377" s="14" t="str">
        <f>VLOOKUP(B2377,'Spisak usluga'!$A$2:$B$18,2)</f>
        <v>13 Predah smeštaj  2012.</v>
      </c>
      <c r="D2377" s="16">
        <v>0</v>
      </c>
      <c r="E2377" s="16">
        <v>0</v>
      </c>
      <c r="F2377" s="16">
        <v>0</v>
      </c>
      <c r="G2377" s="16">
        <v>0</v>
      </c>
      <c r="H2377" s="16">
        <v>0</v>
      </c>
      <c r="I2377" s="16">
        <v>0</v>
      </c>
      <c r="J2377" s="16">
        <v>0</v>
      </c>
      <c r="K2377" s="16">
        <v>0</v>
      </c>
      <c r="L2377" s="16">
        <v>0</v>
      </c>
      <c r="M2377" s="16">
        <v>0</v>
      </c>
      <c r="N2377" s="16">
        <v>0</v>
      </c>
      <c r="O2377" s="16">
        <v>0</v>
      </c>
      <c r="P2377" s="16">
        <v>0</v>
      </c>
      <c r="Q2377" s="16">
        <v>0</v>
      </c>
      <c r="R2377" s="16">
        <v>0</v>
      </c>
      <c r="S2377" s="16">
        <v>0</v>
      </c>
      <c r="T2377" s="16">
        <v>0</v>
      </c>
      <c r="U2377" s="16">
        <v>0</v>
      </c>
      <c r="V2377" s="16">
        <v>0</v>
      </c>
      <c r="W2377" s="16">
        <v>0</v>
      </c>
      <c r="X2377" s="5">
        <f t="shared" si="37"/>
        <v>0</v>
      </c>
      <c r="Y2377" s="41">
        <v>0</v>
      </c>
      <c r="Z2377" s="41">
        <v>0</v>
      </c>
    </row>
    <row r="2378" spans="1:26" x14ac:dyDescent="0.25">
      <c r="A2378" s="11" t="s">
        <v>157</v>
      </c>
      <c r="B2378" s="12">
        <v>14</v>
      </c>
      <c r="C2378" s="14" t="str">
        <f>VLOOKUP(B2378,'Spisak usluga'!$A$2:$B$18,2)</f>
        <v>14 Stanovanje uz podršku osobe sa invaliditetom (OSI) 2012.</v>
      </c>
      <c r="D2378" s="5">
        <v>0</v>
      </c>
      <c r="E2378" s="5">
        <v>0</v>
      </c>
      <c r="F2378" s="5">
        <v>0</v>
      </c>
      <c r="G2378" s="5">
        <v>0</v>
      </c>
      <c r="H2378" s="5">
        <v>0</v>
      </c>
      <c r="I2378" s="5">
        <v>0</v>
      </c>
      <c r="J2378" s="5">
        <v>0</v>
      </c>
      <c r="K2378" s="5">
        <v>0</v>
      </c>
      <c r="L2378" s="5">
        <v>0</v>
      </c>
      <c r="M2378" s="5">
        <v>0</v>
      </c>
      <c r="N2378" s="5">
        <v>0</v>
      </c>
      <c r="O2378" s="5">
        <v>0</v>
      </c>
      <c r="P2378" s="5">
        <v>0</v>
      </c>
      <c r="Q2378" s="5">
        <v>0</v>
      </c>
      <c r="R2378" s="5">
        <v>0</v>
      </c>
      <c r="S2378" s="5">
        <v>0</v>
      </c>
      <c r="T2378" s="5">
        <v>0</v>
      </c>
      <c r="U2378" s="5">
        <v>0</v>
      </c>
      <c r="V2378" s="5">
        <v>0</v>
      </c>
      <c r="W2378" s="5">
        <v>0</v>
      </c>
      <c r="X2378" s="5">
        <f t="shared" si="37"/>
        <v>0</v>
      </c>
      <c r="Y2378" s="41">
        <v>0</v>
      </c>
      <c r="Z2378" s="41">
        <v>0</v>
      </c>
    </row>
    <row r="2379" spans="1:26" x14ac:dyDescent="0.25">
      <c r="A2379" s="11" t="s">
        <v>157</v>
      </c>
      <c r="B2379" s="12">
        <v>15</v>
      </c>
      <c r="C2379" s="14" t="str">
        <f>VLOOKUP(B2379,'Spisak usluga'!$A$2:$B$18,2)</f>
        <v>15 Stanovanje uz podršku za mlade koji se osamostaljuju 2012.</v>
      </c>
      <c r="D2379" s="16">
        <v>0</v>
      </c>
      <c r="E2379" s="16">
        <v>0</v>
      </c>
      <c r="F2379" s="16">
        <v>0</v>
      </c>
      <c r="G2379" s="16">
        <v>0</v>
      </c>
      <c r="H2379" s="16">
        <v>0</v>
      </c>
      <c r="I2379" s="16">
        <v>0</v>
      </c>
      <c r="J2379" s="16">
        <v>0</v>
      </c>
      <c r="K2379" s="16">
        <v>0</v>
      </c>
      <c r="L2379" s="16">
        <v>0</v>
      </c>
      <c r="M2379" s="16">
        <v>0</v>
      </c>
      <c r="N2379" s="16">
        <v>0</v>
      </c>
      <c r="O2379" s="16">
        <v>0</v>
      </c>
      <c r="P2379" s="16">
        <v>0</v>
      </c>
      <c r="Q2379" s="16">
        <v>0</v>
      </c>
      <c r="R2379" s="16">
        <v>0</v>
      </c>
      <c r="S2379" s="16">
        <v>0</v>
      </c>
      <c r="T2379" s="16">
        <v>0</v>
      </c>
      <c r="U2379" s="16">
        <v>0</v>
      </c>
      <c r="V2379" s="16">
        <v>0</v>
      </c>
      <c r="W2379" s="16">
        <v>0</v>
      </c>
      <c r="X2379" s="5">
        <f t="shared" si="37"/>
        <v>0</v>
      </c>
      <c r="Y2379" s="41">
        <v>0</v>
      </c>
      <c r="Z2379" s="41">
        <v>0</v>
      </c>
    </row>
    <row r="2380" spans="1:26" x14ac:dyDescent="0.25">
      <c r="A2380" s="11" t="s">
        <v>157</v>
      </c>
      <c r="B2380" s="12">
        <v>16</v>
      </c>
      <c r="C2380" s="14" t="str">
        <f>VLOOKUP(B2380,'Spisak usluga'!$A$2:$B$18,2)</f>
        <v>16 Savetovalište 2012.</v>
      </c>
      <c r="D2380" s="16">
        <v>0</v>
      </c>
      <c r="E2380" s="16">
        <v>0</v>
      </c>
      <c r="F2380" s="16">
        <v>0</v>
      </c>
      <c r="G2380" s="16">
        <v>0</v>
      </c>
      <c r="H2380" s="16">
        <v>0</v>
      </c>
      <c r="I2380" s="16">
        <v>0</v>
      </c>
      <c r="J2380" s="16">
        <v>0</v>
      </c>
      <c r="K2380" s="16">
        <v>0</v>
      </c>
      <c r="L2380" s="16">
        <v>0</v>
      </c>
      <c r="M2380" s="16">
        <v>0</v>
      </c>
      <c r="N2380" s="16">
        <v>0</v>
      </c>
      <c r="O2380" s="16">
        <v>0</v>
      </c>
      <c r="P2380" s="16">
        <v>0</v>
      </c>
      <c r="Q2380" s="16">
        <v>0</v>
      </c>
      <c r="R2380" s="16">
        <v>0</v>
      </c>
      <c r="S2380" s="16">
        <v>0</v>
      </c>
      <c r="T2380" s="16">
        <v>0</v>
      </c>
      <c r="U2380" s="16">
        <v>0</v>
      </c>
      <c r="V2380" s="16">
        <v>0</v>
      </c>
      <c r="W2380" s="16">
        <v>0</v>
      </c>
      <c r="X2380" s="5">
        <f t="shared" si="37"/>
        <v>0</v>
      </c>
      <c r="Y2380" s="41">
        <v>0</v>
      </c>
      <c r="Z2380" s="41">
        <v>0</v>
      </c>
    </row>
    <row r="2381" spans="1:26" x14ac:dyDescent="0.25">
      <c r="A2381" s="11" t="s">
        <v>157</v>
      </c>
      <c r="B2381" s="12">
        <v>17</v>
      </c>
      <c r="C2381" s="14" t="str">
        <f>VLOOKUP(B2381,'Spisak usluga'!$A$2:$B$18,2)</f>
        <v>17 Klub 2012.</v>
      </c>
      <c r="D2381" s="5">
        <v>0</v>
      </c>
      <c r="E2381" s="5">
        <v>0</v>
      </c>
      <c r="F2381" s="5">
        <v>0</v>
      </c>
      <c r="G2381" s="5">
        <v>0</v>
      </c>
      <c r="H2381" s="5">
        <v>0</v>
      </c>
      <c r="I2381" s="5">
        <v>0</v>
      </c>
      <c r="J2381" s="5">
        <v>0</v>
      </c>
      <c r="K2381" s="5">
        <v>0</v>
      </c>
      <c r="L2381" s="5">
        <v>0</v>
      </c>
      <c r="M2381" s="5">
        <v>0</v>
      </c>
      <c r="N2381" s="5">
        <v>0</v>
      </c>
      <c r="O2381" s="5">
        <v>0</v>
      </c>
      <c r="P2381" s="5">
        <v>0</v>
      </c>
      <c r="Q2381" s="5">
        <v>0</v>
      </c>
      <c r="R2381" s="5">
        <v>0</v>
      </c>
      <c r="S2381" s="5">
        <v>0</v>
      </c>
      <c r="T2381" s="5">
        <v>0</v>
      </c>
      <c r="U2381" s="5">
        <v>0</v>
      </c>
      <c r="V2381" s="5">
        <v>0</v>
      </c>
      <c r="W2381" s="5">
        <v>0</v>
      </c>
      <c r="X2381" s="5">
        <f t="shared" si="37"/>
        <v>0</v>
      </c>
      <c r="Y2381" s="41">
        <v>0</v>
      </c>
      <c r="Z2381" s="41">
        <v>0</v>
      </c>
    </row>
    <row r="2382" spans="1:26" x14ac:dyDescent="0.25">
      <c r="A2382" s="11" t="s">
        <v>158</v>
      </c>
      <c r="B2382" s="12">
        <v>1</v>
      </c>
      <c r="C2382" s="14" t="str">
        <f>VLOOKUP(B2382,'Spisak usluga'!$A$2:$B$18,2)</f>
        <v>01 Pomoć u kući za stare 2012.</v>
      </c>
      <c r="D2382" s="12">
        <v>38</v>
      </c>
      <c r="E2382" s="12">
        <v>34</v>
      </c>
      <c r="F2382" s="12">
        <v>17</v>
      </c>
      <c r="G2382" s="12">
        <v>0</v>
      </c>
      <c r="H2382" s="12">
        <v>0</v>
      </c>
      <c r="I2382" s="12">
        <v>0</v>
      </c>
      <c r="J2382" s="12">
        <v>0</v>
      </c>
      <c r="K2382" s="12">
        <v>29</v>
      </c>
      <c r="L2382" s="12">
        <v>9</v>
      </c>
      <c r="M2382" s="12">
        <v>0</v>
      </c>
      <c r="N2382" s="12">
        <v>4.5</v>
      </c>
      <c r="O2382" s="12">
        <v>20000</v>
      </c>
      <c r="P2382" s="12">
        <v>170000</v>
      </c>
      <c r="Q2382" s="12">
        <v>0</v>
      </c>
      <c r="R2382" s="12">
        <v>0</v>
      </c>
      <c r="S2382" s="12">
        <v>0</v>
      </c>
      <c r="T2382" s="12">
        <v>190000</v>
      </c>
      <c r="U2382" s="12">
        <v>1</v>
      </c>
      <c r="V2382" s="12">
        <v>0</v>
      </c>
      <c r="W2382" s="12">
        <v>1</v>
      </c>
      <c r="X2382" s="5">
        <f t="shared" si="37"/>
        <v>1</v>
      </c>
      <c r="Y2382" s="41">
        <v>0</v>
      </c>
      <c r="Z2382" s="41">
        <v>38</v>
      </c>
    </row>
    <row r="2383" spans="1:26" x14ac:dyDescent="0.25">
      <c r="A2383" s="11" t="s">
        <v>158</v>
      </c>
      <c r="B2383" s="12">
        <v>2</v>
      </c>
      <c r="C2383" s="14" t="str">
        <f>VLOOKUP(B2383,'Spisak usluga'!$A$2:$B$18,2)</f>
        <v>02 Pomoć u kući za odrasle OSI 2012.</v>
      </c>
      <c r="D2383" s="5">
        <v>0</v>
      </c>
      <c r="E2383" s="5">
        <v>0</v>
      </c>
      <c r="F2383" s="5">
        <v>0</v>
      </c>
      <c r="G2383" s="5">
        <v>0</v>
      </c>
      <c r="H2383" s="5">
        <v>0</v>
      </c>
      <c r="I2383" s="5">
        <v>0</v>
      </c>
      <c r="J2383" s="5">
        <v>0</v>
      </c>
      <c r="K2383" s="5">
        <v>0</v>
      </c>
      <c r="L2383" s="5">
        <v>0</v>
      </c>
      <c r="M2383" s="5">
        <v>0</v>
      </c>
      <c r="N2383" s="5">
        <v>0</v>
      </c>
      <c r="O2383" s="5">
        <v>0</v>
      </c>
      <c r="P2383" s="5">
        <v>0</v>
      </c>
      <c r="Q2383" s="5">
        <v>0</v>
      </c>
      <c r="R2383" s="5">
        <v>0</v>
      </c>
      <c r="S2383" s="5">
        <v>0</v>
      </c>
      <c r="T2383" s="5">
        <v>0</v>
      </c>
      <c r="U2383" s="5">
        <v>0</v>
      </c>
      <c r="V2383" s="5">
        <v>0</v>
      </c>
      <c r="W2383" s="5">
        <v>0</v>
      </c>
      <c r="X2383" s="5">
        <f t="shared" si="37"/>
        <v>0</v>
      </c>
      <c r="Y2383" s="41">
        <v>0</v>
      </c>
      <c r="Z2383" s="41">
        <v>0</v>
      </c>
    </row>
    <row r="2384" spans="1:26" x14ac:dyDescent="0.25">
      <c r="A2384" s="11" t="s">
        <v>158</v>
      </c>
      <c r="B2384" s="12">
        <v>3</v>
      </c>
      <c r="C2384" s="14" t="str">
        <f>VLOOKUP(B2384,'Spisak usluga'!$A$2:$B$18,2)</f>
        <v>03 Pomoć u kući za decu sa teškoćama u razvoju 2012.</v>
      </c>
      <c r="D2384" s="12">
        <v>8</v>
      </c>
      <c r="E2384" s="12">
        <v>8</v>
      </c>
      <c r="F2384" s="12">
        <v>4</v>
      </c>
      <c r="G2384" s="12">
        <v>1</v>
      </c>
      <c r="H2384" s="12">
        <v>3</v>
      </c>
      <c r="I2384" s="12">
        <v>4</v>
      </c>
      <c r="J2384" s="12">
        <v>0</v>
      </c>
      <c r="K2384" s="12">
        <v>0</v>
      </c>
      <c r="L2384" s="12">
        <v>0</v>
      </c>
      <c r="M2384" s="12">
        <v>0</v>
      </c>
      <c r="N2384" s="12">
        <v>4.2</v>
      </c>
      <c r="O2384" s="12">
        <v>40000</v>
      </c>
      <c r="P2384" s="12">
        <v>0</v>
      </c>
      <c r="Q2384" s="12">
        <v>122000</v>
      </c>
      <c r="R2384" s="12">
        <v>0</v>
      </c>
      <c r="S2384" s="12">
        <v>0</v>
      </c>
      <c r="T2384" s="12">
        <v>162000</v>
      </c>
      <c r="U2384" s="12">
        <v>1</v>
      </c>
      <c r="V2384" s="12">
        <v>0</v>
      </c>
      <c r="W2384" s="12">
        <v>1</v>
      </c>
      <c r="X2384" s="5">
        <f t="shared" si="37"/>
        <v>1</v>
      </c>
      <c r="Y2384" s="41">
        <v>0</v>
      </c>
      <c r="Z2384" s="41">
        <v>8</v>
      </c>
    </row>
    <row r="2385" spans="1:26" x14ac:dyDescent="0.25">
      <c r="A2385" s="11" t="s">
        <v>158</v>
      </c>
      <c r="B2385" s="12">
        <v>4</v>
      </c>
      <c r="C2385" s="14" t="str">
        <f>VLOOKUP(B2385,'Spisak usluga'!$A$2:$B$18,2)</f>
        <v>04 Dnevni boravak za decu sa teškoćama u razvoju 2012.</v>
      </c>
      <c r="D2385" s="5">
        <v>0</v>
      </c>
      <c r="E2385" s="5">
        <v>0</v>
      </c>
      <c r="F2385" s="5">
        <v>0</v>
      </c>
      <c r="G2385" s="5">
        <v>0</v>
      </c>
      <c r="H2385" s="5">
        <v>0</v>
      </c>
      <c r="I2385" s="5">
        <v>0</v>
      </c>
      <c r="J2385" s="5">
        <v>0</v>
      </c>
      <c r="K2385" s="5">
        <v>0</v>
      </c>
      <c r="L2385" s="5">
        <v>0</v>
      </c>
      <c r="M2385" s="5">
        <v>0</v>
      </c>
      <c r="N2385" s="5">
        <v>0</v>
      </c>
      <c r="O2385" s="5">
        <v>0</v>
      </c>
      <c r="P2385" s="5">
        <v>0</v>
      </c>
      <c r="Q2385" s="5">
        <v>0</v>
      </c>
      <c r="R2385" s="5">
        <v>0</v>
      </c>
      <c r="S2385" s="5">
        <v>0</v>
      </c>
      <c r="T2385" s="5">
        <v>0</v>
      </c>
      <c r="U2385" s="5">
        <v>0</v>
      </c>
      <c r="V2385" s="5">
        <v>0</v>
      </c>
      <c r="W2385" s="5">
        <v>0</v>
      </c>
      <c r="X2385" s="5">
        <f t="shared" si="37"/>
        <v>0</v>
      </c>
      <c r="Y2385" s="41">
        <v>0</v>
      </c>
      <c r="Z2385" s="41">
        <v>0</v>
      </c>
    </row>
    <row r="2386" spans="1:26" x14ac:dyDescent="0.25">
      <c r="A2386" s="11" t="s">
        <v>158</v>
      </c>
      <c r="B2386" s="12">
        <v>5</v>
      </c>
      <c r="C2386" s="14" t="str">
        <f>VLOOKUP(B2386,'Spisak usluga'!$A$2:$B$18,2)</f>
        <v>05 Dnevni boravak za stare  2012.</v>
      </c>
      <c r="D2386" s="5">
        <v>0</v>
      </c>
      <c r="E2386" s="5">
        <v>0</v>
      </c>
      <c r="F2386" s="5">
        <v>0</v>
      </c>
      <c r="G2386" s="5">
        <v>0</v>
      </c>
      <c r="H2386" s="5">
        <v>0</v>
      </c>
      <c r="I2386" s="5">
        <v>0</v>
      </c>
      <c r="J2386" s="5">
        <v>0</v>
      </c>
      <c r="K2386" s="5">
        <v>0</v>
      </c>
      <c r="L2386" s="5">
        <v>0</v>
      </c>
      <c r="M2386" s="5">
        <v>0</v>
      </c>
      <c r="N2386" s="5">
        <v>0</v>
      </c>
      <c r="O2386" s="5">
        <v>0</v>
      </c>
      <c r="P2386" s="5">
        <v>0</v>
      </c>
      <c r="Q2386" s="5">
        <v>0</v>
      </c>
      <c r="R2386" s="5">
        <v>0</v>
      </c>
      <c r="S2386" s="5">
        <v>0</v>
      </c>
      <c r="T2386" s="5">
        <v>0</v>
      </c>
      <c r="U2386" s="5">
        <v>0</v>
      </c>
      <c r="V2386" s="5">
        <v>0</v>
      </c>
      <c r="W2386" s="5">
        <v>0</v>
      </c>
      <c r="X2386" s="5">
        <f t="shared" si="37"/>
        <v>0</v>
      </c>
      <c r="Y2386" s="41">
        <v>0</v>
      </c>
      <c r="Z2386" s="41">
        <v>0</v>
      </c>
    </row>
    <row r="2387" spans="1:26" x14ac:dyDescent="0.25">
      <c r="A2387" s="11" t="s">
        <v>158</v>
      </c>
      <c r="B2387" s="12">
        <v>6</v>
      </c>
      <c r="C2387" s="14" t="str">
        <f>VLOOKUP(B2387,'Spisak usluga'!$A$2:$B$18,2)</f>
        <v>06 Dnevni boravak/centar za decu i mlade sa poremećajima u ponašanju 2012.</v>
      </c>
      <c r="D2387" s="5">
        <v>0</v>
      </c>
      <c r="E2387" s="5">
        <v>0</v>
      </c>
      <c r="F2387" s="5">
        <v>0</v>
      </c>
      <c r="G2387" s="5">
        <v>0</v>
      </c>
      <c r="H2387" s="5">
        <v>0</v>
      </c>
      <c r="I2387" s="5">
        <v>0</v>
      </c>
      <c r="J2387" s="5">
        <v>0</v>
      </c>
      <c r="K2387" s="5">
        <v>0</v>
      </c>
      <c r="L2387" s="5">
        <v>0</v>
      </c>
      <c r="M2387" s="5">
        <v>0</v>
      </c>
      <c r="N2387" s="5">
        <v>0</v>
      </c>
      <c r="O2387" s="5">
        <v>0</v>
      </c>
      <c r="P2387" s="5">
        <v>0</v>
      </c>
      <c r="Q2387" s="5">
        <v>0</v>
      </c>
      <c r="R2387" s="5">
        <v>0</v>
      </c>
      <c r="S2387" s="5">
        <v>0</v>
      </c>
      <c r="T2387" s="5">
        <v>0</v>
      </c>
      <c r="U2387" s="5">
        <v>0</v>
      </c>
      <c r="V2387" s="5">
        <v>0</v>
      </c>
      <c r="W2387" s="5">
        <v>0</v>
      </c>
      <c r="X2387" s="5">
        <f t="shared" si="37"/>
        <v>0</v>
      </c>
      <c r="Y2387" s="41">
        <v>0</v>
      </c>
      <c r="Z2387" s="41">
        <v>0</v>
      </c>
    </row>
    <row r="2388" spans="1:26" x14ac:dyDescent="0.25">
      <c r="A2388" s="11" t="s">
        <v>158</v>
      </c>
      <c r="B2388" s="12">
        <v>7</v>
      </c>
      <c r="C2388" s="14" t="str">
        <f>VLOOKUP(B2388,'Spisak usluga'!$A$2:$B$18,2)</f>
        <v>07 Personalna asistencija za odrasle  2012.</v>
      </c>
      <c r="D2388" s="5">
        <v>0</v>
      </c>
      <c r="E2388" s="5">
        <v>0</v>
      </c>
      <c r="F2388" s="5">
        <v>0</v>
      </c>
      <c r="G2388" s="5">
        <v>0</v>
      </c>
      <c r="H2388" s="5">
        <v>0</v>
      </c>
      <c r="I2388" s="5">
        <v>0</v>
      </c>
      <c r="J2388" s="5">
        <v>0</v>
      </c>
      <c r="K2388" s="5">
        <v>0</v>
      </c>
      <c r="L2388" s="5">
        <v>0</v>
      </c>
      <c r="M2388" s="5">
        <v>0</v>
      </c>
      <c r="N2388" s="5">
        <v>0</v>
      </c>
      <c r="O2388" s="5">
        <v>0</v>
      </c>
      <c r="P2388" s="5">
        <v>0</v>
      </c>
      <c r="Q2388" s="5">
        <v>0</v>
      </c>
      <c r="R2388" s="5">
        <v>0</v>
      </c>
      <c r="S2388" s="5">
        <v>0</v>
      </c>
      <c r="T2388" s="5">
        <v>0</v>
      </c>
      <c r="U2388" s="5">
        <v>0</v>
      </c>
      <c r="V2388" s="5">
        <v>0</v>
      </c>
      <c r="W2388" s="5">
        <v>0</v>
      </c>
      <c r="X2388" s="5">
        <f t="shared" si="37"/>
        <v>0</v>
      </c>
      <c r="Y2388" s="41">
        <v>0</v>
      </c>
      <c r="Z2388" s="41">
        <v>0</v>
      </c>
    </row>
    <row r="2389" spans="1:26" x14ac:dyDescent="0.25">
      <c r="A2389" s="11" t="s">
        <v>158</v>
      </c>
      <c r="B2389" s="12">
        <v>8</v>
      </c>
      <c r="C2389" s="14" t="str">
        <f>VLOOKUP(B2389,'Spisak usluga'!$A$2:$B$18,2)</f>
        <v>08 Svratište  2012.</v>
      </c>
      <c r="D2389" s="5">
        <v>0</v>
      </c>
      <c r="E2389" s="5">
        <v>0</v>
      </c>
      <c r="F2389" s="5">
        <v>0</v>
      </c>
      <c r="G2389" s="5">
        <v>0</v>
      </c>
      <c r="H2389" s="5">
        <v>0</v>
      </c>
      <c r="I2389" s="5">
        <v>0</v>
      </c>
      <c r="J2389" s="5">
        <v>0</v>
      </c>
      <c r="K2389" s="5">
        <v>0</v>
      </c>
      <c r="L2389" s="5">
        <v>0</v>
      </c>
      <c r="M2389" s="5">
        <v>0</v>
      </c>
      <c r="N2389" s="5">
        <v>0</v>
      </c>
      <c r="O2389" s="5">
        <v>0</v>
      </c>
      <c r="P2389" s="5">
        <v>0</v>
      </c>
      <c r="Q2389" s="5">
        <v>0</v>
      </c>
      <c r="R2389" s="5">
        <v>0</v>
      </c>
      <c r="S2389" s="5">
        <v>0</v>
      </c>
      <c r="T2389" s="5">
        <v>0</v>
      </c>
      <c r="U2389" s="5">
        <v>0</v>
      </c>
      <c r="V2389" s="5">
        <v>0</v>
      </c>
      <c r="W2389" s="5">
        <v>0</v>
      </c>
      <c r="X2389" s="5">
        <f t="shared" si="37"/>
        <v>0</v>
      </c>
      <c r="Y2389" s="41">
        <v>0</v>
      </c>
      <c r="Z2389" s="41">
        <v>0</v>
      </c>
    </row>
    <row r="2390" spans="1:26" x14ac:dyDescent="0.25">
      <c r="A2390" s="11" t="s">
        <v>158</v>
      </c>
      <c r="B2390" s="12">
        <v>9</v>
      </c>
      <c r="C2390" s="14" t="str">
        <f>VLOOKUP(B2390,'Spisak usluga'!$A$2:$B$18,2)</f>
        <v>09 Prihvatilište (opšteg tipa) 2012.</v>
      </c>
      <c r="D2390" s="5">
        <v>0</v>
      </c>
      <c r="E2390" s="5">
        <v>0</v>
      </c>
      <c r="F2390" s="5">
        <v>0</v>
      </c>
      <c r="G2390" s="5">
        <v>0</v>
      </c>
      <c r="H2390" s="5">
        <v>0</v>
      </c>
      <c r="I2390" s="5">
        <v>0</v>
      </c>
      <c r="J2390" s="5">
        <v>0</v>
      </c>
      <c r="K2390" s="5">
        <v>0</v>
      </c>
      <c r="L2390" s="5">
        <v>0</v>
      </c>
      <c r="M2390" s="5">
        <v>0</v>
      </c>
      <c r="N2390" s="5">
        <v>0</v>
      </c>
      <c r="O2390" s="5">
        <v>0</v>
      </c>
      <c r="P2390" s="5">
        <v>0</v>
      </c>
      <c r="Q2390" s="5">
        <v>0</v>
      </c>
      <c r="R2390" s="5">
        <v>0</v>
      </c>
      <c r="S2390" s="5">
        <v>0</v>
      </c>
      <c r="T2390" s="5">
        <v>0</v>
      </c>
      <c r="U2390" s="5">
        <v>0</v>
      </c>
      <c r="V2390" s="5">
        <v>0</v>
      </c>
      <c r="W2390" s="5">
        <v>0</v>
      </c>
      <c r="X2390" s="5">
        <f t="shared" si="37"/>
        <v>0</v>
      </c>
      <c r="Y2390" s="41">
        <v>0</v>
      </c>
      <c r="Z2390" s="41">
        <v>0</v>
      </c>
    </row>
    <row r="2391" spans="1:26" x14ac:dyDescent="0.25">
      <c r="A2391" s="11" t="s">
        <v>158</v>
      </c>
      <c r="B2391" s="12">
        <v>10</v>
      </c>
      <c r="C2391" s="14" t="str">
        <f>VLOOKUP(B2391,'Spisak usluga'!$A$2:$B$18,2)</f>
        <v>10 Prihvatilište za decu  2012.</v>
      </c>
      <c r="D2391" s="16">
        <v>0</v>
      </c>
      <c r="E2391" s="16">
        <v>0</v>
      </c>
      <c r="F2391" s="16">
        <v>0</v>
      </c>
      <c r="G2391" s="16">
        <v>0</v>
      </c>
      <c r="H2391" s="16">
        <v>0</v>
      </c>
      <c r="I2391" s="16">
        <v>0</v>
      </c>
      <c r="J2391" s="16">
        <v>0</v>
      </c>
      <c r="K2391" s="16">
        <v>0</v>
      </c>
      <c r="L2391" s="16">
        <v>0</v>
      </c>
      <c r="M2391" s="16">
        <v>0</v>
      </c>
      <c r="N2391" s="16">
        <v>0</v>
      </c>
      <c r="O2391" s="16">
        <v>0</v>
      </c>
      <c r="P2391" s="16">
        <v>0</v>
      </c>
      <c r="Q2391" s="16">
        <v>0</v>
      </c>
      <c r="R2391" s="16">
        <v>0</v>
      </c>
      <c r="S2391" s="16">
        <v>0</v>
      </c>
      <c r="T2391" s="16">
        <v>0</v>
      </c>
      <c r="U2391" s="16">
        <v>0</v>
      </c>
      <c r="V2391" s="16">
        <v>0</v>
      </c>
      <c r="W2391" s="16">
        <v>0</v>
      </c>
      <c r="X2391" s="5">
        <f t="shared" si="37"/>
        <v>0</v>
      </c>
      <c r="Y2391" s="41">
        <v>0</v>
      </c>
      <c r="Z2391" s="41">
        <v>0</v>
      </c>
    </row>
    <row r="2392" spans="1:26" x14ac:dyDescent="0.25">
      <c r="A2392" s="11" t="s">
        <v>158</v>
      </c>
      <c r="B2392" s="12">
        <v>11</v>
      </c>
      <c r="C2392" s="14" t="str">
        <f>VLOOKUP(B2392,'Spisak usluga'!$A$2:$B$18,2)</f>
        <v>11 Prihvatilište za žrtve nasilja u porodici (“sigurna kuća“) 2012.</v>
      </c>
      <c r="D2392" s="5">
        <v>0</v>
      </c>
      <c r="E2392" s="5">
        <v>0</v>
      </c>
      <c r="F2392" s="5">
        <v>0</v>
      </c>
      <c r="G2392" s="5">
        <v>0</v>
      </c>
      <c r="H2392" s="5">
        <v>0</v>
      </c>
      <c r="I2392" s="5">
        <v>0</v>
      </c>
      <c r="J2392" s="5">
        <v>0</v>
      </c>
      <c r="K2392" s="5">
        <v>0</v>
      </c>
      <c r="L2392" s="5">
        <v>0</v>
      </c>
      <c r="M2392" s="5">
        <v>0</v>
      </c>
      <c r="N2392" s="5">
        <v>0</v>
      </c>
      <c r="O2392" s="5">
        <v>0</v>
      </c>
      <c r="P2392" s="5">
        <v>0</v>
      </c>
      <c r="Q2392" s="5">
        <v>0</v>
      </c>
      <c r="R2392" s="5">
        <v>0</v>
      </c>
      <c r="S2392" s="5">
        <v>0</v>
      </c>
      <c r="T2392" s="5">
        <v>0</v>
      </c>
      <c r="U2392" s="5">
        <v>0</v>
      </c>
      <c r="V2392" s="5">
        <v>0</v>
      </c>
      <c r="W2392" s="5">
        <v>0</v>
      </c>
      <c r="X2392" s="5">
        <f t="shared" si="37"/>
        <v>0</v>
      </c>
      <c r="Y2392" s="41">
        <v>0</v>
      </c>
      <c r="Z2392" s="41">
        <v>0</v>
      </c>
    </row>
    <row r="2393" spans="1:26" x14ac:dyDescent="0.25">
      <c r="A2393" s="11" t="s">
        <v>158</v>
      </c>
      <c r="B2393" s="12">
        <v>12</v>
      </c>
      <c r="C2393" s="14" t="str">
        <f>VLOOKUP(B2393,'Spisak usluga'!$A$2:$B$18,2)</f>
        <v>12 Prihvatilište za žrtve trgovine ljudima 2012.</v>
      </c>
      <c r="D2393" s="5">
        <v>0</v>
      </c>
      <c r="E2393" s="5">
        <v>0</v>
      </c>
      <c r="F2393" s="5">
        <v>0</v>
      </c>
      <c r="G2393" s="5">
        <v>0</v>
      </c>
      <c r="H2393" s="5">
        <v>0</v>
      </c>
      <c r="I2393" s="5">
        <v>0</v>
      </c>
      <c r="J2393" s="5">
        <v>0</v>
      </c>
      <c r="K2393" s="5">
        <v>0</v>
      </c>
      <c r="L2393" s="5">
        <v>0</v>
      </c>
      <c r="M2393" s="5">
        <v>0</v>
      </c>
      <c r="N2393" s="5">
        <v>0</v>
      </c>
      <c r="O2393" s="5">
        <v>0</v>
      </c>
      <c r="P2393" s="5">
        <v>0</v>
      </c>
      <c r="Q2393" s="5">
        <v>0</v>
      </c>
      <c r="R2393" s="5">
        <v>0</v>
      </c>
      <c r="S2393" s="5">
        <v>0</v>
      </c>
      <c r="T2393" s="5">
        <v>0</v>
      </c>
      <c r="U2393" s="5">
        <v>0</v>
      </c>
      <c r="V2393" s="5">
        <v>0</v>
      </c>
      <c r="W2393" s="5">
        <v>0</v>
      </c>
      <c r="X2393" s="5">
        <f t="shared" si="37"/>
        <v>0</v>
      </c>
      <c r="Y2393" s="41">
        <v>0</v>
      </c>
      <c r="Z2393" s="41">
        <v>0</v>
      </c>
    </row>
    <row r="2394" spans="1:26" x14ac:dyDescent="0.25">
      <c r="A2394" s="11" t="s">
        <v>158</v>
      </c>
      <c r="B2394" s="12">
        <v>13</v>
      </c>
      <c r="C2394" s="14" t="str">
        <f>VLOOKUP(B2394,'Spisak usluga'!$A$2:$B$18,2)</f>
        <v>13 Predah smeštaj  2012.</v>
      </c>
      <c r="D2394" s="16">
        <v>0</v>
      </c>
      <c r="E2394" s="16">
        <v>0</v>
      </c>
      <c r="F2394" s="16">
        <v>0</v>
      </c>
      <c r="G2394" s="16">
        <v>0</v>
      </c>
      <c r="H2394" s="16">
        <v>0</v>
      </c>
      <c r="I2394" s="16">
        <v>0</v>
      </c>
      <c r="J2394" s="16">
        <v>0</v>
      </c>
      <c r="K2394" s="16">
        <v>0</v>
      </c>
      <c r="L2394" s="16">
        <v>0</v>
      </c>
      <c r="M2394" s="16">
        <v>0</v>
      </c>
      <c r="N2394" s="16">
        <v>0</v>
      </c>
      <c r="O2394" s="16">
        <v>0</v>
      </c>
      <c r="P2394" s="16">
        <v>0</v>
      </c>
      <c r="Q2394" s="16">
        <v>0</v>
      </c>
      <c r="R2394" s="16">
        <v>0</v>
      </c>
      <c r="S2394" s="16">
        <v>0</v>
      </c>
      <c r="T2394" s="16">
        <v>0</v>
      </c>
      <c r="U2394" s="16">
        <v>0</v>
      </c>
      <c r="V2394" s="16">
        <v>0</v>
      </c>
      <c r="W2394" s="16">
        <v>0</v>
      </c>
      <c r="X2394" s="5">
        <f t="shared" si="37"/>
        <v>0</v>
      </c>
      <c r="Y2394" s="41">
        <v>0</v>
      </c>
      <c r="Z2394" s="41">
        <v>0</v>
      </c>
    </row>
    <row r="2395" spans="1:26" x14ac:dyDescent="0.25">
      <c r="A2395" s="11" t="s">
        <v>158</v>
      </c>
      <c r="B2395" s="12">
        <v>14</v>
      </c>
      <c r="C2395" s="14" t="str">
        <f>VLOOKUP(B2395,'Spisak usluga'!$A$2:$B$18,2)</f>
        <v>14 Stanovanje uz podršku osobe sa invaliditetom (OSI) 2012.</v>
      </c>
      <c r="D2395" s="16">
        <v>0</v>
      </c>
      <c r="E2395" s="16">
        <v>0</v>
      </c>
      <c r="F2395" s="16">
        <v>0</v>
      </c>
      <c r="G2395" s="16">
        <v>0</v>
      </c>
      <c r="H2395" s="16">
        <v>0</v>
      </c>
      <c r="I2395" s="16">
        <v>0</v>
      </c>
      <c r="J2395" s="16">
        <v>0</v>
      </c>
      <c r="K2395" s="16">
        <v>0</v>
      </c>
      <c r="L2395" s="16">
        <v>0</v>
      </c>
      <c r="M2395" s="16">
        <v>0</v>
      </c>
      <c r="N2395" s="16">
        <v>0</v>
      </c>
      <c r="O2395" s="16">
        <v>0</v>
      </c>
      <c r="P2395" s="16">
        <v>0</v>
      </c>
      <c r="Q2395" s="16">
        <v>0</v>
      </c>
      <c r="R2395" s="16">
        <v>0</v>
      </c>
      <c r="S2395" s="16">
        <v>0</v>
      </c>
      <c r="T2395" s="16">
        <v>0</v>
      </c>
      <c r="U2395" s="16">
        <v>0</v>
      </c>
      <c r="V2395" s="16">
        <v>0</v>
      </c>
      <c r="W2395" s="16">
        <v>0</v>
      </c>
      <c r="X2395" s="5">
        <f t="shared" si="37"/>
        <v>0</v>
      </c>
      <c r="Y2395" s="41">
        <v>0</v>
      </c>
      <c r="Z2395" s="41">
        <v>0</v>
      </c>
    </row>
    <row r="2396" spans="1:26" x14ac:dyDescent="0.25">
      <c r="A2396" s="11" t="s">
        <v>158</v>
      </c>
      <c r="B2396" s="12">
        <v>15</v>
      </c>
      <c r="C2396" s="14" t="str">
        <f>VLOOKUP(B2396,'Spisak usluga'!$A$2:$B$18,2)</f>
        <v>15 Stanovanje uz podršku za mlade koji se osamostaljuju 2012.</v>
      </c>
      <c r="D2396" s="16">
        <v>0</v>
      </c>
      <c r="E2396" s="16">
        <v>0</v>
      </c>
      <c r="F2396" s="16">
        <v>0</v>
      </c>
      <c r="G2396" s="16">
        <v>0</v>
      </c>
      <c r="H2396" s="16">
        <v>0</v>
      </c>
      <c r="I2396" s="16">
        <v>0</v>
      </c>
      <c r="J2396" s="16">
        <v>0</v>
      </c>
      <c r="K2396" s="16">
        <v>0</v>
      </c>
      <c r="L2396" s="16">
        <v>0</v>
      </c>
      <c r="M2396" s="16">
        <v>0</v>
      </c>
      <c r="N2396" s="16">
        <v>0</v>
      </c>
      <c r="O2396" s="16">
        <v>0</v>
      </c>
      <c r="P2396" s="16">
        <v>0</v>
      </c>
      <c r="Q2396" s="16">
        <v>0</v>
      </c>
      <c r="R2396" s="16">
        <v>0</v>
      </c>
      <c r="S2396" s="16">
        <v>0</v>
      </c>
      <c r="T2396" s="16">
        <v>0</v>
      </c>
      <c r="U2396" s="16">
        <v>0</v>
      </c>
      <c r="V2396" s="16">
        <v>0</v>
      </c>
      <c r="W2396" s="16">
        <v>0</v>
      </c>
      <c r="X2396" s="5">
        <f t="shared" si="37"/>
        <v>0</v>
      </c>
      <c r="Y2396" s="41">
        <v>0</v>
      </c>
      <c r="Z2396" s="41">
        <v>0</v>
      </c>
    </row>
    <row r="2397" spans="1:26" x14ac:dyDescent="0.25">
      <c r="A2397" s="11" t="s">
        <v>158</v>
      </c>
      <c r="B2397" s="12">
        <v>16</v>
      </c>
      <c r="C2397" s="14" t="str">
        <f>VLOOKUP(B2397,'Spisak usluga'!$A$2:$B$18,2)</f>
        <v>16 Savetovalište 2012.</v>
      </c>
      <c r="D2397" s="16">
        <v>0</v>
      </c>
      <c r="E2397" s="16">
        <v>0</v>
      </c>
      <c r="F2397" s="16">
        <v>0</v>
      </c>
      <c r="G2397" s="16">
        <v>0</v>
      </c>
      <c r="H2397" s="16">
        <v>0</v>
      </c>
      <c r="I2397" s="16">
        <v>0</v>
      </c>
      <c r="J2397" s="16">
        <v>0</v>
      </c>
      <c r="K2397" s="16">
        <v>0</v>
      </c>
      <c r="L2397" s="16">
        <v>0</v>
      </c>
      <c r="M2397" s="16">
        <v>0</v>
      </c>
      <c r="N2397" s="16">
        <v>0</v>
      </c>
      <c r="O2397" s="16">
        <v>0</v>
      </c>
      <c r="P2397" s="16">
        <v>0</v>
      </c>
      <c r="Q2397" s="16">
        <v>0</v>
      </c>
      <c r="R2397" s="16">
        <v>0</v>
      </c>
      <c r="S2397" s="16">
        <v>0</v>
      </c>
      <c r="T2397" s="16">
        <v>0</v>
      </c>
      <c r="U2397" s="16">
        <v>0</v>
      </c>
      <c r="V2397" s="16">
        <v>0</v>
      </c>
      <c r="W2397" s="16">
        <v>0</v>
      </c>
      <c r="X2397" s="5">
        <f t="shared" si="37"/>
        <v>0</v>
      </c>
      <c r="Y2397" s="41">
        <v>0</v>
      </c>
      <c r="Z2397" s="41">
        <v>0</v>
      </c>
    </row>
    <row r="2398" spans="1:26" x14ac:dyDescent="0.25">
      <c r="A2398" s="11" t="s">
        <v>158</v>
      </c>
      <c r="B2398" s="12">
        <v>17</v>
      </c>
      <c r="C2398" s="14" t="str">
        <f>VLOOKUP(B2398,'Spisak usluga'!$A$2:$B$18,2)</f>
        <v>17 Klub 2012.</v>
      </c>
      <c r="D2398" s="5">
        <v>0</v>
      </c>
      <c r="E2398" s="5">
        <v>0</v>
      </c>
      <c r="F2398" s="5">
        <v>0</v>
      </c>
      <c r="G2398" s="5">
        <v>0</v>
      </c>
      <c r="H2398" s="5">
        <v>0</v>
      </c>
      <c r="I2398" s="5">
        <v>0</v>
      </c>
      <c r="J2398" s="5">
        <v>0</v>
      </c>
      <c r="K2398" s="5">
        <v>0</v>
      </c>
      <c r="L2398" s="5">
        <v>0</v>
      </c>
      <c r="M2398" s="5">
        <v>0</v>
      </c>
      <c r="N2398" s="5">
        <v>0</v>
      </c>
      <c r="O2398" s="5">
        <v>0</v>
      </c>
      <c r="P2398" s="5">
        <v>0</v>
      </c>
      <c r="Q2398" s="5">
        <v>0</v>
      </c>
      <c r="R2398" s="5">
        <v>0</v>
      </c>
      <c r="S2398" s="5">
        <v>0</v>
      </c>
      <c r="T2398" s="5">
        <v>0</v>
      </c>
      <c r="U2398" s="5">
        <v>0</v>
      </c>
      <c r="V2398" s="5">
        <v>0</v>
      </c>
      <c r="W2398" s="5">
        <v>0</v>
      </c>
      <c r="X2398" s="5">
        <f t="shared" si="37"/>
        <v>0</v>
      </c>
      <c r="Y2398" s="41">
        <v>0</v>
      </c>
      <c r="Z2398" s="41">
        <v>0</v>
      </c>
    </row>
    <row r="2399" spans="1:26" x14ac:dyDescent="0.25">
      <c r="A2399" s="11" t="s">
        <v>159</v>
      </c>
      <c r="B2399" s="12">
        <v>1</v>
      </c>
      <c r="C2399" s="14" t="str">
        <f>VLOOKUP(B2399,'Spisak usluga'!$A$2:$B$18,2)</f>
        <v>01 Pomoć u kući za stare 2012.</v>
      </c>
      <c r="D2399" s="12">
        <v>83</v>
      </c>
      <c r="E2399" s="12">
        <v>70</v>
      </c>
      <c r="F2399" s="12">
        <v>68</v>
      </c>
      <c r="G2399" s="12">
        <v>0</v>
      </c>
      <c r="H2399" s="12">
        <v>0</v>
      </c>
      <c r="I2399" s="12">
        <v>0</v>
      </c>
      <c r="J2399" s="12">
        <v>0</v>
      </c>
      <c r="K2399" s="12">
        <v>75</v>
      </c>
      <c r="L2399" s="12">
        <v>8</v>
      </c>
      <c r="M2399" s="12">
        <v>83</v>
      </c>
      <c r="N2399" s="12">
        <v>11</v>
      </c>
      <c r="O2399" s="12">
        <v>20000</v>
      </c>
      <c r="P2399" s="12">
        <v>0</v>
      </c>
      <c r="Q2399" s="12">
        <v>450000</v>
      </c>
      <c r="R2399" s="12">
        <v>24135</v>
      </c>
      <c r="S2399" s="12">
        <v>0</v>
      </c>
      <c r="T2399" s="12">
        <v>494135</v>
      </c>
      <c r="U2399" s="12">
        <v>1</v>
      </c>
      <c r="V2399" s="12">
        <v>1</v>
      </c>
      <c r="W2399" s="12">
        <v>0</v>
      </c>
      <c r="X2399" s="5">
        <f t="shared" si="37"/>
        <v>1</v>
      </c>
      <c r="Y2399" s="41">
        <v>83</v>
      </c>
      <c r="Z2399" s="41">
        <v>0</v>
      </c>
    </row>
    <row r="2400" spans="1:26" x14ac:dyDescent="0.25">
      <c r="A2400" s="11" t="s">
        <v>159</v>
      </c>
      <c r="B2400" s="12">
        <v>2</v>
      </c>
      <c r="C2400" s="14" t="str">
        <f>VLOOKUP(B2400,'Spisak usluga'!$A$2:$B$18,2)</f>
        <v>02 Pomoć u kući za odrasle OSI 2012.</v>
      </c>
      <c r="D2400" s="5">
        <v>0</v>
      </c>
      <c r="E2400" s="5">
        <v>0</v>
      </c>
      <c r="F2400" s="5">
        <v>0</v>
      </c>
      <c r="G2400" s="5">
        <v>0</v>
      </c>
      <c r="H2400" s="5">
        <v>0</v>
      </c>
      <c r="I2400" s="5">
        <v>0</v>
      </c>
      <c r="J2400" s="5">
        <v>0</v>
      </c>
      <c r="K2400" s="5">
        <v>0</v>
      </c>
      <c r="L2400" s="5">
        <v>0</v>
      </c>
      <c r="M2400" s="5">
        <v>0</v>
      </c>
      <c r="N2400" s="5">
        <v>0</v>
      </c>
      <c r="O2400" s="5">
        <v>0</v>
      </c>
      <c r="P2400" s="5">
        <v>0</v>
      </c>
      <c r="Q2400" s="5">
        <v>0</v>
      </c>
      <c r="R2400" s="5">
        <v>0</v>
      </c>
      <c r="S2400" s="5">
        <v>0</v>
      </c>
      <c r="T2400" s="5">
        <v>0</v>
      </c>
      <c r="U2400" s="5">
        <v>0</v>
      </c>
      <c r="V2400" s="5">
        <v>0</v>
      </c>
      <c r="W2400" s="5">
        <v>0</v>
      </c>
      <c r="X2400" s="5">
        <f t="shared" si="37"/>
        <v>0</v>
      </c>
      <c r="Y2400" s="41">
        <v>0</v>
      </c>
      <c r="Z2400" s="41">
        <v>0</v>
      </c>
    </row>
    <row r="2401" spans="1:26" x14ac:dyDescent="0.25">
      <c r="A2401" s="11" t="s">
        <v>159</v>
      </c>
      <c r="B2401" s="12">
        <v>3</v>
      </c>
      <c r="C2401" s="14" t="str">
        <f>VLOOKUP(B2401,'Spisak usluga'!$A$2:$B$18,2)</f>
        <v>03 Pomoć u kući za decu sa teškoćama u razvoju 2012.</v>
      </c>
      <c r="D2401" s="16">
        <v>0</v>
      </c>
      <c r="E2401" s="16">
        <v>0</v>
      </c>
      <c r="F2401" s="16">
        <v>0</v>
      </c>
      <c r="G2401" s="16">
        <v>0</v>
      </c>
      <c r="H2401" s="16">
        <v>0</v>
      </c>
      <c r="I2401" s="16">
        <v>0</v>
      </c>
      <c r="J2401" s="16">
        <v>0</v>
      </c>
      <c r="K2401" s="16">
        <v>0</v>
      </c>
      <c r="L2401" s="16">
        <v>0</v>
      </c>
      <c r="M2401" s="16">
        <v>0</v>
      </c>
      <c r="N2401" s="16">
        <v>0</v>
      </c>
      <c r="O2401" s="16">
        <v>0</v>
      </c>
      <c r="P2401" s="16">
        <v>0</v>
      </c>
      <c r="Q2401" s="16">
        <v>0</v>
      </c>
      <c r="R2401" s="16">
        <v>0</v>
      </c>
      <c r="S2401" s="16">
        <v>0</v>
      </c>
      <c r="T2401" s="16">
        <v>0</v>
      </c>
      <c r="U2401" s="16">
        <v>0</v>
      </c>
      <c r="V2401" s="16">
        <v>0</v>
      </c>
      <c r="W2401" s="16">
        <v>0</v>
      </c>
      <c r="X2401" s="5">
        <f t="shared" si="37"/>
        <v>0</v>
      </c>
      <c r="Y2401" s="41">
        <v>0</v>
      </c>
      <c r="Z2401" s="41">
        <v>0</v>
      </c>
    </row>
    <row r="2402" spans="1:26" x14ac:dyDescent="0.25">
      <c r="A2402" s="11" t="s">
        <v>159</v>
      </c>
      <c r="B2402" s="12">
        <v>4</v>
      </c>
      <c r="C2402" s="14" t="str">
        <f>VLOOKUP(B2402,'Spisak usluga'!$A$2:$B$18,2)</f>
        <v>04 Dnevni boravak za decu sa teškoćama u razvoju 2012.</v>
      </c>
      <c r="D2402" s="12">
        <v>22</v>
      </c>
      <c r="E2402" s="12">
        <v>0</v>
      </c>
      <c r="F2402" s="12">
        <v>10</v>
      </c>
      <c r="G2402" s="12">
        <v>0</v>
      </c>
      <c r="H2402" s="12">
        <v>11</v>
      </c>
      <c r="I2402" s="12">
        <v>11</v>
      </c>
      <c r="J2402" s="12">
        <v>0</v>
      </c>
      <c r="K2402" s="12">
        <v>0</v>
      </c>
      <c r="L2402" s="12">
        <v>0</v>
      </c>
      <c r="M2402" s="12">
        <v>22</v>
      </c>
      <c r="N2402" s="12">
        <v>3.7</v>
      </c>
      <c r="O2402" s="12">
        <v>0</v>
      </c>
      <c r="P2402" s="12">
        <v>120000</v>
      </c>
      <c r="Q2402" s="12">
        <v>0</v>
      </c>
      <c r="R2402" s="12">
        <v>0</v>
      </c>
      <c r="S2402" s="12">
        <v>0</v>
      </c>
      <c r="T2402" s="12">
        <v>120000</v>
      </c>
      <c r="U2402" s="12">
        <v>1</v>
      </c>
      <c r="V2402" s="12">
        <v>1</v>
      </c>
      <c r="W2402" s="12">
        <v>0</v>
      </c>
      <c r="X2402" s="5">
        <f t="shared" si="37"/>
        <v>1</v>
      </c>
      <c r="Y2402" s="41">
        <v>22</v>
      </c>
      <c r="Z2402" s="41">
        <v>0</v>
      </c>
    </row>
    <row r="2403" spans="1:26" x14ac:dyDescent="0.25">
      <c r="A2403" s="11" t="s">
        <v>159</v>
      </c>
      <c r="B2403" s="12">
        <v>5</v>
      </c>
      <c r="C2403" s="14" t="str">
        <f>VLOOKUP(B2403,'Spisak usluga'!$A$2:$B$18,2)</f>
        <v>05 Dnevni boravak za stare  2012.</v>
      </c>
      <c r="D2403" s="16">
        <v>0</v>
      </c>
      <c r="E2403" s="16">
        <v>0</v>
      </c>
      <c r="F2403" s="16">
        <v>0</v>
      </c>
      <c r="G2403" s="16">
        <v>0</v>
      </c>
      <c r="H2403" s="16">
        <v>0</v>
      </c>
      <c r="I2403" s="16">
        <v>0</v>
      </c>
      <c r="J2403" s="16">
        <v>0</v>
      </c>
      <c r="K2403" s="16">
        <v>0</v>
      </c>
      <c r="L2403" s="16">
        <v>0</v>
      </c>
      <c r="M2403" s="16">
        <v>0</v>
      </c>
      <c r="N2403" s="16">
        <v>0</v>
      </c>
      <c r="O2403" s="16">
        <v>0</v>
      </c>
      <c r="P2403" s="16">
        <v>0</v>
      </c>
      <c r="Q2403" s="16">
        <v>0</v>
      </c>
      <c r="R2403" s="16">
        <v>0</v>
      </c>
      <c r="S2403" s="16">
        <v>0</v>
      </c>
      <c r="T2403" s="16">
        <v>0</v>
      </c>
      <c r="U2403" s="16">
        <v>0</v>
      </c>
      <c r="V2403" s="16">
        <v>0</v>
      </c>
      <c r="W2403" s="16">
        <v>0</v>
      </c>
      <c r="X2403" s="5">
        <f t="shared" si="37"/>
        <v>0</v>
      </c>
      <c r="Y2403" s="41">
        <v>0</v>
      </c>
      <c r="Z2403" s="41">
        <v>0</v>
      </c>
    </row>
    <row r="2404" spans="1:26" x14ac:dyDescent="0.25">
      <c r="A2404" s="11" t="s">
        <v>159</v>
      </c>
      <c r="B2404" s="12">
        <v>6</v>
      </c>
      <c r="C2404" s="14" t="str">
        <f>VLOOKUP(B2404,'Spisak usluga'!$A$2:$B$18,2)</f>
        <v>06 Dnevni boravak/centar za decu i mlade sa poremećajima u ponašanju 2012.</v>
      </c>
      <c r="D2404" s="5">
        <v>0</v>
      </c>
      <c r="E2404" s="5">
        <v>0</v>
      </c>
      <c r="F2404" s="5">
        <v>0</v>
      </c>
      <c r="G2404" s="5">
        <v>0</v>
      </c>
      <c r="H2404" s="5">
        <v>0</v>
      </c>
      <c r="I2404" s="5">
        <v>0</v>
      </c>
      <c r="J2404" s="5">
        <v>0</v>
      </c>
      <c r="K2404" s="5">
        <v>0</v>
      </c>
      <c r="L2404" s="5">
        <v>0</v>
      </c>
      <c r="M2404" s="5">
        <v>0</v>
      </c>
      <c r="N2404" s="5">
        <v>0</v>
      </c>
      <c r="O2404" s="5">
        <v>0</v>
      </c>
      <c r="P2404" s="5">
        <v>0</v>
      </c>
      <c r="Q2404" s="5">
        <v>0</v>
      </c>
      <c r="R2404" s="5">
        <v>0</v>
      </c>
      <c r="S2404" s="5">
        <v>0</v>
      </c>
      <c r="T2404" s="5">
        <v>0</v>
      </c>
      <c r="U2404" s="5">
        <v>0</v>
      </c>
      <c r="V2404" s="5">
        <v>0</v>
      </c>
      <c r="W2404" s="5">
        <v>0</v>
      </c>
      <c r="X2404" s="5">
        <f t="shared" si="37"/>
        <v>0</v>
      </c>
      <c r="Y2404" s="41">
        <v>0</v>
      </c>
      <c r="Z2404" s="41">
        <v>0</v>
      </c>
    </row>
    <row r="2405" spans="1:26" x14ac:dyDescent="0.25">
      <c r="A2405" s="11" t="s">
        <v>159</v>
      </c>
      <c r="B2405" s="12">
        <v>7</v>
      </c>
      <c r="C2405" s="14" t="str">
        <f>VLOOKUP(B2405,'Spisak usluga'!$A$2:$B$18,2)</f>
        <v>07 Personalna asistencija za odrasle  2012.</v>
      </c>
      <c r="D2405" s="5">
        <v>0</v>
      </c>
      <c r="E2405" s="5">
        <v>0</v>
      </c>
      <c r="F2405" s="5">
        <v>0</v>
      </c>
      <c r="G2405" s="5">
        <v>0</v>
      </c>
      <c r="H2405" s="5">
        <v>0</v>
      </c>
      <c r="I2405" s="5">
        <v>0</v>
      </c>
      <c r="J2405" s="5">
        <v>0</v>
      </c>
      <c r="K2405" s="5">
        <v>0</v>
      </c>
      <c r="L2405" s="5">
        <v>0</v>
      </c>
      <c r="M2405" s="5">
        <v>0</v>
      </c>
      <c r="N2405" s="5">
        <v>0</v>
      </c>
      <c r="O2405" s="5">
        <v>0</v>
      </c>
      <c r="P2405" s="5">
        <v>0</v>
      </c>
      <c r="Q2405" s="5">
        <v>0</v>
      </c>
      <c r="R2405" s="5">
        <v>0</v>
      </c>
      <c r="S2405" s="5">
        <v>0</v>
      </c>
      <c r="T2405" s="5">
        <v>0</v>
      </c>
      <c r="U2405" s="5">
        <v>0</v>
      </c>
      <c r="V2405" s="5">
        <v>0</v>
      </c>
      <c r="W2405" s="5">
        <v>0</v>
      </c>
      <c r="X2405" s="5">
        <f t="shared" si="37"/>
        <v>0</v>
      </c>
      <c r="Y2405" s="41">
        <v>0</v>
      </c>
      <c r="Z2405" s="41">
        <v>0</v>
      </c>
    </row>
    <row r="2406" spans="1:26" x14ac:dyDescent="0.25">
      <c r="A2406" s="11" t="s">
        <v>159</v>
      </c>
      <c r="B2406" s="12">
        <v>8</v>
      </c>
      <c r="C2406" s="14" t="str">
        <f>VLOOKUP(B2406,'Spisak usluga'!$A$2:$B$18,2)</f>
        <v>08 Svratište  2012.</v>
      </c>
      <c r="D2406" s="16">
        <v>0</v>
      </c>
      <c r="E2406" s="16">
        <v>0</v>
      </c>
      <c r="F2406" s="16">
        <v>0</v>
      </c>
      <c r="G2406" s="16">
        <v>0</v>
      </c>
      <c r="H2406" s="16">
        <v>0</v>
      </c>
      <c r="I2406" s="16">
        <v>0</v>
      </c>
      <c r="J2406" s="16">
        <v>0</v>
      </c>
      <c r="K2406" s="16">
        <v>0</v>
      </c>
      <c r="L2406" s="16">
        <v>0</v>
      </c>
      <c r="M2406" s="16">
        <v>0</v>
      </c>
      <c r="N2406" s="16">
        <v>0</v>
      </c>
      <c r="O2406" s="16">
        <v>0</v>
      </c>
      <c r="P2406" s="16">
        <v>0</v>
      </c>
      <c r="Q2406" s="16">
        <v>0</v>
      </c>
      <c r="R2406" s="16">
        <v>0</v>
      </c>
      <c r="S2406" s="16">
        <v>0</v>
      </c>
      <c r="T2406" s="16">
        <v>0</v>
      </c>
      <c r="U2406" s="16">
        <v>0</v>
      </c>
      <c r="V2406" s="16">
        <v>0</v>
      </c>
      <c r="W2406" s="16">
        <v>0</v>
      </c>
      <c r="X2406" s="5">
        <f t="shared" si="37"/>
        <v>0</v>
      </c>
      <c r="Y2406" s="41">
        <v>0</v>
      </c>
      <c r="Z2406" s="41">
        <v>0</v>
      </c>
    </row>
    <row r="2407" spans="1:26" x14ac:dyDescent="0.25">
      <c r="A2407" s="11" t="s">
        <v>159</v>
      </c>
      <c r="B2407" s="12">
        <v>9</v>
      </c>
      <c r="C2407" s="14" t="str">
        <f>VLOOKUP(B2407,'Spisak usluga'!$A$2:$B$18,2)</f>
        <v>09 Prihvatilište (opšteg tipa) 2012.</v>
      </c>
      <c r="D2407" s="5">
        <v>0</v>
      </c>
      <c r="E2407" s="5">
        <v>0</v>
      </c>
      <c r="F2407" s="5">
        <v>0</v>
      </c>
      <c r="G2407" s="5">
        <v>0</v>
      </c>
      <c r="H2407" s="5">
        <v>0</v>
      </c>
      <c r="I2407" s="5">
        <v>0</v>
      </c>
      <c r="J2407" s="5">
        <v>0</v>
      </c>
      <c r="K2407" s="5">
        <v>0</v>
      </c>
      <c r="L2407" s="5">
        <v>0</v>
      </c>
      <c r="M2407" s="5">
        <v>0</v>
      </c>
      <c r="N2407" s="5">
        <v>0</v>
      </c>
      <c r="O2407" s="5">
        <v>0</v>
      </c>
      <c r="P2407" s="5">
        <v>0</v>
      </c>
      <c r="Q2407" s="5">
        <v>0</v>
      </c>
      <c r="R2407" s="5">
        <v>0</v>
      </c>
      <c r="S2407" s="5">
        <v>0</v>
      </c>
      <c r="T2407" s="5">
        <v>0</v>
      </c>
      <c r="U2407" s="5">
        <v>0</v>
      </c>
      <c r="V2407" s="5">
        <v>0</v>
      </c>
      <c r="W2407" s="5">
        <v>0</v>
      </c>
      <c r="X2407" s="5">
        <f t="shared" si="37"/>
        <v>0</v>
      </c>
      <c r="Y2407" s="41">
        <v>0</v>
      </c>
      <c r="Z2407" s="41">
        <v>0</v>
      </c>
    </row>
    <row r="2408" spans="1:26" x14ac:dyDescent="0.25">
      <c r="A2408" s="11" t="s">
        <v>159</v>
      </c>
      <c r="B2408" s="12">
        <v>10</v>
      </c>
      <c r="C2408" s="14" t="str">
        <f>VLOOKUP(B2408,'Spisak usluga'!$A$2:$B$18,2)</f>
        <v>10 Prihvatilište za decu  2012.</v>
      </c>
      <c r="D2408" s="5">
        <v>0</v>
      </c>
      <c r="E2408" s="5">
        <v>0</v>
      </c>
      <c r="F2408" s="5">
        <v>0</v>
      </c>
      <c r="G2408" s="5">
        <v>0</v>
      </c>
      <c r="H2408" s="5">
        <v>0</v>
      </c>
      <c r="I2408" s="5">
        <v>0</v>
      </c>
      <c r="J2408" s="5">
        <v>0</v>
      </c>
      <c r="K2408" s="5">
        <v>0</v>
      </c>
      <c r="L2408" s="5">
        <v>0</v>
      </c>
      <c r="M2408" s="5">
        <v>0</v>
      </c>
      <c r="N2408" s="5">
        <v>0</v>
      </c>
      <c r="O2408" s="5">
        <v>0</v>
      </c>
      <c r="P2408" s="5">
        <v>0</v>
      </c>
      <c r="Q2408" s="5">
        <v>0</v>
      </c>
      <c r="R2408" s="5">
        <v>0</v>
      </c>
      <c r="S2408" s="5">
        <v>0</v>
      </c>
      <c r="T2408" s="5">
        <v>0</v>
      </c>
      <c r="U2408" s="5">
        <v>0</v>
      </c>
      <c r="V2408" s="5">
        <v>0</v>
      </c>
      <c r="W2408" s="5">
        <v>0</v>
      </c>
      <c r="X2408" s="5">
        <f t="shared" si="37"/>
        <v>0</v>
      </c>
      <c r="Y2408" s="41">
        <v>0</v>
      </c>
      <c r="Z2408" s="41">
        <v>0</v>
      </c>
    </row>
    <row r="2409" spans="1:26" x14ac:dyDescent="0.25">
      <c r="A2409" s="11" t="s">
        <v>159</v>
      </c>
      <c r="B2409" s="12">
        <v>11</v>
      </c>
      <c r="C2409" s="14" t="str">
        <f>VLOOKUP(B2409,'Spisak usluga'!$A$2:$B$18,2)</f>
        <v>11 Prihvatilište za žrtve nasilja u porodici (“sigurna kuća“) 2012.</v>
      </c>
      <c r="D2409" s="5">
        <v>0</v>
      </c>
      <c r="E2409" s="5">
        <v>0</v>
      </c>
      <c r="F2409" s="5">
        <v>0</v>
      </c>
      <c r="G2409" s="5">
        <v>0</v>
      </c>
      <c r="H2409" s="5">
        <v>0</v>
      </c>
      <c r="I2409" s="5">
        <v>0</v>
      </c>
      <c r="J2409" s="5">
        <v>0</v>
      </c>
      <c r="K2409" s="5">
        <v>0</v>
      </c>
      <c r="L2409" s="5">
        <v>0</v>
      </c>
      <c r="M2409" s="5">
        <v>0</v>
      </c>
      <c r="N2409" s="5">
        <v>0</v>
      </c>
      <c r="O2409" s="5">
        <v>0</v>
      </c>
      <c r="P2409" s="5">
        <v>0</v>
      </c>
      <c r="Q2409" s="5">
        <v>0</v>
      </c>
      <c r="R2409" s="5">
        <v>0</v>
      </c>
      <c r="S2409" s="5">
        <v>0</v>
      </c>
      <c r="T2409" s="5">
        <v>0</v>
      </c>
      <c r="U2409" s="5">
        <v>0</v>
      </c>
      <c r="V2409" s="5">
        <v>0</v>
      </c>
      <c r="W2409" s="5">
        <v>0</v>
      </c>
      <c r="X2409" s="5">
        <f t="shared" si="37"/>
        <v>0</v>
      </c>
      <c r="Y2409" s="41">
        <v>0</v>
      </c>
      <c r="Z2409" s="41">
        <v>0</v>
      </c>
    </row>
    <row r="2410" spans="1:26" x14ac:dyDescent="0.25">
      <c r="A2410" s="11" t="s">
        <v>159</v>
      </c>
      <c r="B2410" s="12">
        <v>12</v>
      </c>
      <c r="C2410" s="14" t="str">
        <f>VLOOKUP(B2410,'Spisak usluga'!$A$2:$B$18,2)</f>
        <v>12 Prihvatilište za žrtve trgovine ljudima 2012.</v>
      </c>
      <c r="D2410" s="5">
        <v>0</v>
      </c>
      <c r="E2410" s="5">
        <v>0</v>
      </c>
      <c r="F2410" s="5">
        <v>0</v>
      </c>
      <c r="G2410" s="5">
        <v>0</v>
      </c>
      <c r="H2410" s="5">
        <v>0</v>
      </c>
      <c r="I2410" s="5">
        <v>0</v>
      </c>
      <c r="J2410" s="5">
        <v>0</v>
      </c>
      <c r="K2410" s="5">
        <v>0</v>
      </c>
      <c r="L2410" s="5">
        <v>0</v>
      </c>
      <c r="M2410" s="5">
        <v>0</v>
      </c>
      <c r="N2410" s="5">
        <v>0</v>
      </c>
      <c r="O2410" s="5">
        <v>0</v>
      </c>
      <c r="P2410" s="5">
        <v>0</v>
      </c>
      <c r="Q2410" s="5">
        <v>0</v>
      </c>
      <c r="R2410" s="5">
        <v>0</v>
      </c>
      <c r="S2410" s="5">
        <v>0</v>
      </c>
      <c r="T2410" s="5">
        <v>0</v>
      </c>
      <c r="U2410" s="5">
        <v>0</v>
      </c>
      <c r="V2410" s="5">
        <v>0</v>
      </c>
      <c r="W2410" s="5">
        <v>0</v>
      </c>
      <c r="X2410" s="5">
        <f t="shared" si="37"/>
        <v>0</v>
      </c>
      <c r="Y2410" s="41">
        <v>0</v>
      </c>
      <c r="Z2410" s="41">
        <v>0</v>
      </c>
    </row>
    <row r="2411" spans="1:26" x14ac:dyDescent="0.25">
      <c r="A2411" s="11" t="s">
        <v>159</v>
      </c>
      <c r="B2411" s="12">
        <v>13</v>
      </c>
      <c r="C2411" s="14" t="str">
        <f>VLOOKUP(B2411,'Spisak usluga'!$A$2:$B$18,2)</f>
        <v>13 Predah smeštaj  2012.</v>
      </c>
      <c r="D2411" s="5">
        <v>0</v>
      </c>
      <c r="E2411" s="5">
        <v>0</v>
      </c>
      <c r="F2411" s="5">
        <v>0</v>
      </c>
      <c r="G2411" s="5">
        <v>0</v>
      </c>
      <c r="H2411" s="5">
        <v>0</v>
      </c>
      <c r="I2411" s="5">
        <v>0</v>
      </c>
      <c r="J2411" s="5">
        <v>0</v>
      </c>
      <c r="K2411" s="5">
        <v>0</v>
      </c>
      <c r="L2411" s="5">
        <v>0</v>
      </c>
      <c r="M2411" s="5">
        <v>0</v>
      </c>
      <c r="N2411" s="5">
        <v>0</v>
      </c>
      <c r="O2411" s="5">
        <v>0</v>
      </c>
      <c r="P2411" s="5">
        <v>0</v>
      </c>
      <c r="Q2411" s="5">
        <v>0</v>
      </c>
      <c r="R2411" s="5">
        <v>0</v>
      </c>
      <c r="S2411" s="5">
        <v>0</v>
      </c>
      <c r="T2411" s="5">
        <v>0</v>
      </c>
      <c r="U2411" s="5">
        <v>0</v>
      </c>
      <c r="V2411" s="5">
        <v>0</v>
      </c>
      <c r="W2411" s="5">
        <v>0</v>
      </c>
      <c r="X2411" s="5">
        <f t="shared" si="37"/>
        <v>0</v>
      </c>
      <c r="Y2411" s="41">
        <v>0</v>
      </c>
      <c r="Z2411" s="41">
        <v>0</v>
      </c>
    </row>
    <row r="2412" spans="1:26" x14ac:dyDescent="0.25">
      <c r="A2412" s="11" t="s">
        <v>159</v>
      </c>
      <c r="B2412" s="12">
        <v>14</v>
      </c>
      <c r="C2412" s="14" t="str">
        <f>VLOOKUP(B2412,'Spisak usluga'!$A$2:$B$18,2)</f>
        <v>14 Stanovanje uz podršku osobe sa invaliditetom (OSI) 2012.</v>
      </c>
      <c r="D2412" s="16">
        <v>0</v>
      </c>
      <c r="E2412" s="16">
        <v>0</v>
      </c>
      <c r="F2412" s="16">
        <v>0</v>
      </c>
      <c r="G2412" s="16">
        <v>0</v>
      </c>
      <c r="H2412" s="16">
        <v>0</v>
      </c>
      <c r="I2412" s="16">
        <v>0</v>
      </c>
      <c r="J2412" s="16">
        <v>0</v>
      </c>
      <c r="K2412" s="16">
        <v>0</v>
      </c>
      <c r="L2412" s="16">
        <v>0</v>
      </c>
      <c r="M2412" s="16">
        <v>0</v>
      </c>
      <c r="N2412" s="16">
        <v>0</v>
      </c>
      <c r="O2412" s="16">
        <v>0</v>
      </c>
      <c r="P2412" s="16">
        <v>0</v>
      </c>
      <c r="Q2412" s="16">
        <v>0</v>
      </c>
      <c r="R2412" s="16">
        <v>0</v>
      </c>
      <c r="S2412" s="16">
        <v>0</v>
      </c>
      <c r="T2412" s="16">
        <v>0</v>
      </c>
      <c r="U2412" s="16">
        <v>0</v>
      </c>
      <c r="V2412" s="16">
        <v>0</v>
      </c>
      <c r="W2412" s="16">
        <v>0</v>
      </c>
      <c r="X2412" s="5">
        <f t="shared" si="37"/>
        <v>0</v>
      </c>
      <c r="Y2412" s="41">
        <v>0</v>
      </c>
      <c r="Z2412" s="41">
        <v>0</v>
      </c>
    </row>
    <row r="2413" spans="1:26" x14ac:dyDescent="0.25">
      <c r="A2413" s="11" t="s">
        <v>159</v>
      </c>
      <c r="B2413" s="12">
        <v>15</v>
      </c>
      <c r="C2413" s="14" t="str">
        <f>VLOOKUP(B2413,'Spisak usluga'!$A$2:$B$18,2)</f>
        <v>15 Stanovanje uz podršku za mlade koji se osamostaljuju 2012.</v>
      </c>
      <c r="D2413" s="5">
        <v>0</v>
      </c>
      <c r="E2413" s="5">
        <v>0</v>
      </c>
      <c r="F2413" s="5">
        <v>0</v>
      </c>
      <c r="G2413" s="5">
        <v>0</v>
      </c>
      <c r="H2413" s="5">
        <v>0</v>
      </c>
      <c r="I2413" s="5">
        <v>0</v>
      </c>
      <c r="J2413" s="5">
        <v>0</v>
      </c>
      <c r="K2413" s="5">
        <v>0</v>
      </c>
      <c r="L2413" s="5">
        <v>0</v>
      </c>
      <c r="M2413" s="5">
        <v>0</v>
      </c>
      <c r="N2413" s="5">
        <v>0</v>
      </c>
      <c r="O2413" s="5">
        <v>0</v>
      </c>
      <c r="P2413" s="5">
        <v>0</v>
      </c>
      <c r="Q2413" s="5">
        <v>0</v>
      </c>
      <c r="R2413" s="5">
        <v>0</v>
      </c>
      <c r="S2413" s="5">
        <v>0</v>
      </c>
      <c r="T2413" s="5">
        <v>0</v>
      </c>
      <c r="U2413" s="5">
        <v>0</v>
      </c>
      <c r="V2413" s="5">
        <v>0</v>
      </c>
      <c r="W2413" s="5">
        <v>0</v>
      </c>
      <c r="X2413" s="5">
        <f t="shared" si="37"/>
        <v>0</v>
      </c>
      <c r="Y2413" s="41">
        <v>0</v>
      </c>
      <c r="Z2413" s="41">
        <v>0</v>
      </c>
    </row>
    <row r="2414" spans="1:26" x14ac:dyDescent="0.25">
      <c r="A2414" s="11" t="s">
        <v>159</v>
      </c>
      <c r="B2414" s="12">
        <v>16</v>
      </c>
      <c r="C2414" s="14" t="str">
        <f>VLOOKUP(B2414,'Spisak usluga'!$A$2:$B$18,2)</f>
        <v>16 Savetovalište 2012.</v>
      </c>
      <c r="D2414" s="5">
        <v>0</v>
      </c>
      <c r="E2414" s="5">
        <v>0</v>
      </c>
      <c r="F2414" s="5">
        <v>0</v>
      </c>
      <c r="G2414" s="5">
        <v>0</v>
      </c>
      <c r="H2414" s="5">
        <v>0</v>
      </c>
      <c r="I2414" s="5">
        <v>0</v>
      </c>
      <c r="J2414" s="5">
        <v>0</v>
      </c>
      <c r="K2414" s="5">
        <v>0</v>
      </c>
      <c r="L2414" s="5">
        <v>0</v>
      </c>
      <c r="M2414" s="5">
        <v>0</v>
      </c>
      <c r="N2414" s="5">
        <v>0</v>
      </c>
      <c r="O2414" s="5">
        <v>0</v>
      </c>
      <c r="P2414" s="5">
        <v>0</v>
      </c>
      <c r="Q2414" s="5">
        <v>0</v>
      </c>
      <c r="R2414" s="5">
        <v>0</v>
      </c>
      <c r="S2414" s="5">
        <v>0</v>
      </c>
      <c r="T2414" s="5">
        <v>0</v>
      </c>
      <c r="U2414" s="5">
        <v>0</v>
      </c>
      <c r="V2414" s="5">
        <v>0</v>
      </c>
      <c r="W2414" s="5">
        <v>0</v>
      </c>
      <c r="X2414" s="5">
        <f t="shared" si="37"/>
        <v>0</v>
      </c>
      <c r="Y2414" s="41">
        <v>0</v>
      </c>
      <c r="Z2414" s="41">
        <v>0</v>
      </c>
    </row>
    <row r="2415" spans="1:26" x14ac:dyDescent="0.25">
      <c r="A2415" s="11" t="s">
        <v>159</v>
      </c>
      <c r="B2415" s="12">
        <v>17</v>
      </c>
      <c r="C2415" s="14" t="str">
        <f>VLOOKUP(B2415,'Spisak usluga'!$A$2:$B$18,2)</f>
        <v>17 Klub 2012.</v>
      </c>
      <c r="D2415" s="12">
        <v>328</v>
      </c>
      <c r="E2415" s="12">
        <v>0</v>
      </c>
      <c r="F2415" s="12">
        <v>286</v>
      </c>
      <c r="G2415" s="12">
        <v>0</v>
      </c>
      <c r="H2415" s="12">
        <v>0</v>
      </c>
      <c r="I2415" s="12">
        <v>0</v>
      </c>
      <c r="J2415" s="12">
        <v>62</v>
      </c>
      <c r="K2415" s="12">
        <v>266</v>
      </c>
      <c r="L2415" s="12">
        <v>0</v>
      </c>
      <c r="M2415" s="12">
        <v>95</v>
      </c>
      <c r="N2415" s="12">
        <v>1.5</v>
      </c>
      <c r="O2415" s="12">
        <v>82000</v>
      </c>
      <c r="P2415" s="12">
        <v>0</v>
      </c>
      <c r="Q2415" s="12">
        <v>0</v>
      </c>
      <c r="R2415" s="12">
        <v>0</v>
      </c>
      <c r="S2415" s="12">
        <v>0</v>
      </c>
      <c r="T2415" s="12">
        <v>82000</v>
      </c>
      <c r="U2415" s="12">
        <v>1</v>
      </c>
      <c r="V2415" s="12">
        <v>1</v>
      </c>
      <c r="W2415" s="12">
        <v>0</v>
      </c>
      <c r="X2415" s="5">
        <f t="shared" si="37"/>
        <v>1</v>
      </c>
      <c r="Y2415" s="41">
        <v>328</v>
      </c>
      <c r="Z2415" s="41">
        <v>0</v>
      </c>
    </row>
    <row r="2416" spans="1:26" x14ac:dyDescent="0.25">
      <c r="A2416" s="11" t="s">
        <v>160</v>
      </c>
      <c r="B2416" s="12">
        <v>1</v>
      </c>
      <c r="C2416" s="14" t="str">
        <f>VLOOKUP(B2416,'Spisak usluga'!$A$2:$B$18,2)</f>
        <v>01 Pomoć u kući za stare 2012.</v>
      </c>
      <c r="D2416" s="12">
        <v>80</v>
      </c>
      <c r="E2416" s="12">
        <v>60</v>
      </c>
      <c r="F2416" s="12">
        <v>65</v>
      </c>
      <c r="G2416" s="12">
        <v>0</v>
      </c>
      <c r="H2416" s="12">
        <v>0</v>
      </c>
      <c r="I2416" s="12">
        <v>0</v>
      </c>
      <c r="J2416" s="12">
        <v>5</v>
      </c>
      <c r="K2416" s="12">
        <v>65</v>
      </c>
      <c r="L2416" s="12">
        <v>10</v>
      </c>
      <c r="M2416" s="12">
        <v>0</v>
      </c>
      <c r="N2416" s="12">
        <v>10.85</v>
      </c>
      <c r="O2416" s="12">
        <v>0</v>
      </c>
      <c r="P2416" s="12">
        <v>298000</v>
      </c>
      <c r="Q2416" s="12">
        <v>0</v>
      </c>
      <c r="R2416" s="12">
        <v>0</v>
      </c>
      <c r="S2416" s="12">
        <v>0</v>
      </c>
      <c r="T2416" s="12">
        <v>298000</v>
      </c>
      <c r="U2416" s="12">
        <v>1</v>
      </c>
      <c r="V2416" s="12">
        <v>1</v>
      </c>
      <c r="W2416" s="12">
        <v>0</v>
      </c>
      <c r="X2416" s="5">
        <f t="shared" si="37"/>
        <v>1</v>
      </c>
      <c r="Y2416" s="41">
        <v>80</v>
      </c>
      <c r="Z2416" s="41">
        <v>0</v>
      </c>
    </row>
    <row r="2417" spans="1:26" x14ac:dyDescent="0.25">
      <c r="A2417" s="11" t="s">
        <v>160</v>
      </c>
      <c r="B2417" s="12">
        <v>2</v>
      </c>
      <c r="C2417" s="14" t="str">
        <f>VLOOKUP(B2417,'Spisak usluga'!$A$2:$B$18,2)</f>
        <v>02 Pomoć u kući za odrasle OSI 2012.</v>
      </c>
      <c r="D2417" s="5">
        <v>0</v>
      </c>
      <c r="E2417" s="5">
        <v>0</v>
      </c>
      <c r="F2417" s="5">
        <v>0</v>
      </c>
      <c r="G2417" s="5">
        <v>0</v>
      </c>
      <c r="H2417" s="5">
        <v>0</v>
      </c>
      <c r="I2417" s="5">
        <v>0</v>
      </c>
      <c r="J2417" s="5">
        <v>0</v>
      </c>
      <c r="K2417" s="5">
        <v>0</v>
      </c>
      <c r="L2417" s="5">
        <v>0</v>
      </c>
      <c r="M2417" s="5">
        <v>0</v>
      </c>
      <c r="N2417" s="5">
        <v>0</v>
      </c>
      <c r="O2417" s="5">
        <v>0</v>
      </c>
      <c r="P2417" s="5">
        <v>0</v>
      </c>
      <c r="Q2417" s="5">
        <v>0</v>
      </c>
      <c r="R2417" s="5">
        <v>0</v>
      </c>
      <c r="S2417" s="5">
        <v>0</v>
      </c>
      <c r="T2417" s="5">
        <v>0</v>
      </c>
      <c r="U2417" s="5">
        <v>0</v>
      </c>
      <c r="V2417" s="5">
        <v>0</v>
      </c>
      <c r="W2417" s="5">
        <v>0</v>
      </c>
      <c r="X2417" s="5">
        <f t="shared" si="37"/>
        <v>0</v>
      </c>
      <c r="Y2417" s="41">
        <v>0</v>
      </c>
      <c r="Z2417" s="41">
        <v>0</v>
      </c>
    </row>
    <row r="2418" spans="1:26" x14ac:dyDescent="0.25">
      <c r="A2418" s="11" t="s">
        <v>160</v>
      </c>
      <c r="B2418" s="12">
        <v>3</v>
      </c>
      <c r="C2418" s="14" t="str">
        <f>VLOOKUP(B2418,'Spisak usluga'!$A$2:$B$18,2)</f>
        <v>03 Pomoć u kući za decu sa teškoćama u razvoju 2012.</v>
      </c>
      <c r="D2418" s="12">
        <v>16</v>
      </c>
      <c r="E2418" s="12">
        <v>15</v>
      </c>
      <c r="F2418" s="12">
        <v>3</v>
      </c>
      <c r="G2418" s="12">
        <v>0</v>
      </c>
      <c r="H2418" s="12">
        <v>10</v>
      </c>
      <c r="I2418" s="12">
        <v>6</v>
      </c>
      <c r="J2418" s="12">
        <v>0</v>
      </c>
      <c r="K2418" s="12">
        <v>0</v>
      </c>
      <c r="L2418" s="12">
        <v>0</v>
      </c>
      <c r="M2418" s="12">
        <v>0</v>
      </c>
      <c r="N2418" s="12">
        <v>5.2</v>
      </c>
      <c r="O2418" s="12">
        <v>0</v>
      </c>
      <c r="P2418" s="12">
        <v>0</v>
      </c>
      <c r="Q2418" s="12">
        <v>160639</v>
      </c>
      <c r="R2418" s="12">
        <v>0</v>
      </c>
      <c r="S2418" s="12">
        <v>0</v>
      </c>
      <c r="T2418" s="12">
        <v>160639</v>
      </c>
      <c r="U2418" s="12">
        <v>1</v>
      </c>
      <c r="V2418" s="12">
        <v>1</v>
      </c>
      <c r="W2418" s="12">
        <v>0</v>
      </c>
      <c r="X2418" s="5">
        <f t="shared" si="37"/>
        <v>1</v>
      </c>
      <c r="Y2418" s="41">
        <v>16</v>
      </c>
      <c r="Z2418" s="41">
        <v>0</v>
      </c>
    </row>
    <row r="2419" spans="1:26" x14ac:dyDescent="0.25">
      <c r="A2419" s="11" t="s">
        <v>160</v>
      </c>
      <c r="B2419" s="12">
        <v>4</v>
      </c>
      <c r="C2419" s="14" t="str">
        <f>VLOOKUP(B2419,'Spisak usluga'!$A$2:$B$18,2)</f>
        <v>04 Dnevni boravak za decu sa teškoćama u razvoju 2012.</v>
      </c>
      <c r="D2419" s="5">
        <v>0</v>
      </c>
      <c r="E2419" s="5">
        <v>0</v>
      </c>
      <c r="F2419" s="5">
        <v>0</v>
      </c>
      <c r="G2419" s="5">
        <v>0</v>
      </c>
      <c r="H2419" s="5">
        <v>0</v>
      </c>
      <c r="I2419" s="5">
        <v>0</v>
      </c>
      <c r="J2419" s="5">
        <v>0</v>
      </c>
      <c r="K2419" s="5">
        <v>0</v>
      </c>
      <c r="L2419" s="5">
        <v>0</v>
      </c>
      <c r="M2419" s="5">
        <v>0</v>
      </c>
      <c r="N2419" s="5">
        <v>0</v>
      </c>
      <c r="O2419" s="5">
        <v>0</v>
      </c>
      <c r="P2419" s="5">
        <v>0</v>
      </c>
      <c r="Q2419" s="5">
        <v>0</v>
      </c>
      <c r="R2419" s="5">
        <v>0</v>
      </c>
      <c r="S2419" s="5">
        <v>0</v>
      </c>
      <c r="T2419" s="5">
        <v>0</v>
      </c>
      <c r="U2419" s="5">
        <v>0</v>
      </c>
      <c r="V2419" s="5">
        <v>0</v>
      </c>
      <c r="W2419" s="5">
        <v>0</v>
      </c>
      <c r="X2419" s="5">
        <f t="shared" si="37"/>
        <v>0</v>
      </c>
      <c r="Y2419" s="41">
        <v>0</v>
      </c>
      <c r="Z2419" s="41">
        <v>0</v>
      </c>
    </row>
    <row r="2420" spans="1:26" x14ac:dyDescent="0.25">
      <c r="A2420" s="11" t="s">
        <v>160</v>
      </c>
      <c r="B2420" s="12">
        <v>5</v>
      </c>
      <c r="C2420" s="14" t="str">
        <f>VLOOKUP(B2420,'Spisak usluga'!$A$2:$B$18,2)</f>
        <v>05 Dnevni boravak za stare  2012.</v>
      </c>
      <c r="D2420" s="12">
        <v>30</v>
      </c>
      <c r="E2420" s="12">
        <v>0</v>
      </c>
      <c r="F2420" s="12">
        <v>8</v>
      </c>
      <c r="G2420" s="12">
        <v>0</v>
      </c>
      <c r="H2420" s="12">
        <v>0</v>
      </c>
      <c r="I2420" s="12">
        <v>0</v>
      </c>
      <c r="J2420" s="12">
        <v>0</v>
      </c>
      <c r="K2420" s="12">
        <v>30</v>
      </c>
      <c r="L2420" s="12">
        <v>0</v>
      </c>
      <c r="M2420" s="12">
        <v>0</v>
      </c>
      <c r="N2420" s="12">
        <v>2.25</v>
      </c>
      <c r="O2420" s="12">
        <v>95000</v>
      </c>
      <c r="P2420" s="12">
        <v>0</v>
      </c>
      <c r="Q2420" s="12">
        <v>0</v>
      </c>
      <c r="R2420" s="12">
        <v>0</v>
      </c>
      <c r="S2420" s="12">
        <v>0</v>
      </c>
      <c r="T2420" s="12">
        <v>95000</v>
      </c>
      <c r="U2420" s="12">
        <v>1</v>
      </c>
      <c r="V2420" s="12">
        <v>1</v>
      </c>
      <c r="W2420" s="12">
        <v>0</v>
      </c>
      <c r="X2420" s="5">
        <f t="shared" si="37"/>
        <v>1</v>
      </c>
      <c r="Y2420" s="41">
        <v>30</v>
      </c>
      <c r="Z2420" s="41">
        <v>0</v>
      </c>
    </row>
    <row r="2421" spans="1:26" x14ac:dyDescent="0.25">
      <c r="A2421" s="11" t="s">
        <v>160</v>
      </c>
      <c r="B2421" s="12">
        <v>6</v>
      </c>
      <c r="C2421" s="14" t="str">
        <f>VLOOKUP(B2421,'Spisak usluga'!$A$2:$B$18,2)</f>
        <v>06 Dnevni boravak/centar za decu i mlade sa poremećajima u ponašanju 2012.</v>
      </c>
      <c r="D2421" s="16">
        <v>0</v>
      </c>
      <c r="E2421" s="16">
        <v>0</v>
      </c>
      <c r="F2421" s="16">
        <v>0</v>
      </c>
      <c r="G2421" s="16">
        <v>0</v>
      </c>
      <c r="H2421" s="16">
        <v>0</v>
      </c>
      <c r="I2421" s="16">
        <v>0</v>
      </c>
      <c r="J2421" s="16">
        <v>0</v>
      </c>
      <c r="K2421" s="16">
        <v>0</v>
      </c>
      <c r="L2421" s="16">
        <v>0</v>
      </c>
      <c r="M2421" s="16">
        <v>0</v>
      </c>
      <c r="N2421" s="16">
        <v>0</v>
      </c>
      <c r="O2421" s="16">
        <v>0</v>
      </c>
      <c r="P2421" s="16">
        <v>0</v>
      </c>
      <c r="Q2421" s="16">
        <v>0</v>
      </c>
      <c r="R2421" s="16">
        <v>0</v>
      </c>
      <c r="S2421" s="16">
        <v>0</v>
      </c>
      <c r="T2421" s="16">
        <v>0</v>
      </c>
      <c r="U2421" s="16">
        <v>0</v>
      </c>
      <c r="V2421" s="16">
        <v>0</v>
      </c>
      <c r="W2421" s="16">
        <v>0</v>
      </c>
      <c r="X2421" s="5">
        <f t="shared" si="37"/>
        <v>0</v>
      </c>
      <c r="Y2421" s="41">
        <v>0</v>
      </c>
      <c r="Z2421" s="41">
        <v>0</v>
      </c>
    </row>
    <row r="2422" spans="1:26" x14ac:dyDescent="0.25">
      <c r="A2422" s="11" t="s">
        <v>160</v>
      </c>
      <c r="B2422" s="12">
        <v>7</v>
      </c>
      <c r="C2422" s="14" t="str">
        <f>VLOOKUP(B2422,'Spisak usluga'!$A$2:$B$18,2)</f>
        <v>07 Personalna asistencija za odrasle  2012.</v>
      </c>
      <c r="D2422" s="5">
        <v>0</v>
      </c>
      <c r="E2422" s="5">
        <v>0</v>
      </c>
      <c r="F2422" s="5">
        <v>0</v>
      </c>
      <c r="G2422" s="5">
        <v>0</v>
      </c>
      <c r="H2422" s="5">
        <v>0</v>
      </c>
      <c r="I2422" s="5">
        <v>0</v>
      </c>
      <c r="J2422" s="5">
        <v>0</v>
      </c>
      <c r="K2422" s="5">
        <v>0</v>
      </c>
      <c r="L2422" s="5">
        <v>0</v>
      </c>
      <c r="M2422" s="5">
        <v>0</v>
      </c>
      <c r="N2422" s="5">
        <v>0</v>
      </c>
      <c r="O2422" s="5">
        <v>0</v>
      </c>
      <c r="P2422" s="5">
        <v>0</v>
      </c>
      <c r="Q2422" s="5">
        <v>0</v>
      </c>
      <c r="R2422" s="5">
        <v>0</v>
      </c>
      <c r="S2422" s="5">
        <v>0</v>
      </c>
      <c r="T2422" s="5">
        <v>0</v>
      </c>
      <c r="U2422" s="5">
        <v>0</v>
      </c>
      <c r="V2422" s="5">
        <v>0</v>
      </c>
      <c r="W2422" s="5">
        <v>0</v>
      </c>
      <c r="X2422" s="5">
        <f t="shared" si="37"/>
        <v>0</v>
      </c>
      <c r="Y2422" s="41">
        <v>0</v>
      </c>
      <c r="Z2422" s="41">
        <v>0</v>
      </c>
    </row>
    <row r="2423" spans="1:26" x14ac:dyDescent="0.25">
      <c r="A2423" s="11" t="s">
        <v>160</v>
      </c>
      <c r="B2423" s="12">
        <v>8</v>
      </c>
      <c r="C2423" s="14" t="str">
        <f>VLOOKUP(B2423,'Spisak usluga'!$A$2:$B$18,2)</f>
        <v>08 Svratište  2012.</v>
      </c>
      <c r="D2423" s="5">
        <v>0</v>
      </c>
      <c r="E2423" s="5">
        <v>0</v>
      </c>
      <c r="F2423" s="5">
        <v>0</v>
      </c>
      <c r="G2423" s="5">
        <v>0</v>
      </c>
      <c r="H2423" s="5">
        <v>0</v>
      </c>
      <c r="I2423" s="5">
        <v>0</v>
      </c>
      <c r="J2423" s="5">
        <v>0</v>
      </c>
      <c r="K2423" s="5">
        <v>0</v>
      </c>
      <c r="L2423" s="5">
        <v>0</v>
      </c>
      <c r="M2423" s="5">
        <v>0</v>
      </c>
      <c r="N2423" s="5">
        <v>0</v>
      </c>
      <c r="O2423" s="5">
        <v>0</v>
      </c>
      <c r="P2423" s="5">
        <v>0</v>
      </c>
      <c r="Q2423" s="5">
        <v>0</v>
      </c>
      <c r="R2423" s="5">
        <v>0</v>
      </c>
      <c r="S2423" s="5">
        <v>0</v>
      </c>
      <c r="T2423" s="5">
        <v>0</v>
      </c>
      <c r="U2423" s="5">
        <v>0</v>
      </c>
      <c r="V2423" s="5">
        <v>0</v>
      </c>
      <c r="W2423" s="5">
        <v>0</v>
      </c>
      <c r="X2423" s="5">
        <f t="shared" si="37"/>
        <v>0</v>
      </c>
      <c r="Y2423" s="41">
        <v>0</v>
      </c>
      <c r="Z2423" s="41">
        <v>0</v>
      </c>
    </row>
    <row r="2424" spans="1:26" x14ac:dyDescent="0.25">
      <c r="A2424" s="11" t="s">
        <v>160</v>
      </c>
      <c r="B2424" s="12">
        <v>9</v>
      </c>
      <c r="C2424" s="14" t="str">
        <f>VLOOKUP(B2424,'Spisak usluga'!$A$2:$B$18,2)</f>
        <v>09 Prihvatilište (opšteg tipa) 2012.</v>
      </c>
      <c r="D2424" s="5">
        <v>0</v>
      </c>
      <c r="E2424" s="5">
        <v>0</v>
      </c>
      <c r="F2424" s="5">
        <v>0</v>
      </c>
      <c r="G2424" s="5">
        <v>0</v>
      </c>
      <c r="H2424" s="5">
        <v>0</v>
      </c>
      <c r="I2424" s="5">
        <v>0</v>
      </c>
      <c r="J2424" s="5">
        <v>0</v>
      </c>
      <c r="K2424" s="5">
        <v>0</v>
      </c>
      <c r="L2424" s="5">
        <v>0</v>
      </c>
      <c r="M2424" s="5">
        <v>0</v>
      </c>
      <c r="N2424" s="5">
        <v>0</v>
      </c>
      <c r="O2424" s="5">
        <v>0</v>
      </c>
      <c r="P2424" s="5">
        <v>0</v>
      </c>
      <c r="Q2424" s="5">
        <v>0</v>
      </c>
      <c r="R2424" s="5">
        <v>0</v>
      </c>
      <c r="S2424" s="5">
        <v>0</v>
      </c>
      <c r="T2424" s="5">
        <v>0</v>
      </c>
      <c r="U2424" s="5">
        <v>0</v>
      </c>
      <c r="V2424" s="5">
        <v>0</v>
      </c>
      <c r="W2424" s="5">
        <v>0</v>
      </c>
      <c r="X2424" s="5">
        <f t="shared" si="37"/>
        <v>0</v>
      </c>
      <c r="Y2424" s="41">
        <v>0</v>
      </c>
      <c r="Z2424" s="41">
        <v>0</v>
      </c>
    </row>
    <row r="2425" spans="1:26" x14ac:dyDescent="0.25">
      <c r="A2425" s="11" t="s">
        <v>160</v>
      </c>
      <c r="B2425" s="12">
        <v>10</v>
      </c>
      <c r="C2425" s="14" t="str">
        <f>VLOOKUP(B2425,'Spisak usluga'!$A$2:$B$18,2)</f>
        <v>10 Prihvatilište za decu  2012.</v>
      </c>
      <c r="D2425" s="5">
        <v>0</v>
      </c>
      <c r="E2425" s="5">
        <v>0</v>
      </c>
      <c r="F2425" s="5">
        <v>0</v>
      </c>
      <c r="G2425" s="5">
        <v>0</v>
      </c>
      <c r="H2425" s="5">
        <v>0</v>
      </c>
      <c r="I2425" s="5">
        <v>0</v>
      </c>
      <c r="J2425" s="5">
        <v>0</v>
      </c>
      <c r="K2425" s="5">
        <v>0</v>
      </c>
      <c r="L2425" s="5">
        <v>0</v>
      </c>
      <c r="M2425" s="5">
        <v>0</v>
      </c>
      <c r="N2425" s="5">
        <v>0</v>
      </c>
      <c r="O2425" s="5">
        <v>0</v>
      </c>
      <c r="P2425" s="5">
        <v>0</v>
      </c>
      <c r="Q2425" s="5">
        <v>0</v>
      </c>
      <c r="R2425" s="5">
        <v>0</v>
      </c>
      <c r="S2425" s="5">
        <v>0</v>
      </c>
      <c r="T2425" s="5">
        <v>0</v>
      </c>
      <c r="U2425" s="5">
        <v>0</v>
      </c>
      <c r="V2425" s="5">
        <v>0</v>
      </c>
      <c r="W2425" s="5">
        <v>0</v>
      </c>
      <c r="X2425" s="5">
        <f t="shared" si="37"/>
        <v>0</v>
      </c>
      <c r="Y2425" s="41">
        <v>0</v>
      </c>
      <c r="Z2425" s="41">
        <v>0</v>
      </c>
    </row>
    <row r="2426" spans="1:26" x14ac:dyDescent="0.25">
      <c r="A2426" s="11" t="s">
        <v>160</v>
      </c>
      <c r="B2426" s="12">
        <v>11</v>
      </c>
      <c r="C2426" s="14" t="str">
        <f>VLOOKUP(B2426,'Spisak usluga'!$A$2:$B$18,2)</f>
        <v>11 Prihvatilište za žrtve nasilja u porodici (“sigurna kuća“) 2012.</v>
      </c>
      <c r="D2426" s="5">
        <v>0</v>
      </c>
      <c r="E2426" s="5">
        <v>0</v>
      </c>
      <c r="F2426" s="5">
        <v>0</v>
      </c>
      <c r="G2426" s="5">
        <v>0</v>
      </c>
      <c r="H2426" s="5">
        <v>0</v>
      </c>
      <c r="I2426" s="5">
        <v>0</v>
      </c>
      <c r="J2426" s="5">
        <v>0</v>
      </c>
      <c r="K2426" s="5">
        <v>0</v>
      </c>
      <c r="L2426" s="5">
        <v>0</v>
      </c>
      <c r="M2426" s="5">
        <v>0</v>
      </c>
      <c r="N2426" s="5">
        <v>0</v>
      </c>
      <c r="O2426" s="5">
        <v>0</v>
      </c>
      <c r="P2426" s="5">
        <v>0</v>
      </c>
      <c r="Q2426" s="5">
        <v>0</v>
      </c>
      <c r="R2426" s="5">
        <v>0</v>
      </c>
      <c r="S2426" s="5">
        <v>0</v>
      </c>
      <c r="T2426" s="5">
        <v>0</v>
      </c>
      <c r="U2426" s="5">
        <v>0</v>
      </c>
      <c r="V2426" s="5">
        <v>0</v>
      </c>
      <c r="W2426" s="5">
        <v>0</v>
      </c>
      <c r="X2426" s="5">
        <f t="shared" si="37"/>
        <v>0</v>
      </c>
      <c r="Y2426" s="41">
        <v>0</v>
      </c>
      <c r="Z2426" s="41">
        <v>0</v>
      </c>
    </row>
    <row r="2427" spans="1:26" x14ac:dyDescent="0.25">
      <c r="A2427" s="11" t="s">
        <v>160</v>
      </c>
      <c r="B2427" s="12">
        <v>12</v>
      </c>
      <c r="C2427" s="14" t="str">
        <f>VLOOKUP(B2427,'Spisak usluga'!$A$2:$B$18,2)</f>
        <v>12 Prihvatilište za žrtve trgovine ljudima 2012.</v>
      </c>
      <c r="D2427" s="16">
        <v>0</v>
      </c>
      <c r="E2427" s="16">
        <v>0</v>
      </c>
      <c r="F2427" s="16">
        <v>0</v>
      </c>
      <c r="G2427" s="16">
        <v>0</v>
      </c>
      <c r="H2427" s="16">
        <v>0</v>
      </c>
      <c r="I2427" s="16">
        <v>0</v>
      </c>
      <c r="J2427" s="16">
        <v>0</v>
      </c>
      <c r="K2427" s="16">
        <v>0</v>
      </c>
      <c r="L2427" s="16">
        <v>0</v>
      </c>
      <c r="M2427" s="16">
        <v>0</v>
      </c>
      <c r="N2427" s="16">
        <v>0</v>
      </c>
      <c r="O2427" s="16">
        <v>0</v>
      </c>
      <c r="P2427" s="16">
        <v>0</v>
      </c>
      <c r="Q2427" s="16">
        <v>0</v>
      </c>
      <c r="R2427" s="16">
        <v>0</v>
      </c>
      <c r="S2427" s="16">
        <v>0</v>
      </c>
      <c r="T2427" s="16">
        <v>0</v>
      </c>
      <c r="U2427" s="16">
        <v>0</v>
      </c>
      <c r="V2427" s="16">
        <v>0</v>
      </c>
      <c r="W2427" s="16">
        <v>0</v>
      </c>
      <c r="X2427" s="5">
        <f t="shared" si="37"/>
        <v>0</v>
      </c>
      <c r="Y2427" s="41">
        <v>0</v>
      </c>
      <c r="Z2427" s="41">
        <v>0</v>
      </c>
    </row>
    <row r="2428" spans="1:26" x14ac:dyDescent="0.25">
      <c r="A2428" s="11" t="s">
        <v>160</v>
      </c>
      <c r="B2428" s="12">
        <v>13</v>
      </c>
      <c r="C2428" s="14" t="str">
        <f>VLOOKUP(B2428,'Spisak usluga'!$A$2:$B$18,2)</f>
        <v>13 Predah smeštaj  2012.</v>
      </c>
      <c r="D2428" s="16">
        <v>0</v>
      </c>
      <c r="E2428" s="16">
        <v>0</v>
      </c>
      <c r="F2428" s="16">
        <v>0</v>
      </c>
      <c r="G2428" s="16">
        <v>0</v>
      </c>
      <c r="H2428" s="16">
        <v>0</v>
      </c>
      <c r="I2428" s="16">
        <v>0</v>
      </c>
      <c r="J2428" s="16">
        <v>0</v>
      </c>
      <c r="K2428" s="16">
        <v>0</v>
      </c>
      <c r="L2428" s="16">
        <v>0</v>
      </c>
      <c r="M2428" s="16">
        <v>0</v>
      </c>
      <c r="N2428" s="16">
        <v>0</v>
      </c>
      <c r="O2428" s="16">
        <v>0</v>
      </c>
      <c r="P2428" s="16">
        <v>0</v>
      </c>
      <c r="Q2428" s="16">
        <v>0</v>
      </c>
      <c r="R2428" s="16">
        <v>0</v>
      </c>
      <c r="S2428" s="16">
        <v>0</v>
      </c>
      <c r="T2428" s="16">
        <v>0</v>
      </c>
      <c r="U2428" s="16">
        <v>0</v>
      </c>
      <c r="V2428" s="16">
        <v>0</v>
      </c>
      <c r="W2428" s="16">
        <v>0</v>
      </c>
      <c r="X2428" s="5">
        <f t="shared" si="37"/>
        <v>0</v>
      </c>
      <c r="Y2428" s="41">
        <v>0</v>
      </c>
      <c r="Z2428" s="41">
        <v>0</v>
      </c>
    </row>
    <row r="2429" spans="1:26" x14ac:dyDescent="0.25">
      <c r="A2429" s="11" t="s">
        <v>160</v>
      </c>
      <c r="B2429" s="12">
        <v>14</v>
      </c>
      <c r="C2429" s="14" t="str">
        <f>VLOOKUP(B2429,'Spisak usluga'!$A$2:$B$18,2)</f>
        <v>14 Stanovanje uz podršku osobe sa invaliditetom (OSI) 2012.</v>
      </c>
      <c r="D2429" s="5">
        <v>0</v>
      </c>
      <c r="E2429" s="5">
        <v>0</v>
      </c>
      <c r="F2429" s="5">
        <v>0</v>
      </c>
      <c r="G2429" s="5">
        <v>0</v>
      </c>
      <c r="H2429" s="5">
        <v>0</v>
      </c>
      <c r="I2429" s="5">
        <v>0</v>
      </c>
      <c r="J2429" s="5">
        <v>0</v>
      </c>
      <c r="K2429" s="5">
        <v>0</v>
      </c>
      <c r="L2429" s="5">
        <v>0</v>
      </c>
      <c r="M2429" s="5">
        <v>0</v>
      </c>
      <c r="N2429" s="5">
        <v>0</v>
      </c>
      <c r="O2429" s="5">
        <v>0</v>
      </c>
      <c r="P2429" s="5">
        <v>0</v>
      </c>
      <c r="Q2429" s="5">
        <v>0</v>
      </c>
      <c r="R2429" s="5">
        <v>0</v>
      </c>
      <c r="S2429" s="5">
        <v>0</v>
      </c>
      <c r="T2429" s="5">
        <v>0</v>
      </c>
      <c r="U2429" s="5">
        <v>0</v>
      </c>
      <c r="V2429" s="5">
        <v>0</v>
      </c>
      <c r="W2429" s="5">
        <v>0</v>
      </c>
      <c r="X2429" s="5">
        <f t="shared" si="37"/>
        <v>0</v>
      </c>
      <c r="Y2429" s="41">
        <v>0</v>
      </c>
      <c r="Z2429" s="41">
        <v>0</v>
      </c>
    </row>
    <row r="2430" spans="1:26" x14ac:dyDescent="0.25">
      <c r="A2430" s="11" t="s">
        <v>160</v>
      </c>
      <c r="B2430" s="12">
        <v>15</v>
      </c>
      <c r="C2430" s="14" t="str">
        <f>VLOOKUP(B2430,'Spisak usluga'!$A$2:$B$18,2)</f>
        <v>15 Stanovanje uz podršku za mlade koji se osamostaljuju 2012.</v>
      </c>
      <c r="D2430" s="5">
        <v>0</v>
      </c>
      <c r="E2430" s="5">
        <v>0</v>
      </c>
      <c r="F2430" s="5">
        <v>0</v>
      </c>
      <c r="G2430" s="5">
        <v>0</v>
      </c>
      <c r="H2430" s="5">
        <v>0</v>
      </c>
      <c r="I2430" s="5">
        <v>0</v>
      </c>
      <c r="J2430" s="5">
        <v>0</v>
      </c>
      <c r="K2430" s="5">
        <v>0</v>
      </c>
      <c r="L2430" s="5">
        <v>0</v>
      </c>
      <c r="M2430" s="5">
        <v>0</v>
      </c>
      <c r="N2430" s="5">
        <v>0</v>
      </c>
      <c r="O2430" s="5">
        <v>0</v>
      </c>
      <c r="P2430" s="5">
        <v>0</v>
      </c>
      <c r="Q2430" s="5">
        <v>0</v>
      </c>
      <c r="R2430" s="5">
        <v>0</v>
      </c>
      <c r="S2430" s="5">
        <v>0</v>
      </c>
      <c r="T2430" s="5">
        <v>0</v>
      </c>
      <c r="U2430" s="5">
        <v>0</v>
      </c>
      <c r="V2430" s="5">
        <v>0</v>
      </c>
      <c r="W2430" s="5">
        <v>0</v>
      </c>
      <c r="X2430" s="5">
        <f t="shared" si="37"/>
        <v>0</v>
      </c>
      <c r="Y2430" s="41">
        <v>0</v>
      </c>
      <c r="Z2430" s="41">
        <v>0</v>
      </c>
    </row>
    <row r="2431" spans="1:26" x14ac:dyDescent="0.25">
      <c r="A2431" s="11" t="s">
        <v>160</v>
      </c>
      <c r="B2431" s="12">
        <v>16</v>
      </c>
      <c r="C2431" s="14" t="str">
        <f>VLOOKUP(B2431,'Spisak usluga'!$A$2:$B$18,2)</f>
        <v>16 Savetovalište 2012.</v>
      </c>
      <c r="D2431" s="5">
        <v>0</v>
      </c>
      <c r="E2431" s="5">
        <v>0</v>
      </c>
      <c r="F2431" s="5">
        <v>0</v>
      </c>
      <c r="G2431" s="5">
        <v>0</v>
      </c>
      <c r="H2431" s="5">
        <v>0</v>
      </c>
      <c r="I2431" s="5">
        <v>0</v>
      </c>
      <c r="J2431" s="5">
        <v>0</v>
      </c>
      <c r="K2431" s="5">
        <v>0</v>
      </c>
      <c r="L2431" s="5">
        <v>0</v>
      </c>
      <c r="M2431" s="5">
        <v>0</v>
      </c>
      <c r="N2431" s="5">
        <v>0</v>
      </c>
      <c r="O2431" s="5">
        <v>0</v>
      </c>
      <c r="P2431" s="5">
        <v>0</v>
      </c>
      <c r="Q2431" s="5">
        <v>0</v>
      </c>
      <c r="R2431" s="5">
        <v>0</v>
      </c>
      <c r="S2431" s="5">
        <v>0</v>
      </c>
      <c r="T2431" s="5">
        <v>0</v>
      </c>
      <c r="U2431" s="5">
        <v>0</v>
      </c>
      <c r="V2431" s="5">
        <v>0</v>
      </c>
      <c r="W2431" s="5">
        <v>0</v>
      </c>
      <c r="X2431" s="5">
        <f t="shared" si="37"/>
        <v>0</v>
      </c>
      <c r="Y2431" s="41">
        <v>0</v>
      </c>
      <c r="Z2431" s="41">
        <v>0</v>
      </c>
    </row>
    <row r="2432" spans="1:26" x14ac:dyDescent="0.25">
      <c r="A2432" s="11" t="s">
        <v>160</v>
      </c>
      <c r="B2432" s="12">
        <v>17</v>
      </c>
      <c r="C2432" s="14" t="str">
        <f>VLOOKUP(B2432,'Spisak usluga'!$A$2:$B$18,2)</f>
        <v>17 Klub 2012.</v>
      </c>
      <c r="D2432" s="16">
        <v>0</v>
      </c>
      <c r="E2432" s="16">
        <v>0</v>
      </c>
      <c r="F2432" s="16">
        <v>0</v>
      </c>
      <c r="G2432" s="16">
        <v>0</v>
      </c>
      <c r="H2432" s="16">
        <v>0</v>
      </c>
      <c r="I2432" s="16">
        <v>0</v>
      </c>
      <c r="J2432" s="16">
        <v>0</v>
      </c>
      <c r="K2432" s="16">
        <v>0</v>
      </c>
      <c r="L2432" s="16">
        <v>0</v>
      </c>
      <c r="M2432" s="16">
        <v>0</v>
      </c>
      <c r="N2432" s="16">
        <v>0</v>
      </c>
      <c r="O2432" s="16">
        <v>0</v>
      </c>
      <c r="P2432" s="16">
        <v>0</v>
      </c>
      <c r="Q2432" s="16">
        <v>0</v>
      </c>
      <c r="R2432" s="16">
        <v>0</v>
      </c>
      <c r="S2432" s="16">
        <v>0</v>
      </c>
      <c r="T2432" s="16">
        <v>0</v>
      </c>
      <c r="U2432" s="16">
        <v>0</v>
      </c>
      <c r="V2432" s="16">
        <v>0</v>
      </c>
      <c r="W2432" s="16">
        <v>0</v>
      </c>
      <c r="X2432" s="5">
        <f t="shared" si="37"/>
        <v>0</v>
      </c>
      <c r="Y2432" s="41">
        <v>0</v>
      </c>
      <c r="Z2432" s="41">
        <v>0</v>
      </c>
    </row>
    <row r="2433" spans="1:26" x14ac:dyDescent="0.25">
      <c r="A2433" s="11" t="s">
        <v>161</v>
      </c>
      <c r="B2433" s="12">
        <v>1</v>
      </c>
      <c r="C2433" s="14" t="str">
        <f>VLOOKUP(B2433,'Spisak usluga'!$A$2:$B$18,2)</f>
        <v>01 Pomoć u kući za stare 2012.</v>
      </c>
      <c r="D2433" s="12">
        <v>137</v>
      </c>
      <c r="E2433" s="12">
        <v>87</v>
      </c>
      <c r="F2433" s="12">
        <v>79</v>
      </c>
      <c r="G2433" s="12">
        <v>0</v>
      </c>
      <c r="H2433" s="12">
        <v>0</v>
      </c>
      <c r="I2433" s="12">
        <v>0</v>
      </c>
      <c r="J2433" s="12">
        <v>0</v>
      </c>
      <c r="K2433" s="12">
        <v>87</v>
      </c>
      <c r="L2433" s="12">
        <v>50</v>
      </c>
      <c r="M2433" s="12">
        <v>0</v>
      </c>
      <c r="N2433" s="12">
        <v>8.8000000000000007</v>
      </c>
      <c r="O2433" s="12">
        <v>130000</v>
      </c>
      <c r="P2433" s="12">
        <v>220000</v>
      </c>
      <c r="Q2433" s="12">
        <v>0</v>
      </c>
      <c r="R2433" s="12">
        <v>0</v>
      </c>
      <c r="S2433" s="12">
        <v>0</v>
      </c>
      <c r="T2433" s="12">
        <v>350000</v>
      </c>
      <c r="U2433" s="12">
        <v>1</v>
      </c>
      <c r="V2433" s="12">
        <v>1</v>
      </c>
      <c r="W2433" s="12">
        <v>0</v>
      </c>
      <c r="X2433" s="5">
        <f t="shared" si="37"/>
        <v>1</v>
      </c>
      <c r="Y2433" s="41">
        <v>137</v>
      </c>
      <c r="Z2433" s="41">
        <v>0</v>
      </c>
    </row>
    <row r="2434" spans="1:26" x14ac:dyDescent="0.25">
      <c r="A2434" s="11" t="s">
        <v>161</v>
      </c>
      <c r="B2434" s="12">
        <v>2</v>
      </c>
      <c r="C2434" s="14" t="str">
        <f>VLOOKUP(B2434,'Spisak usluga'!$A$2:$B$18,2)</f>
        <v>02 Pomoć u kući za odrasle OSI 2012.</v>
      </c>
      <c r="D2434" s="5">
        <v>0</v>
      </c>
      <c r="E2434" s="5">
        <v>0</v>
      </c>
      <c r="F2434" s="5">
        <v>0</v>
      </c>
      <c r="G2434" s="5">
        <v>0</v>
      </c>
      <c r="H2434" s="5">
        <v>0</v>
      </c>
      <c r="I2434" s="5">
        <v>0</v>
      </c>
      <c r="J2434" s="5">
        <v>0</v>
      </c>
      <c r="K2434" s="5">
        <v>0</v>
      </c>
      <c r="L2434" s="5">
        <v>0</v>
      </c>
      <c r="M2434" s="5">
        <v>0</v>
      </c>
      <c r="N2434" s="5">
        <v>0</v>
      </c>
      <c r="O2434" s="5">
        <v>0</v>
      </c>
      <c r="P2434" s="5">
        <v>0</v>
      </c>
      <c r="Q2434" s="5">
        <v>0</v>
      </c>
      <c r="R2434" s="5">
        <v>0</v>
      </c>
      <c r="S2434" s="5">
        <v>0</v>
      </c>
      <c r="T2434" s="5">
        <v>0</v>
      </c>
      <c r="U2434" s="5">
        <v>0</v>
      </c>
      <c r="V2434" s="5">
        <v>0</v>
      </c>
      <c r="W2434" s="5">
        <v>0</v>
      </c>
      <c r="X2434" s="5">
        <f t="shared" ref="X2434:X2466" si="38">IF(U2434&gt;0, 1, 0)</f>
        <v>0</v>
      </c>
      <c r="Y2434" s="41">
        <v>0</v>
      </c>
      <c r="Z2434" s="41">
        <v>0</v>
      </c>
    </row>
    <row r="2435" spans="1:26" x14ac:dyDescent="0.25">
      <c r="A2435" s="11" t="s">
        <v>161</v>
      </c>
      <c r="B2435" s="12">
        <v>3</v>
      </c>
      <c r="C2435" s="14" t="str">
        <f>VLOOKUP(B2435,'Spisak usluga'!$A$2:$B$18,2)</f>
        <v>03 Pomoć u kući za decu sa teškoćama u razvoju 2012.</v>
      </c>
      <c r="D2435" s="5">
        <v>0</v>
      </c>
      <c r="E2435" s="5">
        <v>0</v>
      </c>
      <c r="F2435" s="5">
        <v>0</v>
      </c>
      <c r="G2435" s="5">
        <v>0</v>
      </c>
      <c r="H2435" s="5">
        <v>0</v>
      </c>
      <c r="I2435" s="5">
        <v>0</v>
      </c>
      <c r="J2435" s="5">
        <v>0</v>
      </c>
      <c r="K2435" s="5">
        <v>0</v>
      </c>
      <c r="L2435" s="5">
        <v>0</v>
      </c>
      <c r="M2435" s="5">
        <v>0</v>
      </c>
      <c r="N2435" s="5">
        <v>0</v>
      </c>
      <c r="O2435" s="5">
        <v>0</v>
      </c>
      <c r="P2435" s="5">
        <v>0</v>
      </c>
      <c r="Q2435" s="5">
        <v>0</v>
      </c>
      <c r="R2435" s="5">
        <v>0</v>
      </c>
      <c r="S2435" s="5">
        <v>0</v>
      </c>
      <c r="T2435" s="5">
        <v>0</v>
      </c>
      <c r="U2435" s="5">
        <v>0</v>
      </c>
      <c r="V2435" s="5">
        <v>0</v>
      </c>
      <c r="W2435" s="5">
        <v>0</v>
      </c>
      <c r="X2435" s="5">
        <f t="shared" si="38"/>
        <v>0</v>
      </c>
      <c r="Y2435" s="41">
        <v>0</v>
      </c>
      <c r="Z2435" s="41">
        <v>0</v>
      </c>
    </row>
    <row r="2436" spans="1:26" x14ac:dyDescent="0.25">
      <c r="A2436" s="11" t="s">
        <v>161</v>
      </c>
      <c r="B2436" s="12">
        <v>4</v>
      </c>
      <c r="C2436" s="14" t="str">
        <f>VLOOKUP(B2436,'Spisak usluga'!$A$2:$B$18,2)</f>
        <v>04 Dnevni boravak za decu sa teškoćama u razvoju 2012.</v>
      </c>
      <c r="D2436" s="16">
        <v>0</v>
      </c>
      <c r="E2436" s="16">
        <v>0</v>
      </c>
      <c r="F2436" s="16">
        <v>0</v>
      </c>
      <c r="G2436" s="16">
        <v>0</v>
      </c>
      <c r="H2436" s="16">
        <v>0</v>
      </c>
      <c r="I2436" s="16">
        <v>0</v>
      </c>
      <c r="J2436" s="16">
        <v>0</v>
      </c>
      <c r="K2436" s="16">
        <v>0</v>
      </c>
      <c r="L2436" s="16">
        <v>0</v>
      </c>
      <c r="M2436" s="16">
        <v>0</v>
      </c>
      <c r="N2436" s="16">
        <v>0</v>
      </c>
      <c r="O2436" s="16">
        <v>0</v>
      </c>
      <c r="P2436" s="16">
        <v>0</v>
      </c>
      <c r="Q2436" s="16">
        <v>0</v>
      </c>
      <c r="R2436" s="16">
        <v>0</v>
      </c>
      <c r="S2436" s="16">
        <v>0</v>
      </c>
      <c r="T2436" s="16">
        <v>0</v>
      </c>
      <c r="U2436" s="16">
        <v>0</v>
      </c>
      <c r="V2436" s="16">
        <v>0</v>
      </c>
      <c r="W2436" s="16">
        <v>0</v>
      </c>
      <c r="X2436" s="5">
        <f t="shared" si="38"/>
        <v>0</v>
      </c>
      <c r="Y2436" s="41">
        <v>0</v>
      </c>
      <c r="Z2436" s="41">
        <v>0</v>
      </c>
    </row>
    <row r="2437" spans="1:26" x14ac:dyDescent="0.25">
      <c r="A2437" s="11" t="s">
        <v>161</v>
      </c>
      <c r="B2437" s="12">
        <v>5</v>
      </c>
      <c r="C2437" s="14" t="str">
        <f>VLOOKUP(B2437,'Spisak usluga'!$A$2:$B$18,2)</f>
        <v>05 Dnevni boravak za stare  2012.</v>
      </c>
      <c r="D2437" s="5">
        <v>0</v>
      </c>
      <c r="E2437" s="5">
        <v>0</v>
      </c>
      <c r="F2437" s="5">
        <v>0</v>
      </c>
      <c r="G2437" s="5">
        <v>0</v>
      </c>
      <c r="H2437" s="5">
        <v>0</v>
      </c>
      <c r="I2437" s="5">
        <v>0</v>
      </c>
      <c r="J2437" s="5">
        <v>0</v>
      </c>
      <c r="K2437" s="5">
        <v>0</v>
      </c>
      <c r="L2437" s="5">
        <v>0</v>
      </c>
      <c r="M2437" s="5">
        <v>0</v>
      </c>
      <c r="N2437" s="5">
        <v>0</v>
      </c>
      <c r="O2437" s="5">
        <v>0</v>
      </c>
      <c r="P2437" s="5">
        <v>0</v>
      </c>
      <c r="Q2437" s="5">
        <v>0</v>
      </c>
      <c r="R2437" s="5">
        <v>0</v>
      </c>
      <c r="S2437" s="5">
        <v>0</v>
      </c>
      <c r="T2437" s="5">
        <v>0</v>
      </c>
      <c r="U2437" s="5">
        <v>0</v>
      </c>
      <c r="V2437" s="5">
        <v>0</v>
      </c>
      <c r="W2437" s="5">
        <v>0</v>
      </c>
      <c r="X2437" s="5">
        <f t="shared" si="38"/>
        <v>0</v>
      </c>
      <c r="Y2437" s="41">
        <v>0</v>
      </c>
      <c r="Z2437" s="41">
        <v>0</v>
      </c>
    </row>
    <row r="2438" spans="1:26" x14ac:dyDescent="0.25">
      <c r="A2438" s="11" t="s">
        <v>161</v>
      </c>
      <c r="B2438" s="12">
        <v>6</v>
      </c>
      <c r="C2438" s="14" t="str">
        <f>VLOOKUP(B2438,'Spisak usluga'!$A$2:$B$18,2)</f>
        <v>06 Dnevni boravak/centar za decu i mlade sa poremećajima u ponašanju 2012.</v>
      </c>
      <c r="D2438" s="5">
        <v>0</v>
      </c>
      <c r="E2438" s="5">
        <v>0</v>
      </c>
      <c r="F2438" s="5">
        <v>0</v>
      </c>
      <c r="G2438" s="5">
        <v>0</v>
      </c>
      <c r="H2438" s="5">
        <v>0</v>
      </c>
      <c r="I2438" s="5">
        <v>0</v>
      </c>
      <c r="J2438" s="5">
        <v>0</v>
      </c>
      <c r="K2438" s="5">
        <v>0</v>
      </c>
      <c r="L2438" s="5">
        <v>0</v>
      </c>
      <c r="M2438" s="5">
        <v>0</v>
      </c>
      <c r="N2438" s="5">
        <v>0</v>
      </c>
      <c r="O2438" s="5">
        <v>0</v>
      </c>
      <c r="P2438" s="5">
        <v>0</v>
      </c>
      <c r="Q2438" s="5">
        <v>0</v>
      </c>
      <c r="R2438" s="5">
        <v>0</v>
      </c>
      <c r="S2438" s="5">
        <v>0</v>
      </c>
      <c r="T2438" s="5">
        <v>0</v>
      </c>
      <c r="U2438" s="5">
        <v>0</v>
      </c>
      <c r="V2438" s="5">
        <v>0</v>
      </c>
      <c r="W2438" s="5">
        <v>0</v>
      </c>
      <c r="X2438" s="5">
        <f t="shared" si="38"/>
        <v>0</v>
      </c>
      <c r="Y2438" s="41">
        <v>0</v>
      </c>
      <c r="Z2438" s="41">
        <v>0</v>
      </c>
    </row>
    <row r="2439" spans="1:26" x14ac:dyDescent="0.25">
      <c r="A2439" s="11" t="s">
        <v>161</v>
      </c>
      <c r="B2439" s="12">
        <v>7</v>
      </c>
      <c r="C2439" s="14" t="str">
        <f>VLOOKUP(B2439,'Spisak usluga'!$A$2:$B$18,2)</f>
        <v>07 Personalna asistencija za odrasle  2012.</v>
      </c>
      <c r="D2439" s="5">
        <v>0</v>
      </c>
      <c r="E2439" s="5">
        <v>0</v>
      </c>
      <c r="F2439" s="5">
        <v>0</v>
      </c>
      <c r="G2439" s="5">
        <v>0</v>
      </c>
      <c r="H2439" s="5">
        <v>0</v>
      </c>
      <c r="I2439" s="5">
        <v>0</v>
      </c>
      <c r="J2439" s="5">
        <v>0</v>
      </c>
      <c r="K2439" s="5">
        <v>0</v>
      </c>
      <c r="L2439" s="5">
        <v>0</v>
      </c>
      <c r="M2439" s="5">
        <v>0</v>
      </c>
      <c r="N2439" s="5">
        <v>0</v>
      </c>
      <c r="O2439" s="5">
        <v>0</v>
      </c>
      <c r="P2439" s="5">
        <v>0</v>
      </c>
      <c r="Q2439" s="5">
        <v>0</v>
      </c>
      <c r="R2439" s="5">
        <v>0</v>
      </c>
      <c r="S2439" s="5">
        <v>0</v>
      </c>
      <c r="T2439" s="5">
        <v>0</v>
      </c>
      <c r="U2439" s="5">
        <v>0</v>
      </c>
      <c r="V2439" s="5">
        <v>0</v>
      </c>
      <c r="W2439" s="5">
        <v>0</v>
      </c>
      <c r="X2439" s="5">
        <f t="shared" si="38"/>
        <v>0</v>
      </c>
      <c r="Y2439" s="41">
        <v>0</v>
      </c>
      <c r="Z2439" s="41">
        <v>0</v>
      </c>
    </row>
    <row r="2440" spans="1:26" x14ac:dyDescent="0.25">
      <c r="A2440" s="11" t="s">
        <v>161</v>
      </c>
      <c r="B2440" s="12">
        <v>8</v>
      </c>
      <c r="C2440" s="14" t="str">
        <f>VLOOKUP(B2440,'Spisak usluga'!$A$2:$B$18,2)</f>
        <v>08 Svratište  2012.</v>
      </c>
      <c r="D2440" s="5">
        <v>0</v>
      </c>
      <c r="E2440" s="5">
        <v>0</v>
      </c>
      <c r="F2440" s="5">
        <v>0</v>
      </c>
      <c r="G2440" s="5">
        <v>0</v>
      </c>
      <c r="H2440" s="5">
        <v>0</v>
      </c>
      <c r="I2440" s="5">
        <v>0</v>
      </c>
      <c r="J2440" s="5">
        <v>0</v>
      </c>
      <c r="K2440" s="5">
        <v>0</v>
      </c>
      <c r="L2440" s="5">
        <v>0</v>
      </c>
      <c r="M2440" s="5">
        <v>0</v>
      </c>
      <c r="N2440" s="5">
        <v>0</v>
      </c>
      <c r="O2440" s="5">
        <v>0</v>
      </c>
      <c r="P2440" s="5">
        <v>0</v>
      </c>
      <c r="Q2440" s="5">
        <v>0</v>
      </c>
      <c r="R2440" s="5">
        <v>0</v>
      </c>
      <c r="S2440" s="5">
        <v>0</v>
      </c>
      <c r="T2440" s="5">
        <v>0</v>
      </c>
      <c r="U2440" s="5">
        <v>0</v>
      </c>
      <c r="V2440" s="5">
        <v>0</v>
      </c>
      <c r="W2440" s="5">
        <v>0</v>
      </c>
      <c r="X2440" s="5">
        <f t="shared" si="38"/>
        <v>0</v>
      </c>
      <c r="Y2440" s="41">
        <v>0</v>
      </c>
      <c r="Z2440" s="41">
        <v>0</v>
      </c>
    </row>
    <row r="2441" spans="1:26" x14ac:dyDescent="0.25">
      <c r="A2441" s="11" t="s">
        <v>161</v>
      </c>
      <c r="B2441" s="12">
        <v>9</v>
      </c>
      <c r="C2441" s="14" t="str">
        <f>VLOOKUP(B2441,'Spisak usluga'!$A$2:$B$18,2)</f>
        <v>09 Prihvatilište (opšteg tipa) 2012.</v>
      </c>
      <c r="D2441" s="5">
        <v>0</v>
      </c>
      <c r="E2441" s="5">
        <v>0</v>
      </c>
      <c r="F2441" s="5">
        <v>0</v>
      </c>
      <c r="G2441" s="5">
        <v>0</v>
      </c>
      <c r="H2441" s="5">
        <v>0</v>
      </c>
      <c r="I2441" s="5">
        <v>0</v>
      </c>
      <c r="J2441" s="5">
        <v>0</v>
      </c>
      <c r="K2441" s="5">
        <v>0</v>
      </c>
      <c r="L2441" s="5">
        <v>0</v>
      </c>
      <c r="M2441" s="5">
        <v>0</v>
      </c>
      <c r="N2441" s="5">
        <v>0</v>
      </c>
      <c r="O2441" s="5">
        <v>0</v>
      </c>
      <c r="P2441" s="5">
        <v>0</v>
      </c>
      <c r="Q2441" s="5">
        <v>0</v>
      </c>
      <c r="R2441" s="5">
        <v>0</v>
      </c>
      <c r="S2441" s="5">
        <v>0</v>
      </c>
      <c r="T2441" s="5">
        <v>0</v>
      </c>
      <c r="U2441" s="5">
        <v>0</v>
      </c>
      <c r="V2441" s="5">
        <v>0</v>
      </c>
      <c r="W2441" s="5">
        <v>0</v>
      </c>
      <c r="X2441" s="5">
        <f t="shared" si="38"/>
        <v>0</v>
      </c>
      <c r="Y2441" s="41">
        <v>0</v>
      </c>
      <c r="Z2441" s="41">
        <v>0</v>
      </c>
    </row>
    <row r="2442" spans="1:26" x14ac:dyDescent="0.25">
      <c r="A2442" s="11" t="s">
        <v>161</v>
      </c>
      <c r="B2442" s="12">
        <v>10</v>
      </c>
      <c r="C2442" s="14" t="str">
        <f>VLOOKUP(B2442,'Spisak usluga'!$A$2:$B$18,2)</f>
        <v>10 Prihvatilište za decu  2012.</v>
      </c>
      <c r="D2442" s="16">
        <v>0</v>
      </c>
      <c r="E2442" s="16">
        <v>0</v>
      </c>
      <c r="F2442" s="16">
        <v>0</v>
      </c>
      <c r="G2442" s="16">
        <v>0</v>
      </c>
      <c r="H2442" s="16">
        <v>0</v>
      </c>
      <c r="I2442" s="16">
        <v>0</v>
      </c>
      <c r="J2442" s="16">
        <v>0</v>
      </c>
      <c r="K2442" s="16">
        <v>0</v>
      </c>
      <c r="L2442" s="16">
        <v>0</v>
      </c>
      <c r="M2442" s="16">
        <v>0</v>
      </c>
      <c r="N2442" s="16">
        <v>0</v>
      </c>
      <c r="O2442" s="16">
        <v>0</v>
      </c>
      <c r="P2442" s="16">
        <v>0</v>
      </c>
      <c r="Q2442" s="16">
        <v>0</v>
      </c>
      <c r="R2442" s="16">
        <v>0</v>
      </c>
      <c r="S2442" s="16">
        <v>0</v>
      </c>
      <c r="T2442" s="16">
        <v>0</v>
      </c>
      <c r="U2442" s="16">
        <v>0</v>
      </c>
      <c r="V2442" s="16">
        <v>0</v>
      </c>
      <c r="W2442" s="16">
        <v>0</v>
      </c>
      <c r="X2442" s="5">
        <f t="shared" si="38"/>
        <v>0</v>
      </c>
      <c r="Y2442" s="41">
        <v>0</v>
      </c>
      <c r="Z2442" s="41">
        <v>0</v>
      </c>
    </row>
    <row r="2443" spans="1:26" x14ac:dyDescent="0.25">
      <c r="A2443" s="11" t="s">
        <v>161</v>
      </c>
      <c r="B2443" s="12">
        <v>11</v>
      </c>
      <c r="C2443" s="14" t="str">
        <f>VLOOKUP(B2443,'Spisak usluga'!$A$2:$B$18,2)</f>
        <v>11 Prihvatilište za žrtve nasilja u porodici (“sigurna kuća“) 2012.</v>
      </c>
      <c r="D2443" s="5">
        <v>0</v>
      </c>
      <c r="E2443" s="5">
        <v>0</v>
      </c>
      <c r="F2443" s="5">
        <v>0</v>
      </c>
      <c r="G2443" s="5">
        <v>0</v>
      </c>
      <c r="H2443" s="5">
        <v>0</v>
      </c>
      <c r="I2443" s="5">
        <v>0</v>
      </c>
      <c r="J2443" s="5">
        <v>0</v>
      </c>
      <c r="K2443" s="5">
        <v>0</v>
      </c>
      <c r="L2443" s="5">
        <v>0</v>
      </c>
      <c r="M2443" s="5">
        <v>0</v>
      </c>
      <c r="N2443" s="5">
        <v>0</v>
      </c>
      <c r="O2443" s="5">
        <v>0</v>
      </c>
      <c r="P2443" s="5">
        <v>0</v>
      </c>
      <c r="Q2443" s="5">
        <v>0</v>
      </c>
      <c r="R2443" s="5">
        <v>0</v>
      </c>
      <c r="S2443" s="5">
        <v>0</v>
      </c>
      <c r="T2443" s="5">
        <v>0</v>
      </c>
      <c r="U2443" s="5">
        <v>0</v>
      </c>
      <c r="V2443" s="5">
        <v>0</v>
      </c>
      <c r="W2443" s="5">
        <v>0</v>
      </c>
      <c r="X2443" s="5">
        <f t="shared" si="38"/>
        <v>0</v>
      </c>
      <c r="Y2443" s="41">
        <v>0</v>
      </c>
      <c r="Z2443" s="41">
        <v>0</v>
      </c>
    </row>
    <row r="2444" spans="1:26" x14ac:dyDescent="0.25">
      <c r="A2444" s="11" t="s">
        <v>161</v>
      </c>
      <c r="B2444" s="12">
        <v>12</v>
      </c>
      <c r="C2444" s="14" t="str">
        <f>VLOOKUP(B2444,'Spisak usluga'!$A$2:$B$18,2)</f>
        <v>12 Prihvatilište za žrtve trgovine ljudima 2012.</v>
      </c>
      <c r="D2444" s="16">
        <v>0</v>
      </c>
      <c r="E2444" s="16">
        <v>0</v>
      </c>
      <c r="F2444" s="16">
        <v>0</v>
      </c>
      <c r="G2444" s="16">
        <v>0</v>
      </c>
      <c r="H2444" s="16">
        <v>0</v>
      </c>
      <c r="I2444" s="16">
        <v>0</v>
      </c>
      <c r="J2444" s="16">
        <v>0</v>
      </c>
      <c r="K2444" s="16">
        <v>0</v>
      </c>
      <c r="L2444" s="16">
        <v>0</v>
      </c>
      <c r="M2444" s="16">
        <v>0</v>
      </c>
      <c r="N2444" s="16">
        <v>0</v>
      </c>
      <c r="O2444" s="16">
        <v>0</v>
      </c>
      <c r="P2444" s="16">
        <v>0</v>
      </c>
      <c r="Q2444" s="16">
        <v>0</v>
      </c>
      <c r="R2444" s="16">
        <v>0</v>
      </c>
      <c r="S2444" s="16">
        <v>0</v>
      </c>
      <c r="T2444" s="16">
        <v>0</v>
      </c>
      <c r="U2444" s="16">
        <v>0</v>
      </c>
      <c r="V2444" s="16">
        <v>0</v>
      </c>
      <c r="W2444" s="16">
        <v>0</v>
      </c>
      <c r="X2444" s="5">
        <f t="shared" si="38"/>
        <v>0</v>
      </c>
      <c r="Y2444" s="41">
        <v>0</v>
      </c>
      <c r="Z2444" s="41">
        <v>0</v>
      </c>
    </row>
    <row r="2445" spans="1:26" x14ac:dyDescent="0.25">
      <c r="A2445" s="11" t="s">
        <v>161</v>
      </c>
      <c r="B2445" s="12">
        <v>13</v>
      </c>
      <c r="C2445" s="14" t="str">
        <f>VLOOKUP(B2445,'Spisak usluga'!$A$2:$B$18,2)</f>
        <v>13 Predah smeštaj  2012.</v>
      </c>
      <c r="D2445" s="16">
        <v>0</v>
      </c>
      <c r="E2445" s="16">
        <v>0</v>
      </c>
      <c r="F2445" s="16">
        <v>0</v>
      </c>
      <c r="G2445" s="16">
        <v>0</v>
      </c>
      <c r="H2445" s="16">
        <v>0</v>
      </c>
      <c r="I2445" s="16">
        <v>0</v>
      </c>
      <c r="J2445" s="16">
        <v>0</v>
      </c>
      <c r="K2445" s="16">
        <v>0</v>
      </c>
      <c r="L2445" s="16">
        <v>0</v>
      </c>
      <c r="M2445" s="16">
        <v>0</v>
      </c>
      <c r="N2445" s="16">
        <v>0</v>
      </c>
      <c r="O2445" s="16">
        <v>0</v>
      </c>
      <c r="P2445" s="16">
        <v>0</v>
      </c>
      <c r="Q2445" s="16">
        <v>0</v>
      </c>
      <c r="R2445" s="16">
        <v>0</v>
      </c>
      <c r="S2445" s="16">
        <v>0</v>
      </c>
      <c r="T2445" s="16">
        <v>0</v>
      </c>
      <c r="U2445" s="16">
        <v>0</v>
      </c>
      <c r="V2445" s="16">
        <v>0</v>
      </c>
      <c r="W2445" s="16">
        <v>0</v>
      </c>
      <c r="X2445" s="5">
        <f t="shared" si="38"/>
        <v>0</v>
      </c>
      <c r="Y2445" s="41">
        <v>0</v>
      </c>
      <c r="Z2445" s="41">
        <v>0</v>
      </c>
    </row>
    <row r="2446" spans="1:26" x14ac:dyDescent="0.25">
      <c r="A2446" s="11" t="s">
        <v>161</v>
      </c>
      <c r="B2446" s="12">
        <v>14</v>
      </c>
      <c r="C2446" s="14" t="str">
        <f>VLOOKUP(B2446,'Spisak usluga'!$A$2:$B$18,2)</f>
        <v>14 Stanovanje uz podršku osobe sa invaliditetom (OSI) 2012.</v>
      </c>
      <c r="D2446" s="16">
        <v>0</v>
      </c>
      <c r="E2446" s="16">
        <v>0</v>
      </c>
      <c r="F2446" s="16">
        <v>0</v>
      </c>
      <c r="G2446" s="16">
        <v>0</v>
      </c>
      <c r="H2446" s="16">
        <v>0</v>
      </c>
      <c r="I2446" s="16">
        <v>0</v>
      </c>
      <c r="J2446" s="16">
        <v>0</v>
      </c>
      <c r="K2446" s="16">
        <v>0</v>
      </c>
      <c r="L2446" s="16">
        <v>0</v>
      </c>
      <c r="M2446" s="16">
        <v>0</v>
      </c>
      <c r="N2446" s="16">
        <v>0</v>
      </c>
      <c r="O2446" s="16">
        <v>0</v>
      </c>
      <c r="P2446" s="16">
        <v>0</v>
      </c>
      <c r="Q2446" s="16">
        <v>0</v>
      </c>
      <c r="R2446" s="16">
        <v>0</v>
      </c>
      <c r="S2446" s="16">
        <v>0</v>
      </c>
      <c r="T2446" s="16">
        <v>0</v>
      </c>
      <c r="U2446" s="16">
        <v>0</v>
      </c>
      <c r="V2446" s="16">
        <v>0</v>
      </c>
      <c r="W2446" s="16">
        <v>0</v>
      </c>
      <c r="X2446" s="5">
        <f t="shared" si="38"/>
        <v>0</v>
      </c>
      <c r="Y2446" s="41">
        <v>0</v>
      </c>
      <c r="Z2446" s="41">
        <v>0</v>
      </c>
    </row>
    <row r="2447" spans="1:26" x14ac:dyDescent="0.25">
      <c r="A2447" s="11" t="s">
        <v>161</v>
      </c>
      <c r="B2447" s="12">
        <v>15</v>
      </c>
      <c r="C2447" s="14" t="str">
        <f>VLOOKUP(B2447,'Spisak usluga'!$A$2:$B$18,2)</f>
        <v>15 Stanovanje uz podršku za mlade koji se osamostaljuju 2012.</v>
      </c>
      <c r="D2447" s="5">
        <v>0</v>
      </c>
      <c r="E2447" s="5">
        <v>0</v>
      </c>
      <c r="F2447" s="5">
        <v>0</v>
      </c>
      <c r="G2447" s="5">
        <v>0</v>
      </c>
      <c r="H2447" s="5">
        <v>0</v>
      </c>
      <c r="I2447" s="5">
        <v>0</v>
      </c>
      <c r="J2447" s="5">
        <v>0</v>
      </c>
      <c r="K2447" s="5">
        <v>0</v>
      </c>
      <c r="L2447" s="5">
        <v>0</v>
      </c>
      <c r="M2447" s="5">
        <v>0</v>
      </c>
      <c r="N2447" s="5">
        <v>0</v>
      </c>
      <c r="O2447" s="5">
        <v>0</v>
      </c>
      <c r="P2447" s="5">
        <v>0</v>
      </c>
      <c r="Q2447" s="5">
        <v>0</v>
      </c>
      <c r="R2447" s="5">
        <v>0</v>
      </c>
      <c r="S2447" s="5">
        <v>0</v>
      </c>
      <c r="T2447" s="5">
        <v>0</v>
      </c>
      <c r="U2447" s="5">
        <v>0</v>
      </c>
      <c r="V2447" s="5">
        <v>0</v>
      </c>
      <c r="W2447" s="5">
        <v>0</v>
      </c>
      <c r="X2447" s="5">
        <f t="shared" si="38"/>
        <v>0</v>
      </c>
      <c r="Y2447" s="41">
        <v>0</v>
      </c>
      <c r="Z2447" s="41">
        <v>0</v>
      </c>
    </row>
    <row r="2448" spans="1:26" x14ac:dyDescent="0.25">
      <c r="A2448" s="11" t="s">
        <v>161</v>
      </c>
      <c r="B2448" s="12">
        <v>16</v>
      </c>
      <c r="C2448" s="14" t="str">
        <f>VLOOKUP(B2448,'Spisak usluga'!$A$2:$B$18,2)</f>
        <v>16 Savetovalište 2012.</v>
      </c>
      <c r="D2448" s="5">
        <v>0</v>
      </c>
      <c r="E2448" s="5">
        <v>0</v>
      </c>
      <c r="F2448" s="5">
        <v>0</v>
      </c>
      <c r="G2448" s="5">
        <v>0</v>
      </c>
      <c r="H2448" s="5">
        <v>0</v>
      </c>
      <c r="I2448" s="5">
        <v>0</v>
      </c>
      <c r="J2448" s="5">
        <v>0</v>
      </c>
      <c r="K2448" s="5">
        <v>0</v>
      </c>
      <c r="L2448" s="5">
        <v>0</v>
      </c>
      <c r="M2448" s="5">
        <v>0</v>
      </c>
      <c r="N2448" s="5">
        <v>0</v>
      </c>
      <c r="O2448" s="5">
        <v>0</v>
      </c>
      <c r="P2448" s="5">
        <v>0</v>
      </c>
      <c r="Q2448" s="5">
        <v>0</v>
      </c>
      <c r="R2448" s="5">
        <v>0</v>
      </c>
      <c r="S2448" s="5">
        <v>0</v>
      </c>
      <c r="T2448" s="5">
        <v>0</v>
      </c>
      <c r="U2448" s="5">
        <v>0</v>
      </c>
      <c r="V2448" s="5">
        <v>0</v>
      </c>
      <c r="W2448" s="5">
        <v>0</v>
      </c>
      <c r="X2448" s="5">
        <f t="shared" si="38"/>
        <v>0</v>
      </c>
      <c r="Y2448" s="41">
        <v>0</v>
      </c>
      <c r="Z2448" s="41">
        <v>0</v>
      </c>
    </row>
    <row r="2449" spans="1:26" x14ac:dyDescent="0.25">
      <c r="A2449" s="11" t="s">
        <v>161</v>
      </c>
      <c r="B2449" s="12">
        <v>17</v>
      </c>
      <c r="C2449" s="14" t="str">
        <f>VLOOKUP(B2449,'Spisak usluga'!$A$2:$B$18,2)</f>
        <v>17 Klub 2012.</v>
      </c>
      <c r="D2449" s="5">
        <v>0</v>
      </c>
      <c r="E2449" s="5">
        <v>0</v>
      </c>
      <c r="F2449" s="5">
        <v>0</v>
      </c>
      <c r="G2449" s="5">
        <v>0</v>
      </c>
      <c r="H2449" s="5">
        <v>0</v>
      </c>
      <c r="I2449" s="5">
        <v>0</v>
      </c>
      <c r="J2449" s="5">
        <v>0</v>
      </c>
      <c r="K2449" s="5">
        <v>0</v>
      </c>
      <c r="L2449" s="5">
        <v>0</v>
      </c>
      <c r="M2449" s="5">
        <v>0</v>
      </c>
      <c r="N2449" s="5">
        <v>0</v>
      </c>
      <c r="O2449" s="5">
        <v>0</v>
      </c>
      <c r="P2449" s="5">
        <v>0</v>
      </c>
      <c r="Q2449" s="5">
        <v>0</v>
      </c>
      <c r="R2449" s="5">
        <v>0</v>
      </c>
      <c r="S2449" s="5">
        <v>0</v>
      </c>
      <c r="T2449" s="5">
        <v>0</v>
      </c>
      <c r="U2449" s="5">
        <v>0</v>
      </c>
      <c r="V2449" s="5">
        <v>0</v>
      </c>
      <c r="W2449" s="5">
        <v>0</v>
      </c>
      <c r="X2449" s="5">
        <f t="shared" si="38"/>
        <v>0</v>
      </c>
      <c r="Y2449" s="41">
        <v>0</v>
      </c>
      <c r="Z2449" s="41">
        <v>0</v>
      </c>
    </row>
    <row r="2450" spans="1:26" x14ac:dyDescent="0.25">
      <c r="A2450" s="11" t="s">
        <v>162</v>
      </c>
      <c r="B2450" s="12">
        <v>1</v>
      </c>
      <c r="C2450" s="14" t="str">
        <f>VLOOKUP(B2450,'Spisak usluga'!$A$2:$B$18,2)</f>
        <v>01 Pomoć u kući za stare 2012.</v>
      </c>
      <c r="D2450" s="12">
        <v>465</v>
      </c>
      <c r="E2450" s="12">
        <v>420</v>
      </c>
      <c r="F2450" s="12">
        <v>405</v>
      </c>
      <c r="G2450" s="12">
        <v>0</v>
      </c>
      <c r="H2450" s="12">
        <v>0</v>
      </c>
      <c r="I2450" s="12">
        <v>0</v>
      </c>
      <c r="J2450" s="12">
        <v>16</v>
      </c>
      <c r="K2450" s="12">
        <v>358</v>
      </c>
      <c r="L2450" s="12">
        <v>91</v>
      </c>
      <c r="M2450" s="12">
        <v>340</v>
      </c>
      <c r="N2450" s="12">
        <v>18.7</v>
      </c>
      <c r="O2450" s="12">
        <v>340164.2</v>
      </c>
      <c r="P2450" s="12">
        <v>125000</v>
      </c>
      <c r="Q2450" s="12">
        <v>124960</v>
      </c>
      <c r="R2450" s="12">
        <v>58978.400000000001</v>
      </c>
      <c r="S2450" s="12">
        <v>0</v>
      </c>
      <c r="T2450" s="12">
        <v>649102.6</v>
      </c>
      <c r="U2450" s="12">
        <v>2</v>
      </c>
      <c r="V2450" s="12">
        <v>1</v>
      </c>
      <c r="W2450" s="12">
        <v>1</v>
      </c>
      <c r="X2450" s="5">
        <f t="shared" si="38"/>
        <v>1</v>
      </c>
      <c r="Y2450" s="41">
        <v>90</v>
      </c>
      <c r="Z2450" s="41">
        <v>375</v>
      </c>
    </row>
    <row r="2451" spans="1:26" x14ac:dyDescent="0.25">
      <c r="A2451" s="11" t="s">
        <v>162</v>
      </c>
      <c r="B2451" s="12">
        <v>2</v>
      </c>
      <c r="C2451" s="14" t="str">
        <f>VLOOKUP(B2451,'Spisak usluga'!$A$2:$B$18,2)</f>
        <v>02 Pomoć u kući za odrasle OSI 2012.</v>
      </c>
      <c r="D2451" s="13">
        <v>0</v>
      </c>
      <c r="E2451" s="13">
        <v>0</v>
      </c>
      <c r="F2451" s="13">
        <v>0</v>
      </c>
      <c r="G2451" s="13">
        <v>0</v>
      </c>
      <c r="H2451" s="13">
        <v>0</v>
      </c>
      <c r="I2451" s="13">
        <v>0</v>
      </c>
      <c r="J2451" s="13">
        <v>0</v>
      </c>
      <c r="K2451" s="13">
        <v>0</v>
      </c>
      <c r="L2451" s="13">
        <v>0</v>
      </c>
      <c r="M2451" s="13">
        <v>0</v>
      </c>
      <c r="N2451" s="13">
        <v>0</v>
      </c>
      <c r="O2451" s="13">
        <v>0</v>
      </c>
      <c r="P2451" s="13">
        <v>0</v>
      </c>
      <c r="Q2451" s="13">
        <v>0</v>
      </c>
      <c r="R2451" s="13">
        <v>0</v>
      </c>
      <c r="S2451" s="13">
        <v>0</v>
      </c>
      <c r="T2451" s="13">
        <v>0</v>
      </c>
      <c r="U2451" s="13">
        <v>0</v>
      </c>
      <c r="V2451" s="13">
        <v>0</v>
      </c>
      <c r="W2451" s="13">
        <v>0</v>
      </c>
      <c r="X2451" s="5">
        <f t="shared" si="38"/>
        <v>0</v>
      </c>
      <c r="Y2451" s="41">
        <v>0</v>
      </c>
      <c r="Z2451" s="41">
        <v>0</v>
      </c>
    </row>
    <row r="2452" spans="1:26" x14ac:dyDescent="0.25">
      <c r="A2452" s="11" t="s">
        <v>162</v>
      </c>
      <c r="B2452" s="12">
        <v>3</v>
      </c>
      <c r="C2452" s="14" t="str">
        <f>VLOOKUP(B2452,'Spisak usluga'!$A$2:$B$18,2)</f>
        <v>03 Pomoć u kući za decu sa teškoćama u razvoju 2012.</v>
      </c>
      <c r="D2452" s="16">
        <v>0</v>
      </c>
      <c r="E2452" s="16">
        <v>0</v>
      </c>
      <c r="F2452" s="16">
        <v>0</v>
      </c>
      <c r="G2452" s="16">
        <v>0</v>
      </c>
      <c r="H2452" s="16">
        <v>0</v>
      </c>
      <c r="I2452" s="16">
        <v>0</v>
      </c>
      <c r="J2452" s="16">
        <v>0</v>
      </c>
      <c r="K2452" s="16">
        <v>0</v>
      </c>
      <c r="L2452" s="16">
        <v>0</v>
      </c>
      <c r="M2452" s="16">
        <v>0</v>
      </c>
      <c r="N2452" s="16">
        <v>0</v>
      </c>
      <c r="O2452" s="16">
        <v>0</v>
      </c>
      <c r="P2452" s="16">
        <v>0</v>
      </c>
      <c r="Q2452" s="16">
        <v>0</v>
      </c>
      <c r="R2452" s="16">
        <v>0</v>
      </c>
      <c r="S2452" s="16">
        <v>0</v>
      </c>
      <c r="T2452" s="16">
        <v>0</v>
      </c>
      <c r="U2452" s="16">
        <v>0</v>
      </c>
      <c r="V2452" s="16">
        <v>0</v>
      </c>
      <c r="W2452" s="16">
        <v>0</v>
      </c>
      <c r="X2452" s="5">
        <f t="shared" si="38"/>
        <v>0</v>
      </c>
      <c r="Y2452" s="41">
        <v>0</v>
      </c>
      <c r="Z2452" s="41">
        <v>0</v>
      </c>
    </row>
    <row r="2453" spans="1:26" x14ac:dyDescent="0.25">
      <c r="A2453" s="11" t="s">
        <v>162</v>
      </c>
      <c r="B2453" s="12">
        <v>4</v>
      </c>
      <c r="C2453" s="14" t="str">
        <f>VLOOKUP(B2453,'Spisak usluga'!$A$2:$B$18,2)</f>
        <v>04 Dnevni boravak za decu sa teškoćama u razvoju 2012.</v>
      </c>
      <c r="D2453" s="12">
        <v>13</v>
      </c>
      <c r="E2453" s="12">
        <v>0</v>
      </c>
      <c r="F2453" s="12">
        <v>2</v>
      </c>
      <c r="G2453" s="12">
        <v>0</v>
      </c>
      <c r="H2453" s="12">
        <v>5</v>
      </c>
      <c r="I2453" s="12">
        <v>8</v>
      </c>
      <c r="J2453" s="12">
        <v>0</v>
      </c>
      <c r="K2453" s="12">
        <v>0</v>
      </c>
      <c r="L2453" s="12">
        <v>0</v>
      </c>
      <c r="M2453" s="12">
        <v>7</v>
      </c>
      <c r="N2453" s="12">
        <v>5.5</v>
      </c>
      <c r="O2453" s="12">
        <v>220800</v>
      </c>
      <c r="P2453" s="12">
        <v>33560</v>
      </c>
      <c r="Q2453" s="12">
        <v>0</v>
      </c>
      <c r="R2453" s="12">
        <v>0</v>
      </c>
      <c r="S2453" s="12">
        <v>0</v>
      </c>
      <c r="T2453" s="12">
        <v>254360</v>
      </c>
      <c r="U2453" s="12">
        <v>1</v>
      </c>
      <c r="V2453" s="12">
        <v>1</v>
      </c>
      <c r="W2453" s="12">
        <v>0</v>
      </c>
      <c r="X2453" s="5">
        <f t="shared" si="38"/>
        <v>1</v>
      </c>
      <c r="Y2453" s="41">
        <v>13</v>
      </c>
      <c r="Z2453" s="41">
        <v>0</v>
      </c>
    </row>
    <row r="2454" spans="1:26" x14ac:dyDescent="0.25">
      <c r="A2454" s="11" t="s">
        <v>162</v>
      </c>
      <c r="B2454" s="12">
        <v>5</v>
      </c>
      <c r="C2454" s="14" t="str">
        <f>VLOOKUP(B2454,'Spisak usluga'!$A$2:$B$18,2)</f>
        <v>05 Dnevni boravak za stare  2012.</v>
      </c>
      <c r="D2454" s="12">
        <v>46</v>
      </c>
      <c r="E2454" s="12">
        <v>0</v>
      </c>
      <c r="F2454" s="12">
        <v>0</v>
      </c>
      <c r="G2454" s="12">
        <v>0</v>
      </c>
      <c r="H2454" s="12">
        <v>0</v>
      </c>
      <c r="I2454" s="12">
        <v>0</v>
      </c>
      <c r="J2454" s="12">
        <v>0</v>
      </c>
      <c r="K2454" s="12">
        <v>30</v>
      </c>
      <c r="L2454" s="12">
        <v>16</v>
      </c>
      <c r="M2454" s="12">
        <v>46</v>
      </c>
      <c r="N2454" s="12">
        <v>2</v>
      </c>
      <c r="O2454" s="12">
        <v>0</v>
      </c>
      <c r="P2454" s="12">
        <v>0</v>
      </c>
      <c r="Q2454" s="12">
        <v>183310</v>
      </c>
      <c r="R2454" s="12">
        <v>0</v>
      </c>
      <c r="S2454" s="12">
        <v>0</v>
      </c>
      <c r="T2454" s="12">
        <v>183310</v>
      </c>
      <c r="U2454" s="12">
        <v>1</v>
      </c>
      <c r="V2454" s="12">
        <v>0</v>
      </c>
      <c r="W2454" s="12">
        <v>1</v>
      </c>
      <c r="X2454" s="5">
        <f t="shared" si="38"/>
        <v>1</v>
      </c>
      <c r="Y2454" s="41">
        <v>0</v>
      </c>
      <c r="Z2454" s="41">
        <v>46</v>
      </c>
    </row>
    <row r="2455" spans="1:26" x14ac:dyDescent="0.25">
      <c r="A2455" s="11" t="s">
        <v>162</v>
      </c>
      <c r="B2455" s="12">
        <v>6</v>
      </c>
      <c r="C2455" s="14" t="str">
        <f>VLOOKUP(B2455,'Spisak usluga'!$A$2:$B$18,2)</f>
        <v>06 Dnevni boravak/centar za decu i mlade sa poremećajima u ponašanju 2012.</v>
      </c>
      <c r="D2455" s="5">
        <v>0</v>
      </c>
      <c r="E2455" s="5">
        <v>0</v>
      </c>
      <c r="F2455" s="5">
        <v>0</v>
      </c>
      <c r="G2455" s="5">
        <v>0</v>
      </c>
      <c r="H2455" s="5">
        <v>0</v>
      </c>
      <c r="I2455" s="5">
        <v>0</v>
      </c>
      <c r="J2455" s="5">
        <v>0</v>
      </c>
      <c r="K2455" s="5">
        <v>0</v>
      </c>
      <c r="L2455" s="5">
        <v>0</v>
      </c>
      <c r="M2455" s="5">
        <v>0</v>
      </c>
      <c r="N2455" s="5">
        <v>0</v>
      </c>
      <c r="O2455" s="5">
        <v>0</v>
      </c>
      <c r="P2455" s="5">
        <v>0</v>
      </c>
      <c r="Q2455" s="5">
        <v>0</v>
      </c>
      <c r="R2455" s="5">
        <v>0</v>
      </c>
      <c r="S2455" s="5">
        <v>0</v>
      </c>
      <c r="T2455" s="5">
        <v>0</v>
      </c>
      <c r="U2455" s="5">
        <v>0</v>
      </c>
      <c r="V2455" s="5">
        <v>0</v>
      </c>
      <c r="W2455" s="5">
        <v>0</v>
      </c>
      <c r="X2455" s="5">
        <f t="shared" si="38"/>
        <v>0</v>
      </c>
      <c r="Y2455" s="41">
        <v>0</v>
      </c>
      <c r="Z2455" s="41">
        <v>0</v>
      </c>
    </row>
    <row r="2456" spans="1:26" x14ac:dyDescent="0.25">
      <c r="A2456" s="11" t="s">
        <v>162</v>
      </c>
      <c r="B2456" s="12">
        <v>7</v>
      </c>
      <c r="C2456" s="14" t="str">
        <f>VLOOKUP(B2456,'Spisak usluga'!$A$2:$B$18,2)</f>
        <v>07 Personalna asistencija za odrasle  2012.</v>
      </c>
      <c r="D2456" s="5">
        <v>0</v>
      </c>
      <c r="E2456" s="5">
        <v>0</v>
      </c>
      <c r="F2456" s="5">
        <v>0</v>
      </c>
      <c r="G2456" s="5">
        <v>0</v>
      </c>
      <c r="H2456" s="5">
        <v>0</v>
      </c>
      <c r="I2456" s="5">
        <v>0</v>
      </c>
      <c r="J2456" s="5">
        <v>0</v>
      </c>
      <c r="K2456" s="5">
        <v>0</v>
      </c>
      <c r="L2456" s="5">
        <v>0</v>
      </c>
      <c r="M2456" s="5">
        <v>0</v>
      </c>
      <c r="N2456" s="5">
        <v>0</v>
      </c>
      <c r="O2456" s="5">
        <v>0</v>
      </c>
      <c r="P2456" s="5">
        <v>0</v>
      </c>
      <c r="Q2456" s="5">
        <v>0</v>
      </c>
      <c r="R2456" s="5">
        <v>0</v>
      </c>
      <c r="S2456" s="5">
        <v>0</v>
      </c>
      <c r="T2456" s="5">
        <v>0</v>
      </c>
      <c r="U2456" s="5">
        <v>0</v>
      </c>
      <c r="V2456" s="5">
        <v>0</v>
      </c>
      <c r="W2456" s="5">
        <v>0</v>
      </c>
      <c r="X2456" s="5">
        <f t="shared" si="38"/>
        <v>0</v>
      </c>
      <c r="Y2456" s="41">
        <v>0</v>
      </c>
      <c r="Z2456" s="41">
        <v>0</v>
      </c>
    </row>
    <row r="2457" spans="1:26" x14ac:dyDescent="0.25">
      <c r="A2457" s="11" t="s">
        <v>162</v>
      </c>
      <c r="B2457" s="12">
        <v>8</v>
      </c>
      <c r="C2457" s="14" t="str">
        <f>VLOOKUP(B2457,'Spisak usluga'!$A$2:$B$18,2)</f>
        <v>08 Svratište  2012.</v>
      </c>
      <c r="D2457" s="12">
        <v>15</v>
      </c>
      <c r="E2457" s="12">
        <v>0</v>
      </c>
      <c r="F2457" s="12">
        <v>0</v>
      </c>
      <c r="G2457" s="12">
        <v>0</v>
      </c>
      <c r="H2457" s="12">
        <v>0</v>
      </c>
      <c r="I2457" s="12">
        <v>0</v>
      </c>
      <c r="J2457" s="12">
        <v>15</v>
      </c>
      <c r="K2457" s="12">
        <v>0</v>
      </c>
      <c r="L2457" s="12">
        <v>0</v>
      </c>
      <c r="M2457" s="12">
        <v>0</v>
      </c>
      <c r="N2457" s="12">
        <v>5.5</v>
      </c>
      <c r="O2457" s="12">
        <v>331746</v>
      </c>
      <c r="P2457" s="12">
        <v>40286</v>
      </c>
      <c r="Q2457" s="12">
        <v>0</v>
      </c>
      <c r="R2457" s="12">
        <v>0</v>
      </c>
      <c r="S2457" s="12">
        <v>0</v>
      </c>
      <c r="T2457" s="12">
        <v>372032</v>
      </c>
      <c r="U2457" s="12">
        <v>1</v>
      </c>
      <c r="V2457" s="12">
        <v>1</v>
      </c>
      <c r="W2457" s="12">
        <v>0</v>
      </c>
      <c r="X2457" s="5">
        <f t="shared" si="38"/>
        <v>1</v>
      </c>
      <c r="Y2457" s="41">
        <v>15</v>
      </c>
      <c r="Z2457" s="41">
        <v>0</v>
      </c>
    </row>
    <row r="2458" spans="1:26" x14ac:dyDescent="0.25">
      <c r="A2458" s="11" t="s">
        <v>162</v>
      </c>
      <c r="B2458" s="12">
        <v>9</v>
      </c>
      <c r="C2458" s="14" t="str">
        <f>VLOOKUP(B2458,'Spisak usluga'!$A$2:$B$18,2)</f>
        <v>09 Prihvatilište (opšteg tipa) 2012.</v>
      </c>
      <c r="D2458" s="12">
        <v>5</v>
      </c>
      <c r="E2458" s="12">
        <v>0</v>
      </c>
      <c r="F2458" s="12">
        <v>3</v>
      </c>
      <c r="G2458" s="12">
        <v>0</v>
      </c>
      <c r="H2458" s="12">
        <v>0</v>
      </c>
      <c r="I2458" s="12">
        <v>0</v>
      </c>
      <c r="J2458" s="12">
        <v>5</v>
      </c>
      <c r="K2458" s="12">
        <v>0</v>
      </c>
      <c r="L2458" s="12">
        <v>0</v>
      </c>
      <c r="M2458" s="12">
        <v>5</v>
      </c>
      <c r="N2458" s="12">
        <v>0</v>
      </c>
      <c r="O2458" s="12">
        <v>80618</v>
      </c>
      <c r="P2458" s="12">
        <v>0</v>
      </c>
      <c r="Q2458" s="12">
        <v>0</v>
      </c>
      <c r="R2458" s="12">
        <v>0</v>
      </c>
      <c r="S2458" s="12">
        <v>0</v>
      </c>
      <c r="T2458" s="12">
        <v>80618</v>
      </c>
      <c r="U2458" s="12">
        <v>1</v>
      </c>
      <c r="V2458" s="12">
        <v>1</v>
      </c>
      <c r="W2458" s="12">
        <v>0</v>
      </c>
      <c r="X2458" s="5">
        <f t="shared" si="38"/>
        <v>1</v>
      </c>
      <c r="Y2458" s="41">
        <v>5</v>
      </c>
      <c r="Z2458" s="41">
        <v>0</v>
      </c>
    </row>
    <row r="2459" spans="1:26" x14ac:dyDescent="0.25">
      <c r="A2459" s="11" t="s">
        <v>162</v>
      </c>
      <c r="B2459" s="12">
        <v>10</v>
      </c>
      <c r="C2459" s="14" t="str">
        <f>VLOOKUP(B2459,'Spisak usluga'!$A$2:$B$18,2)</f>
        <v>10 Prihvatilište za decu  2012.</v>
      </c>
      <c r="D2459" s="16">
        <v>0</v>
      </c>
      <c r="E2459" s="16">
        <v>0</v>
      </c>
      <c r="F2459" s="16">
        <v>0</v>
      </c>
      <c r="G2459" s="16">
        <v>0</v>
      </c>
      <c r="H2459" s="16">
        <v>0</v>
      </c>
      <c r="I2459" s="16">
        <v>0</v>
      </c>
      <c r="J2459" s="16">
        <v>0</v>
      </c>
      <c r="K2459" s="16">
        <v>0</v>
      </c>
      <c r="L2459" s="16">
        <v>0</v>
      </c>
      <c r="M2459" s="16">
        <v>0</v>
      </c>
      <c r="N2459" s="16">
        <v>0</v>
      </c>
      <c r="O2459" s="16">
        <v>0</v>
      </c>
      <c r="P2459" s="16">
        <v>0</v>
      </c>
      <c r="Q2459" s="16">
        <v>0</v>
      </c>
      <c r="R2459" s="16">
        <v>0</v>
      </c>
      <c r="S2459" s="16">
        <v>0</v>
      </c>
      <c r="T2459" s="16">
        <v>0</v>
      </c>
      <c r="U2459" s="16">
        <v>0</v>
      </c>
      <c r="V2459" s="16">
        <v>0</v>
      </c>
      <c r="W2459" s="16">
        <v>0</v>
      </c>
      <c r="X2459" s="5">
        <f t="shared" si="38"/>
        <v>0</v>
      </c>
      <c r="Y2459" s="41">
        <v>0</v>
      </c>
      <c r="Z2459" s="41">
        <v>0</v>
      </c>
    </row>
    <row r="2460" spans="1:26" x14ac:dyDescent="0.25">
      <c r="A2460" s="11" t="s">
        <v>162</v>
      </c>
      <c r="B2460" s="12">
        <v>11</v>
      </c>
      <c r="C2460" s="14" t="str">
        <f>VLOOKUP(B2460,'Spisak usluga'!$A$2:$B$18,2)</f>
        <v>11 Prihvatilište za žrtve nasilja u porodici (“sigurna kuća“) 2012.</v>
      </c>
      <c r="D2460" s="12">
        <v>11</v>
      </c>
      <c r="E2460" s="12">
        <v>0</v>
      </c>
      <c r="F2460" s="12">
        <v>0</v>
      </c>
      <c r="G2460" s="12">
        <v>4</v>
      </c>
      <c r="H2460" s="12">
        <v>1</v>
      </c>
      <c r="I2460" s="12">
        <v>6</v>
      </c>
      <c r="J2460" s="12">
        <v>0</v>
      </c>
      <c r="K2460" s="12">
        <v>0</v>
      </c>
      <c r="L2460" s="12">
        <v>0</v>
      </c>
      <c r="M2460" s="12">
        <v>6</v>
      </c>
      <c r="N2460" s="12">
        <v>4</v>
      </c>
      <c r="O2460" s="12">
        <v>237219</v>
      </c>
      <c r="P2460" s="12">
        <v>36923</v>
      </c>
      <c r="Q2460" s="12">
        <v>0</v>
      </c>
      <c r="R2460" s="12">
        <v>0</v>
      </c>
      <c r="S2460" s="12">
        <v>0</v>
      </c>
      <c r="T2460" s="12">
        <v>274142</v>
      </c>
      <c r="U2460" s="12">
        <v>1</v>
      </c>
      <c r="V2460" s="12">
        <v>1</v>
      </c>
      <c r="W2460" s="12">
        <v>0</v>
      </c>
      <c r="X2460" s="5">
        <f t="shared" si="38"/>
        <v>1</v>
      </c>
      <c r="Y2460" s="41">
        <v>11</v>
      </c>
      <c r="Z2460" s="41">
        <v>0</v>
      </c>
    </row>
    <row r="2461" spans="1:26" x14ac:dyDescent="0.25">
      <c r="A2461" s="11" t="s">
        <v>162</v>
      </c>
      <c r="B2461" s="12">
        <v>12</v>
      </c>
      <c r="C2461" s="14" t="str">
        <f>VLOOKUP(B2461,'Spisak usluga'!$A$2:$B$18,2)</f>
        <v>12 Prihvatilište za žrtve trgovine ljudima 2012.</v>
      </c>
      <c r="D2461" s="5">
        <v>0</v>
      </c>
      <c r="E2461" s="5">
        <v>0</v>
      </c>
      <c r="F2461" s="5">
        <v>0</v>
      </c>
      <c r="G2461" s="5">
        <v>0</v>
      </c>
      <c r="H2461" s="5">
        <v>0</v>
      </c>
      <c r="I2461" s="5">
        <v>0</v>
      </c>
      <c r="J2461" s="5">
        <v>0</v>
      </c>
      <c r="K2461" s="5">
        <v>0</v>
      </c>
      <c r="L2461" s="5">
        <v>0</v>
      </c>
      <c r="M2461" s="5">
        <v>0</v>
      </c>
      <c r="N2461" s="5">
        <v>0</v>
      </c>
      <c r="O2461" s="5">
        <v>0</v>
      </c>
      <c r="P2461" s="5">
        <v>0</v>
      </c>
      <c r="Q2461" s="5">
        <v>0</v>
      </c>
      <c r="R2461" s="5">
        <v>0</v>
      </c>
      <c r="S2461" s="5">
        <v>0</v>
      </c>
      <c r="T2461" s="5">
        <v>0</v>
      </c>
      <c r="U2461" s="5">
        <v>0</v>
      </c>
      <c r="V2461" s="5">
        <v>0</v>
      </c>
      <c r="W2461" s="5">
        <v>0</v>
      </c>
      <c r="X2461" s="5">
        <f t="shared" si="38"/>
        <v>0</v>
      </c>
      <c r="Y2461" s="41">
        <v>0</v>
      </c>
      <c r="Z2461" s="41">
        <v>0</v>
      </c>
    </row>
    <row r="2462" spans="1:26" x14ac:dyDescent="0.25">
      <c r="A2462" s="11" t="s">
        <v>162</v>
      </c>
      <c r="B2462" s="12">
        <v>13</v>
      </c>
      <c r="C2462" s="14" t="str">
        <f>VLOOKUP(B2462,'Spisak usluga'!$A$2:$B$18,2)</f>
        <v>13 Predah smeštaj  2012.</v>
      </c>
      <c r="D2462" s="5">
        <v>0</v>
      </c>
      <c r="E2462" s="5">
        <v>0</v>
      </c>
      <c r="F2462" s="5">
        <v>0</v>
      </c>
      <c r="G2462" s="5">
        <v>0</v>
      </c>
      <c r="H2462" s="5">
        <v>0</v>
      </c>
      <c r="I2462" s="5">
        <v>0</v>
      </c>
      <c r="J2462" s="5">
        <v>0</v>
      </c>
      <c r="K2462" s="5">
        <v>0</v>
      </c>
      <c r="L2462" s="5">
        <v>0</v>
      </c>
      <c r="M2462" s="5">
        <v>0</v>
      </c>
      <c r="N2462" s="5">
        <v>0</v>
      </c>
      <c r="O2462" s="5">
        <v>0</v>
      </c>
      <c r="P2462" s="5">
        <v>0</v>
      </c>
      <c r="Q2462" s="5">
        <v>0</v>
      </c>
      <c r="R2462" s="5">
        <v>0</v>
      </c>
      <c r="S2462" s="5">
        <v>0</v>
      </c>
      <c r="T2462" s="5">
        <v>0</v>
      </c>
      <c r="U2462" s="5">
        <v>0</v>
      </c>
      <c r="V2462" s="5">
        <v>0</v>
      </c>
      <c r="W2462" s="5">
        <v>0</v>
      </c>
      <c r="X2462" s="5">
        <f t="shared" si="38"/>
        <v>0</v>
      </c>
      <c r="Y2462" s="41">
        <v>0</v>
      </c>
      <c r="Z2462" s="41">
        <v>0</v>
      </c>
    </row>
    <row r="2463" spans="1:26" x14ac:dyDescent="0.25">
      <c r="A2463" s="11" t="s">
        <v>162</v>
      </c>
      <c r="B2463" s="12">
        <v>14</v>
      </c>
      <c r="C2463" s="14" t="str">
        <f>VLOOKUP(B2463,'Spisak usluga'!$A$2:$B$18,2)</f>
        <v>14 Stanovanje uz podršku osobe sa invaliditetom (OSI) 2012.</v>
      </c>
      <c r="D2463" s="5">
        <v>0</v>
      </c>
      <c r="E2463" s="5">
        <v>0</v>
      </c>
      <c r="F2463" s="5">
        <v>0</v>
      </c>
      <c r="G2463" s="5">
        <v>0</v>
      </c>
      <c r="H2463" s="5">
        <v>0</v>
      </c>
      <c r="I2463" s="5">
        <v>0</v>
      </c>
      <c r="J2463" s="5">
        <v>0</v>
      </c>
      <c r="K2463" s="5">
        <v>0</v>
      </c>
      <c r="L2463" s="5">
        <v>0</v>
      </c>
      <c r="M2463" s="5">
        <v>0</v>
      </c>
      <c r="N2463" s="5">
        <v>0</v>
      </c>
      <c r="O2463" s="5">
        <v>0</v>
      </c>
      <c r="P2463" s="5">
        <v>0</v>
      </c>
      <c r="Q2463" s="5">
        <v>0</v>
      </c>
      <c r="R2463" s="5">
        <v>0</v>
      </c>
      <c r="S2463" s="5">
        <v>0</v>
      </c>
      <c r="T2463" s="5">
        <v>0</v>
      </c>
      <c r="U2463" s="5">
        <v>0</v>
      </c>
      <c r="V2463" s="5">
        <v>0</v>
      </c>
      <c r="W2463" s="5">
        <v>0</v>
      </c>
      <c r="X2463" s="5">
        <f t="shared" si="38"/>
        <v>0</v>
      </c>
      <c r="Y2463" s="41">
        <v>0</v>
      </c>
      <c r="Z2463" s="41">
        <v>0</v>
      </c>
    </row>
    <row r="2464" spans="1:26" x14ac:dyDescent="0.25">
      <c r="A2464" s="11" t="s">
        <v>162</v>
      </c>
      <c r="B2464" s="12">
        <v>15</v>
      </c>
      <c r="C2464" s="14" t="str">
        <f>VLOOKUP(B2464,'Spisak usluga'!$A$2:$B$18,2)</f>
        <v>15 Stanovanje uz podršku za mlade koji se osamostaljuju 2012.</v>
      </c>
      <c r="D2464" s="12">
        <v>2</v>
      </c>
      <c r="E2464" s="12">
        <v>0</v>
      </c>
      <c r="F2464" s="12">
        <v>0</v>
      </c>
      <c r="G2464" s="12">
        <v>0</v>
      </c>
      <c r="H2464" s="12">
        <v>0</v>
      </c>
      <c r="I2464" s="12">
        <v>2</v>
      </c>
      <c r="J2464" s="12">
        <v>0</v>
      </c>
      <c r="K2464" s="12">
        <v>0</v>
      </c>
      <c r="L2464" s="12">
        <v>0</v>
      </c>
      <c r="M2464" s="12">
        <v>0</v>
      </c>
      <c r="N2464" s="12">
        <v>0</v>
      </c>
      <c r="O2464" s="12">
        <v>10000</v>
      </c>
      <c r="P2464" s="12">
        <v>0</v>
      </c>
      <c r="Q2464" s="12">
        <v>0</v>
      </c>
      <c r="R2464" s="12">
        <v>0</v>
      </c>
      <c r="S2464" s="12">
        <v>0</v>
      </c>
      <c r="T2464" s="12">
        <v>10000</v>
      </c>
      <c r="U2464" s="12">
        <v>1</v>
      </c>
      <c r="V2464" s="12">
        <v>1</v>
      </c>
      <c r="W2464" s="12">
        <v>0</v>
      </c>
      <c r="X2464" s="5">
        <f t="shared" si="38"/>
        <v>1</v>
      </c>
      <c r="Y2464" s="41">
        <v>2</v>
      </c>
      <c r="Z2464" s="41">
        <v>0</v>
      </c>
    </row>
    <row r="2465" spans="1:26" x14ac:dyDescent="0.25">
      <c r="A2465" s="11" t="s">
        <v>162</v>
      </c>
      <c r="B2465" s="12">
        <v>16</v>
      </c>
      <c r="C2465" s="14" t="str">
        <f>VLOOKUP(B2465,'Spisak usluga'!$A$2:$B$18,2)</f>
        <v>16 Savetovalište 2012.</v>
      </c>
      <c r="D2465" s="5">
        <v>0</v>
      </c>
      <c r="E2465" s="5">
        <v>0</v>
      </c>
      <c r="F2465" s="5">
        <v>0</v>
      </c>
      <c r="G2465" s="5">
        <v>0</v>
      </c>
      <c r="H2465" s="5">
        <v>0</v>
      </c>
      <c r="I2465" s="5">
        <v>0</v>
      </c>
      <c r="J2465" s="5">
        <v>0</v>
      </c>
      <c r="K2465" s="5">
        <v>0</v>
      </c>
      <c r="L2465" s="5">
        <v>0</v>
      </c>
      <c r="M2465" s="5">
        <v>0</v>
      </c>
      <c r="N2465" s="5">
        <v>0</v>
      </c>
      <c r="O2465" s="5">
        <v>0</v>
      </c>
      <c r="P2465" s="5">
        <v>0</v>
      </c>
      <c r="Q2465" s="5">
        <v>0</v>
      </c>
      <c r="R2465" s="5">
        <v>0</v>
      </c>
      <c r="S2465" s="5">
        <v>0</v>
      </c>
      <c r="T2465" s="5">
        <v>0</v>
      </c>
      <c r="U2465" s="5">
        <v>0</v>
      </c>
      <c r="V2465" s="5">
        <v>0</v>
      </c>
      <c r="W2465" s="5">
        <v>0</v>
      </c>
      <c r="X2465" s="5">
        <f t="shared" si="38"/>
        <v>0</v>
      </c>
      <c r="Y2465" s="41">
        <v>0</v>
      </c>
      <c r="Z2465" s="41">
        <v>0</v>
      </c>
    </row>
    <row r="2466" spans="1:26" x14ac:dyDescent="0.25">
      <c r="A2466" s="11" t="s">
        <v>162</v>
      </c>
      <c r="B2466" s="12">
        <v>17</v>
      </c>
      <c r="C2466" s="14" t="str">
        <f>VLOOKUP(B2466,'Spisak usluga'!$A$2:$B$18,2)</f>
        <v>17 Klub 2012.</v>
      </c>
      <c r="D2466" s="12">
        <v>282</v>
      </c>
      <c r="E2466" s="12">
        <v>0</v>
      </c>
      <c r="F2466" s="12">
        <v>130</v>
      </c>
      <c r="G2466" s="12">
        <v>0</v>
      </c>
      <c r="H2466" s="12">
        <v>0</v>
      </c>
      <c r="I2466" s="12">
        <v>0</v>
      </c>
      <c r="J2466" s="12">
        <v>72</v>
      </c>
      <c r="K2466" s="12">
        <v>190</v>
      </c>
      <c r="L2466" s="12">
        <v>20</v>
      </c>
      <c r="M2466" s="12">
        <v>0</v>
      </c>
      <c r="N2466" s="12">
        <v>3</v>
      </c>
      <c r="O2466" s="12">
        <v>171227</v>
      </c>
      <c r="P2466" s="12">
        <v>0</v>
      </c>
      <c r="Q2466" s="12">
        <v>0</v>
      </c>
      <c r="R2466" s="12">
        <v>0</v>
      </c>
      <c r="S2466" s="12">
        <v>0</v>
      </c>
      <c r="T2466" s="12">
        <v>171227</v>
      </c>
      <c r="U2466" s="12">
        <v>1</v>
      </c>
      <c r="V2466" s="12">
        <v>1</v>
      </c>
      <c r="W2466" s="12">
        <v>0</v>
      </c>
      <c r="X2466" s="5">
        <f t="shared" si="38"/>
        <v>1</v>
      </c>
      <c r="Y2466" s="41">
        <v>282</v>
      </c>
      <c r="Z2466" s="41">
        <v>0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zoomScaleNormal="100" workbookViewId="0">
      <selection activeCell="D2" sqref="D2"/>
    </sheetView>
  </sheetViews>
  <sheetFormatPr defaultRowHeight="15" x14ac:dyDescent="0.25"/>
  <cols>
    <col min="1" max="1" width="4" bestFit="1" customWidth="1"/>
    <col min="2" max="2" width="18.7109375" bestFit="1" customWidth="1"/>
    <col min="3" max="3" width="15" bestFit="1" customWidth="1"/>
    <col min="4" max="4" width="17.7109375" bestFit="1" customWidth="1"/>
    <col min="5" max="5" width="7.28515625" bestFit="1" customWidth="1"/>
    <col min="6" max="6" width="4.7109375" bestFit="1" customWidth="1"/>
    <col min="7" max="7" width="5.7109375" bestFit="1" customWidth="1"/>
    <col min="8" max="10" width="6.7109375" bestFit="1" customWidth="1"/>
    <col min="11" max="11" width="5.140625" bestFit="1" customWidth="1"/>
    <col min="12" max="12" width="7.5703125" bestFit="1" customWidth="1"/>
    <col min="13" max="13" width="19.140625" bestFit="1" customWidth="1"/>
    <col min="14" max="14" width="11.28515625" bestFit="1" customWidth="1"/>
    <col min="15" max="15" width="17" bestFit="1" customWidth="1"/>
    <col min="16" max="16" width="10.28515625" bestFit="1" customWidth="1"/>
    <col min="17" max="17" width="11.85546875" bestFit="1" customWidth="1"/>
    <col min="18" max="18" width="6.7109375" bestFit="1" customWidth="1"/>
    <col min="19" max="19" width="19.28515625" bestFit="1" customWidth="1"/>
    <col min="20" max="20" width="19" bestFit="1" customWidth="1"/>
    <col min="21" max="21" width="7.5703125" bestFit="1" customWidth="1"/>
    <col min="22" max="22" width="9.85546875" bestFit="1" customWidth="1"/>
    <col min="23" max="23" width="26.140625" bestFit="1" customWidth="1"/>
    <col min="24" max="24" width="16" bestFit="1" customWidth="1"/>
    <col min="25" max="25" width="30.28515625" bestFit="1" customWidth="1"/>
    <col min="26" max="26" width="32.28515625" bestFit="1" customWidth="1"/>
  </cols>
  <sheetData>
    <row r="1" spans="1:26" s="5" customFormat="1" ht="48" customHeight="1" x14ac:dyDescent="0.25">
      <c r="A1" s="1" t="s">
        <v>205</v>
      </c>
      <c r="B1" s="1" t="s">
        <v>167</v>
      </c>
      <c r="C1" s="1" t="s">
        <v>0</v>
      </c>
      <c r="D1" s="10" t="s">
        <v>169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252</v>
      </c>
      <c r="U1" s="1" t="s">
        <v>16</v>
      </c>
      <c r="V1" s="1" t="s">
        <v>17</v>
      </c>
      <c r="W1" s="38" t="s">
        <v>207</v>
      </c>
      <c r="X1" s="10" t="s">
        <v>253</v>
      </c>
      <c r="Y1" s="40" t="s">
        <v>254</v>
      </c>
      <c r="Z1" s="40" t="s">
        <v>255</v>
      </c>
    </row>
    <row r="2" spans="1:26" s="5" customFormat="1" x14ac:dyDescent="0.25">
      <c r="A2" s="5">
        <v>1</v>
      </c>
      <c r="B2" s="27" t="s">
        <v>18</v>
      </c>
      <c r="C2" s="12">
        <v>12</v>
      </c>
      <c r="D2" s="12">
        <v>12</v>
      </c>
      <c r="E2" s="12">
        <v>10</v>
      </c>
      <c r="F2" s="12">
        <v>0</v>
      </c>
      <c r="G2" s="12">
        <v>0</v>
      </c>
      <c r="H2" s="12">
        <v>0</v>
      </c>
      <c r="I2" s="12">
        <v>0</v>
      </c>
      <c r="J2" s="12">
        <v>3</v>
      </c>
      <c r="K2" s="12">
        <v>9</v>
      </c>
      <c r="L2" s="12">
        <v>0</v>
      </c>
      <c r="M2" s="12">
        <v>3.7</v>
      </c>
      <c r="N2" s="12">
        <v>126000</v>
      </c>
      <c r="O2" s="12">
        <v>0</v>
      </c>
      <c r="P2" s="12">
        <v>0</v>
      </c>
      <c r="Q2" s="12">
        <v>20500</v>
      </c>
      <c r="R2" s="12">
        <v>0</v>
      </c>
      <c r="S2" s="12">
        <v>146500</v>
      </c>
      <c r="T2" s="12">
        <v>1</v>
      </c>
      <c r="U2" s="12">
        <v>1</v>
      </c>
      <c r="V2" s="12">
        <v>0</v>
      </c>
      <c r="W2" s="36">
        <v>7</v>
      </c>
      <c r="X2" s="5">
        <f>IF(T2&gt;0,1,0)</f>
        <v>1</v>
      </c>
      <c r="Y2" s="41">
        <v>12</v>
      </c>
      <c r="Z2" s="41">
        <v>0</v>
      </c>
    </row>
    <row r="3" spans="1:26" s="5" customFormat="1" x14ac:dyDescent="0.25">
      <c r="A3" s="5">
        <v>2</v>
      </c>
      <c r="B3" s="11" t="s">
        <v>19</v>
      </c>
      <c r="C3" s="12">
        <v>19</v>
      </c>
      <c r="D3" s="12">
        <v>13</v>
      </c>
      <c r="E3" s="12">
        <v>9</v>
      </c>
      <c r="F3" s="12">
        <v>0</v>
      </c>
      <c r="G3" s="12">
        <v>0</v>
      </c>
      <c r="H3" s="12">
        <v>0</v>
      </c>
      <c r="I3" s="12">
        <v>8</v>
      </c>
      <c r="J3" s="12">
        <v>4</v>
      </c>
      <c r="K3" s="12">
        <v>7</v>
      </c>
      <c r="L3" s="12">
        <v>0</v>
      </c>
      <c r="M3" s="12">
        <v>2</v>
      </c>
      <c r="N3" s="12">
        <v>125000</v>
      </c>
      <c r="O3" s="12">
        <v>0</v>
      </c>
      <c r="P3" s="12">
        <v>0</v>
      </c>
      <c r="Q3" s="12">
        <v>8750</v>
      </c>
      <c r="R3" s="12">
        <v>0</v>
      </c>
      <c r="S3" s="12">
        <v>133750</v>
      </c>
      <c r="T3" s="12">
        <v>1</v>
      </c>
      <c r="U3" s="12">
        <v>1</v>
      </c>
      <c r="V3" s="12">
        <v>0</v>
      </c>
      <c r="W3" s="37">
        <v>4.8</v>
      </c>
      <c r="X3" s="5">
        <f t="shared" ref="X3:X66" si="0">IF(T3&gt;0,1,0)</f>
        <v>1</v>
      </c>
      <c r="Y3" s="41">
        <v>19</v>
      </c>
      <c r="Z3" s="41">
        <v>0</v>
      </c>
    </row>
    <row r="4" spans="1:26" s="5" customFormat="1" x14ac:dyDescent="0.25">
      <c r="A4" s="5">
        <v>3</v>
      </c>
      <c r="B4" s="11" t="s">
        <v>20</v>
      </c>
      <c r="C4" s="13">
        <v>60</v>
      </c>
      <c r="D4" s="13">
        <v>48</v>
      </c>
      <c r="E4" s="13">
        <v>44</v>
      </c>
      <c r="F4" s="13">
        <v>0</v>
      </c>
      <c r="G4" s="13">
        <v>0</v>
      </c>
      <c r="H4" s="13">
        <v>0</v>
      </c>
      <c r="I4" s="13">
        <v>0</v>
      </c>
      <c r="J4" s="13">
        <v>55</v>
      </c>
      <c r="K4" s="13">
        <v>5</v>
      </c>
      <c r="L4" s="13">
        <v>10</v>
      </c>
      <c r="M4" s="13">
        <v>8.8000000000000007</v>
      </c>
      <c r="N4" s="13">
        <v>100000</v>
      </c>
      <c r="O4" s="13">
        <v>200270</v>
      </c>
      <c r="P4" s="13">
        <v>23000</v>
      </c>
      <c r="Q4" s="13">
        <v>0</v>
      </c>
      <c r="R4" s="13">
        <v>0</v>
      </c>
      <c r="S4" s="13">
        <v>323270</v>
      </c>
      <c r="T4" s="13">
        <v>1</v>
      </c>
      <c r="U4" s="13">
        <v>0</v>
      </c>
      <c r="V4" s="13">
        <v>1</v>
      </c>
      <c r="W4" s="37">
        <v>9.8000000000000007</v>
      </c>
      <c r="X4" s="5">
        <f t="shared" si="0"/>
        <v>1</v>
      </c>
      <c r="Y4" s="41">
        <v>0</v>
      </c>
      <c r="Z4" s="41">
        <v>60</v>
      </c>
    </row>
    <row r="5" spans="1:26" s="5" customFormat="1" x14ac:dyDescent="0.25">
      <c r="A5" s="5">
        <v>4</v>
      </c>
      <c r="B5" s="27" t="s">
        <v>21</v>
      </c>
      <c r="C5" s="12">
        <v>174</v>
      </c>
      <c r="D5" s="12">
        <v>95</v>
      </c>
      <c r="E5" s="12">
        <v>108</v>
      </c>
      <c r="F5" s="12">
        <v>0</v>
      </c>
      <c r="G5" s="12">
        <v>0</v>
      </c>
      <c r="H5" s="12">
        <v>0</v>
      </c>
      <c r="I5" s="12">
        <v>0</v>
      </c>
      <c r="J5" s="12">
        <v>110</v>
      </c>
      <c r="K5" s="12">
        <v>64</v>
      </c>
      <c r="L5" s="12">
        <v>0</v>
      </c>
      <c r="M5" s="12">
        <v>39</v>
      </c>
      <c r="N5" s="12">
        <v>0</v>
      </c>
      <c r="O5" s="12">
        <v>170423</v>
      </c>
      <c r="P5" s="12">
        <v>764012</v>
      </c>
      <c r="Q5" s="12">
        <v>0</v>
      </c>
      <c r="R5" s="12">
        <v>0</v>
      </c>
      <c r="S5" s="12">
        <v>934435</v>
      </c>
      <c r="T5" s="12">
        <v>1</v>
      </c>
      <c r="U5" s="12">
        <v>0</v>
      </c>
      <c r="V5" s="12">
        <v>1</v>
      </c>
      <c r="W5" s="36">
        <v>7.9</v>
      </c>
      <c r="X5" s="5">
        <f t="shared" si="0"/>
        <v>1</v>
      </c>
      <c r="Y5" s="41">
        <v>0</v>
      </c>
      <c r="Z5" s="41">
        <v>174</v>
      </c>
    </row>
    <row r="6" spans="1:26" s="5" customFormat="1" x14ac:dyDescent="0.25">
      <c r="A6" s="5">
        <v>5</v>
      </c>
      <c r="B6" s="27" t="s">
        <v>22</v>
      </c>
      <c r="C6" s="12">
        <v>65</v>
      </c>
      <c r="D6" s="12">
        <v>52</v>
      </c>
      <c r="E6" s="12">
        <v>41</v>
      </c>
      <c r="F6" s="12">
        <v>0</v>
      </c>
      <c r="G6" s="12">
        <v>0</v>
      </c>
      <c r="H6" s="12">
        <v>0</v>
      </c>
      <c r="I6" s="12">
        <v>18</v>
      </c>
      <c r="J6" s="12">
        <v>36</v>
      </c>
      <c r="K6" s="12">
        <v>11</v>
      </c>
      <c r="L6" s="12">
        <v>19</v>
      </c>
      <c r="M6" s="12">
        <v>9.6</v>
      </c>
      <c r="N6" s="12">
        <v>233733</v>
      </c>
      <c r="O6" s="12">
        <v>155822</v>
      </c>
      <c r="P6" s="12">
        <v>0</v>
      </c>
      <c r="Q6" s="12">
        <v>19650</v>
      </c>
      <c r="R6" s="12">
        <v>0</v>
      </c>
      <c r="S6" s="12">
        <v>409205</v>
      </c>
      <c r="T6" s="12">
        <v>1</v>
      </c>
      <c r="U6" s="12">
        <v>1</v>
      </c>
      <c r="V6" s="12">
        <v>0</v>
      </c>
      <c r="W6" s="36">
        <v>6</v>
      </c>
      <c r="X6" s="5">
        <f t="shared" si="0"/>
        <v>1</v>
      </c>
      <c r="Y6" s="41">
        <v>65</v>
      </c>
      <c r="Z6" s="41">
        <v>0</v>
      </c>
    </row>
    <row r="7" spans="1:26" s="5" customFormat="1" x14ac:dyDescent="0.25">
      <c r="A7" s="5">
        <v>6</v>
      </c>
      <c r="B7" s="11" t="s">
        <v>23</v>
      </c>
      <c r="C7" s="13">
        <v>41</v>
      </c>
      <c r="D7" s="13">
        <v>36</v>
      </c>
      <c r="E7" s="13">
        <v>9</v>
      </c>
      <c r="F7" s="13">
        <v>0</v>
      </c>
      <c r="G7" s="13">
        <v>0</v>
      </c>
      <c r="H7" s="13">
        <v>0</v>
      </c>
      <c r="I7" s="13">
        <v>0</v>
      </c>
      <c r="J7" s="13">
        <v>2</v>
      </c>
      <c r="K7" s="13">
        <v>39</v>
      </c>
      <c r="L7" s="13">
        <v>38</v>
      </c>
      <c r="M7" s="13">
        <v>3.9</v>
      </c>
      <c r="N7" s="13">
        <v>185537</v>
      </c>
      <c r="O7" s="13">
        <v>0</v>
      </c>
      <c r="P7" s="13">
        <v>0</v>
      </c>
      <c r="Q7" s="13">
        <v>0</v>
      </c>
      <c r="R7" s="13">
        <v>0</v>
      </c>
      <c r="S7" s="13">
        <v>185537</v>
      </c>
      <c r="T7" s="13">
        <v>1</v>
      </c>
      <c r="U7" s="13">
        <v>1</v>
      </c>
      <c r="V7" s="13">
        <v>0</v>
      </c>
      <c r="W7" s="37">
        <v>6</v>
      </c>
      <c r="X7" s="5">
        <f t="shared" si="0"/>
        <v>1</v>
      </c>
      <c r="Y7" s="41">
        <v>41</v>
      </c>
      <c r="Z7" s="41">
        <v>0</v>
      </c>
    </row>
    <row r="8" spans="1:26" s="5" customFormat="1" x14ac:dyDescent="0.25">
      <c r="A8" s="5">
        <v>7</v>
      </c>
      <c r="B8" s="11" t="s">
        <v>24</v>
      </c>
      <c r="C8" s="12">
        <v>11</v>
      </c>
      <c r="D8" s="12">
        <v>10</v>
      </c>
      <c r="E8" s="12">
        <v>10</v>
      </c>
      <c r="F8" s="12">
        <v>0</v>
      </c>
      <c r="G8" s="12">
        <v>0</v>
      </c>
      <c r="H8" s="12">
        <v>0</v>
      </c>
      <c r="I8" s="12">
        <v>0</v>
      </c>
      <c r="J8" s="12">
        <v>10</v>
      </c>
      <c r="K8" s="12">
        <v>1</v>
      </c>
      <c r="L8" s="12">
        <v>11</v>
      </c>
      <c r="M8" s="12">
        <v>2.5499999999999998</v>
      </c>
      <c r="N8" s="12">
        <v>91171</v>
      </c>
      <c r="O8" s="12">
        <v>0</v>
      </c>
      <c r="P8" s="12">
        <v>0</v>
      </c>
      <c r="Q8" s="12">
        <v>16560</v>
      </c>
      <c r="R8" s="12">
        <v>0</v>
      </c>
      <c r="S8" s="12">
        <v>107731</v>
      </c>
      <c r="T8" s="12">
        <v>1</v>
      </c>
      <c r="U8" s="12">
        <v>1</v>
      </c>
      <c r="V8" s="12">
        <v>0</v>
      </c>
      <c r="W8" s="37">
        <v>6</v>
      </c>
      <c r="X8" s="5">
        <f t="shared" si="0"/>
        <v>1</v>
      </c>
      <c r="Y8" s="41">
        <v>11</v>
      </c>
      <c r="Z8" s="41">
        <v>0</v>
      </c>
    </row>
    <row r="9" spans="1:26" s="5" customFormat="1" x14ac:dyDescent="0.25">
      <c r="A9" s="5">
        <v>8</v>
      </c>
      <c r="B9" s="11" t="s">
        <v>25</v>
      </c>
      <c r="C9" s="13">
        <v>191</v>
      </c>
      <c r="D9" s="13">
        <v>176</v>
      </c>
      <c r="E9" s="13">
        <v>61</v>
      </c>
      <c r="F9" s="13">
        <v>0</v>
      </c>
      <c r="G9" s="13">
        <v>0</v>
      </c>
      <c r="H9" s="13">
        <v>0</v>
      </c>
      <c r="I9" s="13">
        <v>0</v>
      </c>
      <c r="J9" s="13">
        <v>128</v>
      </c>
      <c r="K9" s="13">
        <v>63</v>
      </c>
      <c r="L9" s="13">
        <v>15</v>
      </c>
      <c r="M9" s="13">
        <v>14.2</v>
      </c>
      <c r="N9" s="13">
        <v>193932</v>
      </c>
      <c r="O9" s="13">
        <v>252221</v>
      </c>
      <c r="P9" s="13">
        <v>0</v>
      </c>
      <c r="Q9" s="13">
        <v>0</v>
      </c>
      <c r="R9" s="13">
        <v>0</v>
      </c>
      <c r="S9" s="13">
        <v>446153</v>
      </c>
      <c r="T9" s="13">
        <v>1</v>
      </c>
      <c r="U9" s="13">
        <v>1</v>
      </c>
      <c r="V9" s="13">
        <v>0</v>
      </c>
      <c r="W9" s="37">
        <v>3.7</v>
      </c>
      <c r="X9" s="5">
        <f t="shared" si="0"/>
        <v>1</v>
      </c>
      <c r="Y9" s="41">
        <v>191</v>
      </c>
      <c r="Z9" s="41">
        <v>0</v>
      </c>
    </row>
    <row r="10" spans="1:26" s="5" customFormat="1" x14ac:dyDescent="0.25">
      <c r="A10" s="5">
        <v>9</v>
      </c>
      <c r="B10" s="11" t="s">
        <v>26</v>
      </c>
      <c r="C10" s="13">
        <v>82</v>
      </c>
      <c r="D10" s="13">
        <v>70</v>
      </c>
      <c r="E10" s="13">
        <v>36</v>
      </c>
      <c r="F10" s="13">
        <v>0</v>
      </c>
      <c r="G10" s="13">
        <v>0</v>
      </c>
      <c r="H10" s="13">
        <v>0</v>
      </c>
      <c r="I10" s="13">
        <v>0</v>
      </c>
      <c r="J10" s="13">
        <v>78</v>
      </c>
      <c r="K10" s="13">
        <v>4</v>
      </c>
      <c r="L10" s="13">
        <v>59</v>
      </c>
      <c r="M10" s="13">
        <v>6.15</v>
      </c>
      <c r="N10" s="13">
        <v>5250</v>
      </c>
      <c r="O10" s="13">
        <v>87960</v>
      </c>
      <c r="P10" s="13">
        <v>0</v>
      </c>
      <c r="Q10" s="13">
        <v>0</v>
      </c>
      <c r="R10" s="13">
        <v>0</v>
      </c>
      <c r="S10" s="13">
        <v>93210</v>
      </c>
      <c r="T10" s="13">
        <v>1</v>
      </c>
      <c r="U10" s="13">
        <v>1</v>
      </c>
      <c r="V10" s="13">
        <v>0</v>
      </c>
      <c r="W10" s="37">
        <v>2</v>
      </c>
      <c r="X10" s="5">
        <f t="shared" si="0"/>
        <v>1</v>
      </c>
      <c r="Y10" s="41">
        <v>82</v>
      </c>
      <c r="Z10" s="41">
        <v>0</v>
      </c>
    </row>
    <row r="11" spans="1:26" s="5" customFormat="1" x14ac:dyDescent="0.25">
      <c r="A11" s="5">
        <v>10</v>
      </c>
      <c r="B11" s="11" t="s">
        <v>27</v>
      </c>
      <c r="C11" s="13">
        <v>43</v>
      </c>
      <c r="D11" s="13">
        <v>36</v>
      </c>
      <c r="E11" s="13">
        <v>28</v>
      </c>
      <c r="F11" s="13">
        <v>0</v>
      </c>
      <c r="G11" s="13">
        <v>0</v>
      </c>
      <c r="H11" s="13">
        <v>0</v>
      </c>
      <c r="I11" s="13">
        <v>0</v>
      </c>
      <c r="J11" s="13">
        <v>25</v>
      </c>
      <c r="K11" s="13">
        <v>18</v>
      </c>
      <c r="L11" s="13">
        <v>35</v>
      </c>
      <c r="M11" s="13">
        <v>8.6</v>
      </c>
      <c r="N11" s="13">
        <v>286500</v>
      </c>
      <c r="O11" s="13">
        <v>0</v>
      </c>
      <c r="P11" s="13">
        <v>278000</v>
      </c>
      <c r="Q11" s="13">
        <v>0</v>
      </c>
      <c r="R11" s="13">
        <v>0</v>
      </c>
      <c r="S11" s="13">
        <v>564500</v>
      </c>
      <c r="T11" s="13">
        <v>1</v>
      </c>
      <c r="U11" s="13">
        <v>1</v>
      </c>
      <c r="V11" s="13">
        <v>0</v>
      </c>
      <c r="W11" s="37">
        <v>7</v>
      </c>
      <c r="X11" s="5">
        <f t="shared" si="0"/>
        <v>1</v>
      </c>
      <c r="Y11" s="41">
        <v>43</v>
      </c>
      <c r="Z11" s="41">
        <v>0</v>
      </c>
    </row>
    <row r="12" spans="1:26" s="5" customFormat="1" x14ac:dyDescent="0.25">
      <c r="A12" s="5">
        <v>11</v>
      </c>
      <c r="B12" s="11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37">
        <v>0</v>
      </c>
      <c r="X12" s="5">
        <f t="shared" si="0"/>
        <v>0</v>
      </c>
      <c r="Y12" s="41">
        <v>0</v>
      </c>
      <c r="Z12" s="41">
        <v>0</v>
      </c>
    </row>
    <row r="13" spans="1:26" s="5" customFormat="1" x14ac:dyDescent="0.25">
      <c r="A13" s="5">
        <v>12</v>
      </c>
      <c r="B13" s="11" t="s">
        <v>29</v>
      </c>
      <c r="C13" s="13">
        <v>80</v>
      </c>
      <c r="D13" s="13">
        <v>60</v>
      </c>
      <c r="E13" s="13">
        <v>54</v>
      </c>
      <c r="F13" s="13">
        <v>0</v>
      </c>
      <c r="G13" s="13">
        <v>0</v>
      </c>
      <c r="H13" s="13">
        <v>0</v>
      </c>
      <c r="I13" s="13">
        <v>0</v>
      </c>
      <c r="J13" s="13">
        <v>26</v>
      </c>
      <c r="K13" s="13">
        <v>54</v>
      </c>
      <c r="L13" s="13">
        <v>0</v>
      </c>
      <c r="M13" s="13">
        <v>8.6</v>
      </c>
      <c r="N13" s="13">
        <v>4770</v>
      </c>
      <c r="O13" s="13">
        <v>124670</v>
      </c>
      <c r="P13" s="13">
        <v>0</v>
      </c>
      <c r="Q13" s="13">
        <v>18878</v>
      </c>
      <c r="R13" s="13">
        <v>0</v>
      </c>
      <c r="S13" s="13">
        <v>148318</v>
      </c>
      <c r="T13" s="13">
        <v>1</v>
      </c>
      <c r="U13" s="13">
        <v>1</v>
      </c>
      <c r="V13" s="13">
        <v>0</v>
      </c>
      <c r="W13" s="37">
        <v>10</v>
      </c>
      <c r="X13" s="5">
        <f t="shared" si="0"/>
        <v>1</v>
      </c>
      <c r="Y13" s="41">
        <v>80</v>
      </c>
      <c r="Z13" s="41">
        <v>0</v>
      </c>
    </row>
    <row r="14" spans="1:26" s="5" customFormat="1" x14ac:dyDescent="0.25">
      <c r="A14" s="5">
        <v>13</v>
      </c>
      <c r="B14" s="11" t="s">
        <v>30</v>
      </c>
      <c r="C14" s="13">
        <v>12</v>
      </c>
      <c r="D14" s="13">
        <v>12</v>
      </c>
      <c r="E14" s="13">
        <v>8</v>
      </c>
      <c r="F14" s="13">
        <v>0</v>
      </c>
      <c r="G14" s="13">
        <v>0</v>
      </c>
      <c r="H14" s="13">
        <v>0</v>
      </c>
      <c r="I14" s="13">
        <v>8</v>
      </c>
      <c r="J14" s="13">
        <v>4</v>
      </c>
      <c r="K14" s="13">
        <v>0</v>
      </c>
      <c r="L14" s="13">
        <v>11</v>
      </c>
      <c r="M14" s="13">
        <v>9.65</v>
      </c>
      <c r="N14" s="13">
        <v>416667</v>
      </c>
      <c r="O14" s="13">
        <v>0</v>
      </c>
      <c r="P14" s="13">
        <v>0</v>
      </c>
      <c r="Q14" s="13">
        <v>16118</v>
      </c>
      <c r="R14" s="13">
        <v>0</v>
      </c>
      <c r="S14" s="13">
        <v>432785</v>
      </c>
      <c r="T14" s="13">
        <v>1</v>
      </c>
      <c r="U14" s="13">
        <v>1</v>
      </c>
      <c r="V14" s="13">
        <v>0</v>
      </c>
      <c r="W14" s="37">
        <v>24</v>
      </c>
      <c r="X14" s="5">
        <f t="shared" si="0"/>
        <v>1</v>
      </c>
      <c r="Y14" s="41">
        <v>12</v>
      </c>
      <c r="Z14" s="41">
        <v>0</v>
      </c>
    </row>
    <row r="15" spans="1:26" s="5" customFormat="1" x14ac:dyDescent="0.25">
      <c r="A15" s="5">
        <v>14</v>
      </c>
      <c r="B15" s="11" t="s">
        <v>31</v>
      </c>
      <c r="C15" s="13">
        <v>47</v>
      </c>
      <c r="D15" s="13">
        <v>39</v>
      </c>
      <c r="E15" s="13">
        <v>21</v>
      </c>
      <c r="F15" s="13">
        <v>0</v>
      </c>
      <c r="G15" s="13">
        <v>0</v>
      </c>
      <c r="H15" s="13">
        <v>0</v>
      </c>
      <c r="I15" s="13">
        <v>0</v>
      </c>
      <c r="J15" s="13">
        <v>39</v>
      </c>
      <c r="K15" s="13">
        <v>8</v>
      </c>
      <c r="L15" s="13">
        <v>25</v>
      </c>
      <c r="M15" s="13">
        <v>5.6</v>
      </c>
      <c r="N15" s="13">
        <v>42550</v>
      </c>
      <c r="O15" s="13">
        <v>0</v>
      </c>
      <c r="P15" s="13">
        <v>95000</v>
      </c>
      <c r="Q15" s="13">
        <v>0</v>
      </c>
      <c r="R15" s="13">
        <v>0</v>
      </c>
      <c r="S15" s="13">
        <v>137550</v>
      </c>
      <c r="T15" s="13">
        <v>1</v>
      </c>
      <c r="U15" s="13">
        <v>1</v>
      </c>
      <c r="V15" s="13">
        <v>0</v>
      </c>
      <c r="W15" s="37">
        <v>4</v>
      </c>
      <c r="X15" s="5">
        <f t="shared" si="0"/>
        <v>1</v>
      </c>
      <c r="Y15" s="41">
        <v>47</v>
      </c>
      <c r="Z15" s="41">
        <v>0</v>
      </c>
    </row>
    <row r="16" spans="1:26" s="5" customFormat="1" x14ac:dyDescent="0.25">
      <c r="A16" s="5">
        <v>15</v>
      </c>
      <c r="B16" s="11" t="s">
        <v>32</v>
      </c>
      <c r="C16" s="13">
        <v>121</v>
      </c>
      <c r="D16" s="13">
        <v>77</v>
      </c>
      <c r="E16" s="13">
        <v>75</v>
      </c>
      <c r="F16" s="13">
        <v>0</v>
      </c>
      <c r="G16" s="13">
        <v>0</v>
      </c>
      <c r="H16" s="13">
        <v>0</v>
      </c>
      <c r="I16" s="13">
        <v>0</v>
      </c>
      <c r="J16" s="13">
        <v>98</v>
      </c>
      <c r="K16" s="13">
        <v>23</v>
      </c>
      <c r="L16" s="13">
        <v>121</v>
      </c>
      <c r="M16" s="13">
        <v>9.3000000000000007</v>
      </c>
      <c r="N16" s="13">
        <v>124500</v>
      </c>
      <c r="O16" s="13">
        <v>125000</v>
      </c>
      <c r="P16" s="13">
        <v>0</v>
      </c>
      <c r="Q16" s="13">
        <v>10500</v>
      </c>
      <c r="R16" s="13">
        <v>0</v>
      </c>
      <c r="S16" s="13">
        <v>260000</v>
      </c>
      <c r="T16" s="13">
        <v>1</v>
      </c>
      <c r="U16" s="13">
        <v>1</v>
      </c>
      <c r="V16" s="13">
        <v>0</v>
      </c>
      <c r="W16" s="37">
        <v>3.7</v>
      </c>
      <c r="X16" s="5">
        <f t="shared" si="0"/>
        <v>1</v>
      </c>
      <c r="Y16" s="41">
        <v>121</v>
      </c>
      <c r="Z16" s="41">
        <v>0</v>
      </c>
    </row>
    <row r="17" spans="1:26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37">
        <v>0</v>
      </c>
      <c r="X17" s="5">
        <f t="shared" si="0"/>
        <v>0</v>
      </c>
      <c r="Y17" s="41">
        <v>0</v>
      </c>
      <c r="Z17" s="41">
        <v>0</v>
      </c>
    </row>
    <row r="18" spans="1:26" s="5" customFormat="1" x14ac:dyDescent="0.25">
      <c r="A18" s="5">
        <v>17</v>
      </c>
      <c r="B18" s="11" t="s">
        <v>34</v>
      </c>
      <c r="C18" s="12">
        <v>53</v>
      </c>
      <c r="D18" s="12">
        <v>51</v>
      </c>
      <c r="E18" s="12">
        <v>41</v>
      </c>
      <c r="F18" s="12">
        <v>0</v>
      </c>
      <c r="G18" s="12">
        <v>0</v>
      </c>
      <c r="H18" s="12">
        <v>0</v>
      </c>
      <c r="I18" s="12">
        <v>0</v>
      </c>
      <c r="J18" s="12">
        <v>52</v>
      </c>
      <c r="K18" s="12">
        <v>1</v>
      </c>
      <c r="L18" s="12">
        <v>18</v>
      </c>
      <c r="M18" s="12">
        <v>14</v>
      </c>
      <c r="N18" s="12">
        <v>120000</v>
      </c>
      <c r="O18" s="12">
        <v>0</v>
      </c>
      <c r="P18" s="12">
        <v>400000</v>
      </c>
      <c r="Q18" s="12">
        <v>0</v>
      </c>
      <c r="R18" s="12">
        <v>0</v>
      </c>
      <c r="S18" s="12">
        <v>520000</v>
      </c>
      <c r="T18" s="12">
        <v>1</v>
      </c>
      <c r="U18" s="12">
        <v>1</v>
      </c>
      <c r="V18" s="12">
        <v>0</v>
      </c>
      <c r="W18" s="37">
        <v>7.7</v>
      </c>
      <c r="X18" s="5">
        <f t="shared" si="0"/>
        <v>1</v>
      </c>
      <c r="Y18" s="41">
        <v>53</v>
      </c>
      <c r="Z18" s="41">
        <v>0</v>
      </c>
    </row>
    <row r="19" spans="1:26" s="5" customFormat="1" x14ac:dyDescent="0.25">
      <c r="A19" s="5">
        <v>18</v>
      </c>
      <c r="B19" s="11" t="s">
        <v>35</v>
      </c>
      <c r="C19" s="12">
        <v>85</v>
      </c>
      <c r="D19" s="12">
        <v>75</v>
      </c>
      <c r="E19" s="12">
        <v>63</v>
      </c>
      <c r="F19" s="12">
        <v>0</v>
      </c>
      <c r="G19" s="12">
        <v>0</v>
      </c>
      <c r="H19" s="12">
        <v>0</v>
      </c>
      <c r="I19" s="12">
        <v>0</v>
      </c>
      <c r="J19" s="12">
        <v>55</v>
      </c>
      <c r="K19" s="12">
        <v>30</v>
      </c>
      <c r="L19" s="12">
        <v>50</v>
      </c>
      <c r="M19" s="12">
        <v>6.95</v>
      </c>
      <c r="N19" s="12">
        <v>90500</v>
      </c>
      <c r="O19" s="12">
        <v>0</v>
      </c>
      <c r="P19" s="12">
        <v>511225</v>
      </c>
      <c r="Q19" s="12">
        <v>0</v>
      </c>
      <c r="R19" s="12">
        <v>0</v>
      </c>
      <c r="S19" s="12">
        <v>601725</v>
      </c>
      <c r="T19" s="12">
        <v>1</v>
      </c>
      <c r="U19" s="12">
        <v>0</v>
      </c>
      <c r="V19" s="12">
        <v>1</v>
      </c>
      <c r="W19" s="37">
        <v>6</v>
      </c>
      <c r="X19" s="5">
        <f t="shared" si="0"/>
        <v>1</v>
      </c>
      <c r="Y19" s="41">
        <v>0</v>
      </c>
      <c r="Z19" s="41">
        <v>85</v>
      </c>
    </row>
    <row r="20" spans="1:26" s="5" customFormat="1" x14ac:dyDescent="0.25">
      <c r="A20" s="5">
        <v>19</v>
      </c>
      <c r="B20" s="11" t="s">
        <v>36</v>
      </c>
      <c r="C20" s="13">
        <v>2430</v>
      </c>
      <c r="D20" s="13">
        <v>2250</v>
      </c>
      <c r="E20" s="13">
        <v>1793</v>
      </c>
      <c r="F20" s="13">
        <v>0</v>
      </c>
      <c r="G20" s="13">
        <v>0</v>
      </c>
      <c r="H20" s="13">
        <v>7</v>
      </c>
      <c r="I20" s="13">
        <v>174</v>
      </c>
      <c r="J20" s="13">
        <v>1323</v>
      </c>
      <c r="K20" s="13">
        <v>926</v>
      </c>
      <c r="L20" s="13">
        <v>2355</v>
      </c>
      <c r="M20" s="13">
        <v>740</v>
      </c>
      <c r="N20" s="13">
        <v>33000000</v>
      </c>
      <c r="O20" s="13">
        <v>0</v>
      </c>
      <c r="P20" s="13">
        <v>2300000</v>
      </c>
      <c r="Q20" s="13">
        <v>2000000</v>
      </c>
      <c r="R20" s="13">
        <v>0</v>
      </c>
      <c r="S20" s="13">
        <v>37300000</v>
      </c>
      <c r="T20" s="13">
        <v>2</v>
      </c>
      <c r="U20" s="13">
        <v>1</v>
      </c>
      <c r="V20" s="13">
        <v>1</v>
      </c>
      <c r="W20" s="37">
        <v>10</v>
      </c>
      <c r="X20" s="5">
        <f t="shared" si="0"/>
        <v>1</v>
      </c>
      <c r="Y20" s="41">
        <v>2221</v>
      </c>
      <c r="Z20" s="41">
        <v>209</v>
      </c>
    </row>
    <row r="21" spans="1:26" s="5" customFormat="1" x14ac:dyDescent="0.25">
      <c r="A21" s="5">
        <v>20</v>
      </c>
      <c r="B21" s="11" t="s">
        <v>37</v>
      </c>
      <c r="C21" s="13">
        <v>316</v>
      </c>
      <c r="D21" s="13">
        <v>268</v>
      </c>
      <c r="E21" s="13">
        <v>211</v>
      </c>
      <c r="F21" s="13">
        <v>0</v>
      </c>
      <c r="G21" s="13">
        <v>0</v>
      </c>
      <c r="H21" s="13">
        <v>0</v>
      </c>
      <c r="I21" s="13">
        <v>85</v>
      </c>
      <c r="J21" s="13">
        <v>187</v>
      </c>
      <c r="K21" s="13">
        <v>44</v>
      </c>
      <c r="L21" s="13">
        <v>296</v>
      </c>
      <c r="M21" s="13">
        <v>21</v>
      </c>
      <c r="N21" s="13">
        <v>0</v>
      </c>
      <c r="O21" s="13">
        <v>231670</v>
      </c>
      <c r="P21" s="13">
        <v>391660</v>
      </c>
      <c r="Q21" s="13">
        <v>0</v>
      </c>
      <c r="R21" s="13">
        <v>0</v>
      </c>
      <c r="S21" s="13">
        <v>623330</v>
      </c>
      <c r="T21" s="13">
        <v>1</v>
      </c>
      <c r="U21" s="13">
        <v>1</v>
      </c>
      <c r="V21" s="13">
        <v>0</v>
      </c>
      <c r="W21" s="37">
        <v>4</v>
      </c>
      <c r="X21" s="5">
        <f t="shared" si="0"/>
        <v>1</v>
      </c>
      <c r="Y21" s="41">
        <v>316</v>
      </c>
      <c r="Z21" s="41">
        <v>0</v>
      </c>
    </row>
    <row r="22" spans="1:26" s="5" customFormat="1" x14ac:dyDescent="0.25">
      <c r="A22" s="5">
        <v>21</v>
      </c>
      <c r="B22" s="11" t="s">
        <v>38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37">
        <v>0</v>
      </c>
      <c r="X22" s="5">
        <f t="shared" si="0"/>
        <v>0</v>
      </c>
      <c r="Y22" s="41">
        <v>0</v>
      </c>
      <c r="Z22" s="41">
        <v>0</v>
      </c>
    </row>
    <row r="23" spans="1:26" s="5" customFormat="1" x14ac:dyDescent="0.25">
      <c r="A23" s="5">
        <v>22</v>
      </c>
      <c r="B23" s="11" t="s">
        <v>39</v>
      </c>
      <c r="C23" s="13">
        <v>171</v>
      </c>
      <c r="D23" s="13">
        <v>158</v>
      </c>
      <c r="E23" s="13">
        <v>128</v>
      </c>
      <c r="F23" s="13">
        <v>0</v>
      </c>
      <c r="G23" s="13">
        <v>0</v>
      </c>
      <c r="H23" s="13">
        <v>0</v>
      </c>
      <c r="I23" s="13">
        <v>0</v>
      </c>
      <c r="J23" s="13">
        <v>120</v>
      </c>
      <c r="K23" s="13">
        <v>51</v>
      </c>
      <c r="L23" s="13">
        <v>39</v>
      </c>
      <c r="M23" s="13">
        <v>38.4</v>
      </c>
      <c r="N23" s="13">
        <v>433450</v>
      </c>
      <c r="O23" s="13">
        <v>73083</v>
      </c>
      <c r="P23" s="13">
        <v>0</v>
      </c>
      <c r="Q23" s="13">
        <v>12192</v>
      </c>
      <c r="R23" s="13">
        <v>0</v>
      </c>
      <c r="S23" s="13">
        <v>518725</v>
      </c>
      <c r="T23" s="13">
        <v>1</v>
      </c>
      <c r="U23" s="13">
        <v>0</v>
      </c>
      <c r="V23" s="13">
        <v>1</v>
      </c>
      <c r="W23" s="37">
        <v>6</v>
      </c>
      <c r="X23" s="5">
        <f t="shared" si="0"/>
        <v>1</v>
      </c>
      <c r="Y23" s="41">
        <v>0</v>
      </c>
      <c r="Z23" s="41">
        <v>171</v>
      </c>
    </row>
    <row r="24" spans="1:26" s="5" customFormat="1" x14ac:dyDescent="0.25">
      <c r="A24" s="5">
        <v>23</v>
      </c>
      <c r="B24" s="11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37">
        <v>0</v>
      </c>
      <c r="X24" s="5">
        <f t="shared" si="0"/>
        <v>0</v>
      </c>
      <c r="Y24" s="41">
        <v>0</v>
      </c>
      <c r="Z24" s="41">
        <v>0</v>
      </c>
    </row>
    <row r="25" spans="1:26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37">
        <v>0</v>
      </c>
      <c r="X25" s="5">
        <f t="shared" si="0"/>
        <v>0</v>
      </c>
      <c r="Y25" s="41">
        <v>0</v>
      </c>
      <c r="Z25" s="41">
        <v>0</v>
      </c>
    </row>
    <row r="26" spans="1:26" s="5" customFormat="1" x14ac:dyDescent="0.25">
      <c r="A26" s="5">
        <v>25</v>
      </c>
      <c r="B26" s="11" t="s">
        <v>42</v>
      </c>
      <c r="C26" s="13">
        <v>3</v>
      </c>
      <c r="D26" s="13">
        <v>3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3</v>
      </c>
      <c r="K26" s="13">
        <v>0</v>
      </c>
      <c r="L26" s="13">
        <v>3</v>
      </c>
      <c r="M26" s="13">
        <v>2</v>
      </c>
      <c r="N26" s="13">
        <v>24000</v>
      </c>
      <c r="O26" s="13">
        <v>0</v>
      </c>
      <c r="P26" s="13">
        <v>0</v>
      </c>
      <c r="Q26" s="13">
        <v>0</v>
      </c>
      <c r="R26" s="13">
        <v>0</v>
      </c>
      <c r="S26" s="13">
        <v>24000</v>
      </c>
      <c r="T26" s="13">
        <v>1</v>
      </c>
      <c r="U26" s="13">
        <v>0</v>
      </c>
      <c r="V26" s="13">
        <v>1</v>
      </c>
      <c r="W26" s="37">
        <v>10</v>
      </c>
      <c r="X26" s="5">
        <f t="shared" si="0"/>
        <v>1</v>
      </c>
      <c r="Y26" s="41">
        <v>0</v>
      </c>
      <c r="Z26" s="41">
        <v>3</v>
      </c>
    </row>
    <row r="27" spans="1:26" s="5" customFormat="1" x14ac:dyDescent="0.25">
      <c r="A27" s="5">
        <v>26</v>
      </c>
      <c r="B27" s="11" t="s">
        <v>43</v>
      </c>
      <c r="C27" s="13">
        <v>41</v>
      </c>
      <c r="D27" s="13">
        <v>36</v>
      </c>
      <c r="E27" s="13">
        <v>23</v>
      </c>
      <c r="F27" s="13">
        <v>0</v>
      </c>
      <c r="G27" s="13">
        <v>0</v>
      </c>
      <c r="H27" s="13">
        <v>0</v>
      </c>
      <c r="I27" s="13">
        <v>0</v>
      </c>
      <c r="J27" s="13">
        <v>25</v>
      </c>
      <c r="K27" s="13">
        <v>16</v>
      </c>
      <c r="L27" s="13">
        <v>6</v>
      </c>
      <c r="M27" s="13">
        <v>5.65</v>
      </c>
      <c r="N27" s="13">
        <v>38504</v>
      </c>
      <c r="O27" s="13">
        <v>154018</v>
      </c>
      <c r="P27" s="13">
        <v>0</v>
      </c>
      <c r="Q27" s="13">
        <v>0</v>
      </c>
      <c r="R27" s="13">
        <v>0</v>
      </c>
      <c r="S27" s="13">
        <v>192522</v>
      </c>
      <c r="T27" s="13">
        <v>1</v>
      </c>
      <c r="U27" s="13">
        <v>1</v>
      </c>
      <c r="V27" s="13">
        <v>0</v>
      </c>
      <c r="W27" s="37">
        <v>6</v>
      </c>
      <c r="X27" s="5">
        <f t="shared" si="0"/>
        <v>1</v>
      </c>
      <c r="Y27" s="41">
        <v>41</v>
      </c>
      <c r="Z27" s="41">
        <v>0</v>
      </c>
    </row>
    <row r="28" spans="1:26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37">
        <v>0</v>
      </c>
      <c r="X28" s="5">
        <f t="shared" si="0"/>
        <v>0</v>
      </c>
      <c r="Y28" s="41">
        <v>0</v>
      </c>
      <c r="Z28" s="41">
        <v>0</v>
      </c>
    </row>
    <row r="29" spans="1:26" s="5" customFormat="1" x14ac:dyDescent="0.25">
      <c r="A29" s="5">
        <v>28</v>
      </c>
      <c r="B29" s="11" t="s">
        <v>45</v>
      </c>
      <c r="C29" s="13">
        <v>74</v>
      </c>
      <c r="D29" s="13">
        <v>73</v>
      </c>
      <c r="E29" s="13">
        <v>64</v>
      </c>
      <c r="F29" s="13">
        <v>0</v>
      </c>
      <c r="G29" s="13">
        <v>0</v>
      </c>
      <c r="H29" s="13">
        <v>0</v>
      </c>
      <c r="I29" s="13">
        <v>0</v>
      </c>
      <c r="J29" s="13">
        <v>71</v>
      </c>
      <c r="K29" s="13">
        <v>3</v>
      </c>
      <c r="L29" s="13">
        <v>70</v>
      </c>
      <c r="M29" s="13">
        <v>19</v>
      </c>
      <c r="N29" s="13">
        <v>437596</v>
      </c>
      <c r="O29" s="13">
        <v>0</v>
      </c>
      <c r="P29" s="13">
        <v>0</v>
      </c>
      <c r="Q29" s="13">
        <v>83300</v>
      </c>
      <c r="R29" s="13">
        <v>0</v>
      </c>
      <c r="S29" s="13">
        <v>520896</v>
      </c>
      <c r="T29" s="13">
        <v>1</v>
      </c>
      <c r="U29" s="13">
        <v>1</v>
      </c>
      <c r="V29" s="13">
        <v>0</v>
      </c>
      <c r="W29" s="37">
        <v>8.8000000000000007</v>
      </c>
      <c r="X29" s="5">
        <f t="shared" si="0"/>
        <v>1</v>
      </c>
      <c r="Y29" s="41">
        <v>74</v>
      </c>
      <c r="Z29" s="41">
        <v>0</v>
      </c>
    </row>
    <row r="30" spans="1:26" s="5" customFormat="1" x14ac:dyDescent="0.25">
      <c r="A30" s="5">
        <v>29</v>
      </c>
      <c r="B30" s="11" t="s">
        <v>46</v>
      </c>
      <c r="C30" s="13">
        <v>73</v>
      </c>
      <c r="D30" s="13">
        <v>61</v>
      </c>
      <c r="E30" s="13">
        <v>52</v>
      </c>
      <c r="F30" s="13">
        <v>0</v>
      </c>
      <c r="G30" s="13">
        <v>0</v>
      </c>
      <c r="H30" s="13">
        <v>0</v>
      </c>
      <c r="I30" s="13">
        <v>0</v>
      </c>
      <c r="J30" s="13">
        <v>43</v>
      </c>
      <c r="K30" s="13">
        <v>30</v>
      </c>
      <c r="L30" s="13">
        <v>13</v>
      </c>
      <c r="M30" s="13">
        <v>6.7</v>
      </c>
      <c r="N30" s="13">
        <v>418240</v>
      </c>
      <c r="O30" s="13">
        <v>0</v>
      </c>
      <c r="P30" s="13">
        <v>0</v>
      </c>
      <c r="Q30" s="13">
        <v>1250</v>
      </c>
      <c r="R30" s="13">
        <v>0</v>
      </c>
      <c r="S30" s="13">
        <v>419490</v>
      </c>
      <c r="T30" s="13">
        <v>1</v>
      </c>
      <c r="U30" s="13">
        <v>1</v>
      </c>
      <c r="V30" s="13">
        <v>0</v>
      </c>
      <c r="W30" s="37">
        <v>6</v>
      </c>
      <c r="X30" s="5">
        <f t="shared" si="0"/>
        <v>1</v>
      </c>
      <c r="Y30" s="41">
        <v>73</v>
      </c>
      <c r="Z30" s="41">
        <v>0</v>
      </c>
    </row>
    <row r="31" spans="1:26" s="5" customFormat="1" x14ac:dyDescent="0.25">
      <c r="A31" s="5">
        <v>30</v>
      </c>
      <c r="B31" s="11" t="s">
        <v>47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37">
        <v>0</v>
      </c>
      <c r="X31" s="5">
        <f t="shared" si="0"/>
        <v>0</v>
      </c>
      <c r="Y31" s="41">
        <v>0</v>
      </c>
      <c r="Z31" s="41">
        <v>0</v>
      </c>
    </row>
    <row r="32" spans="1:26" s="5" customFormat="1" x14ac:dyDescent="0.25">
      <c r="A32" s="5">
        <v>31</v>
      </c>
      <c r="B32" s="11" t="s">
        <v>48</v>
      </c>
      <c r="C32" s="13">
        <v>138</v>
      </c>
      <c r="D32" s="13">
        <v>92</v>
      </c>
      <c r="E32" s="13">
        <v>75</v>
      </c>
      <c r="F32" s="13">
        <v>0</v>
      </c>
      <c r="G32" s="13">
        <v>0</v>
      </c>
      <c r="H32" s="13">
        <v>0</v>
      </c>
      <c r="I32" s="13">
        <v>7</v>
      </c>
      <c r="J32" s="13">
        <v>111</v>
      </c>
      <c r="K32" s="13">
        <v>20</v>
      </c>
      <c r="L32" s="13">
        <v>20</v>
      </c>
      <c r="M32" s="13">
        <v>2</v>
      </c>
      <c r="N32" s="13">
        <v>166666</v>
      </c>
      <c r="O32" s="13">
        <v>166666</v>
      </c>
      <c r="P32" s="13">
        <v>0</v>
      </c>
      <c r="Q32" s="13">
        <v>0</v>
      </c>
      <c r="R32" s="13">
        <v>0</v>
      </c>
      <c r="S32" s="13">
        <v>333332</v>
      </c>
      <c r="T32" s="13">
        <v>1</v>
      </c>
      <c r="U32" s="13">
        <v>0</v>
      </c>
      <c r="V32" s="13">
        <v>1</v>
      </c>
      <c r="W32" s="37">
        <v>5</v>
      </c>
      <c r="X32" s="5">
        <f t="shared" si="0"/>
        <v>1</v>
      </c>
      <c r="Y32" s="41">
        <v>0</v>
      </c>
      <c r="Z32" s="41">
        <v>138</v>
      </c>
    </row>
    <row r="33" spans="1:26" s="5" customFormat="1" x14ac:dyDescent="0.25">
      <c r="A33" s="5">
        <v>32</v>
      </c>
      <c r="B33" s="11" t="s">
        <v>49</v>
      </c>
      <c r="C33" s="13">
        <v>125</v>
      </c>
      <c r="D33" s="13">
        <v>110</v>
      </c>
      <c r="E33" s="13">
        <v>47</v>
      </c>
      <c r="F33" s="13">
        <v>0</v>
      </c>
      <c r="G33" s="13">
        <v>0</v>
      </c>
      <c r="H33" s="13">
        <v>0</v>
      </c>
      <c r="I33" s="13">
        <v>0</v>
      </c>
      <c r="J33" s="13">
        <v>125</v>
      </c>
      <c r="K33" s="13">
        <v>0</v>
      </c>
      <c r="L33" s="13">
        <v>0</v>
      </c>
      <c r="M33" s="13">
        <v>17.7</v>
      </c>
      <c r="N33" s="13">
        <v>150000</v>
      </c>
      <c r="O33" s="13">
        <v>0</v>
      </c>
      <c r="P33" s="13">
        <v>125000</v>
      </c>
      <c r="Q33" s="13">
        <v>0</v>
      </c>
      <c r="R33" s="13">
        <v>0</v>
      </c>
      <c r="S33" s="13">
        <v>275000</v>
      </c>
      <c r="T33" s="13">
        <v>1</v>
      </c>
      <c r="U33" s="13">
        <v>1</v>
      </c>
      <c r="V33" s="13">
        <v>0</v>
      </c>
      <c r="W33" s="37">
        <v>6.5</v>
      </c>
      <c r="X33" s="5">
        <f t="shared" si="0"/>
        <v>1</v>
      </c>
      <c r="Y33" s="41">
        <v>125</v>
      </c>
      <c r="Z33" s="41">
        <v>0</v>
      </c>
    </row>
    <row r="34" spans="1:26" s="5" customFormat="1" x14ac:dyDescent="0.25">
      <c r="A34" s="5">
        <v>33</v>
      </c>
      <c r="B34" s="11" t="s">
        <v>50</v>
      </c>
      <c r="C34" s="13">
        <v>18</v>
      </c>
      <c r="D34" s="13">
        <v>18</v>
      </c>
      <c r="E34" s="13">
        <v>16</v>
      </c>
      <c r="F34" s="13">
        <v>0</v>
      </c>
      <c r="G34" s="13">
        <v>0</v>
      </c>
      <c r="H34" s="13">
        <v>0</v>
      </c>
      <c r="I34" s="13">
        <v>0</v>
      </c>
      <c r="J34" s="13">
        <v>18</v>
      </c>
      <c r="K34" s="13">
        <v>0</v>
      </c>
      <c r="L34" s="13">
        <v>18</v>
      </c>
      <c r="M34" s="13">
        <v>3.6</v>
      </c>
      <c r="N34" s="13">
        <v>70920</v>
      </c>
      <c r="O34" s="13">
        <v>0</v>
      </c>
      <c r="P34" s="13">
        <v>0</v>
      </c>
      <c r="Q34" s="13">
        <v>20130</v>
      </c>
      <c r="R34" s="13">
        <v>0</v>
      </c>
      <c r="S34" s="13">
        <v>91050</v>
      </c>
      <c r="T34" s="13">
        <v>1</v>
      </c>
      <c r="U34" s="13">
        <v>1</v>
      </c>
      <c r="V34" s="13">
        <v>0</v>
      </c>
      <c r="W34" s="37">
        <v>10</v>
      </c>
      <c r="X34" s="5">
        <f t="shared" si="0"/>
        <v>1</v>
      </c>
      <c r="Y34" s="41">
        <v>18</v>
      </c>
      <c r="Z34" s="41">
        <v>0</v>
      </c>
    </row>
    <row r="35" spans="1:26" s="5" customFormat="1" x14ac:dyDescent="0.25">
      <c r="A35" s="5">
        <v>34</v>
      </c>
      <c r="B35" s="11" t="s">
        <v>51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37">
        <v>0</v>
      </c>
      <c r="X35" s="5">
        <f t="shared" si="0"/>
        <v>0</v>
      </c>
      <c r="Y35" s="41">
        <v>0</v>
      </c>
      <c r="Z35" s="41">
        <v>0</v>
      </c>
    </row>
    <row r="36" spans="1:26" s="5" customFormat="1" x14ac:dyDescent="0.25">
      <c r="A36" s="5">
        <v>35</v>
      </c>
      <c r="B36" s="11" t="s">
        <v>52</v>
      </c>
      <c r="C36" s="12">
        <v>70</v>
      </c>
      <c r="D36" s="12">
        <v>60</v>
      </c>
      <c r="E36" s="12">
        <v>37</v>
      </c>
      <c r="F36" s="12">
        <v>0</v>
      </c>
      <c r="G36" s="12">
        <v>0</v>
      </c>
      <c r="H36" s="12">
        <v>0</v>
      </c>
      <c r="I36" s="12">
        <v>0</v>
      </c>
      <c r="J36" s="12">
        <v>69</v>
      </c>
      <c r="K36" s="12">
        <v>1</v>
      </c>
      <c r="L36" s="12">
        <v>53</v>
      </c>
      <c r="M36" s="12">
        <v>13</v>
      </c>
      <c r="N36" s="12">
        <v>0</v>
      </c>
      <c r="O36" s="12">
        <v>436000</v>
      </c>
      <c r="P36" s="12">
        <v>0</v>
      </c>
      <c r="Q36" s="12">
        <v>0</v>
      </c>
      <c r="R36" s="12">
        <v>0</v>
      </c>
      <c r="S36" s="12">
        <v>436000</v>
      </c>
      <c r="T36" s="12">
        <v>1</v>
      </c>
      <c r="U36" s="12">
        <v>0</v>
      </c>
      <c r="V36" s="12">
        <v>1</v>
      </c>
      <c r="W36" s="37">
        <v>8.8000000000000007</v>
      </c>
      <c r="X36" s="5">
        <f t="shared" si="0"/>
        <v>1</v>
      </c>
      <c r="Y36" s="41">
        <v>0</v>
      </c>
      <c r="Z36" s="41">
        <v>70</v>
      </c>
    </row>
    <row r="37" spans="1:26" s="5" customFormat="1" x14ac:dyDescent="0.25">
      <c r="A37" s="5">
        <v>36</v>
      </c>
      <c r="B37" s="11" t="s">
        <v>53</v>
      </c>
      <c r="C37" s="13">
        <v>35</v>
      </c>
      <c r="D37" s="13">
        <v>34</v>
      </c>
      <c r="E37" s="13">
        <v>24</v>
      </c>
      <c r="F37" s="13">
        <v>0</v>
      </c>
      <c r="G37" s="13">
        <v>0</v>
      </c>
      <c r="H37" s="13">
        <v>0</v>
      </c>
      <c r="I37" s="13">
        <v>0</v>
      </c>
      <c r="J37" s="13">
        <v>20</v>
      </c>
      <c r="K37" s="13">
        <v>15</v>
      </c>
      <c r="L37" s="13">
        <v>0</v>
      </c>
      <c r="M37" s="13">
        <v>9.5</v>
      </c>
      <c r="N37" s="13">
        <v>0</v>
      </c>
      <c r="O37" s="13">
        <v>206000</v>
      </c>
      <c r="P37" s="13">
        <v>0</v>
      </c>
      <c r="Q37" s="13">
        <v>0</v>
      </c>
      <c r="R37" s="13">
        <v>0</v>
      </c>
      <c r="S37" s="13">
        <v>206000</v>
      </c>
      <c r="T37" s="13">
        <v>1</v>
      </c>
      <c r="U37" s="13">
        <v>1</v>
      </c>
      <c r="V37" s="13">
        <v>0</v>
      </c>
      <c r="W37" s="37">
        <v>12</v>
      </c>
      <c r="X37" s="5">
        <f t="shared" si="0"/>
        <v>1</v>
      </c>
      <c r="Y37" s="41">
        <v>35</v>
      </c>
      <c r="Z37" s="41">
        <v>0</v>
      </c>
    </row>
    <row r="38" spans="1:26" s="5" customFormat="1" x14ac:dyDescent="0.25">
      <c r="A38" s="5">
        <v>37</v>
      </c>
      <c r="B38" s="11" t="s">
        <v>54</v>
      </c>
      <c r="C38" s="13">
        <v>67</v>
      </c>
      <c r="D38" s="13">
        <v>67</v>
      </c>
      <c r="E38" s="13">
        <v>44</v>
      </c>
      <c r="F38" s="13">
        <v>0</v>
      </c>
      <c r="G38" s="13">
        <v>0</v>
      </c>
      <c r="H38" s="13">
        <v>0</v>
      </c>
      <c r="I38" s="13">
        <v>0</v>
      </c>
      <c r="J38" s="13">
        <v>67</v>
      </c>
      <c r="K38" s="13">
        <v>0</v>
      </c>
      <c r="L38" s="13">
        <v>0</v>
      </c>
      <c r="M38" s="13">
        <v>17.8</v>
      </c>
      <c r="N38" s="13">
        <v>28050</v>
      </c>
      <c r="O38" s="13">
        <v>250000</v>
      </c>
      <c r="P38" s="13">
        <v>0</v>
      </c>
      <c r="Q38" s="13">
        <v>0</v>
      </c>
      <c r="R38" s="13">
        <v>0</v>
      </c>
      <c r="S38" s="13">
        <v>278050</v>
      </c>
      <c r="T38" s="13">
        <v>1</v>
      </c>
      <c r="U38" s="13">
        <v>1</v>
      </c>
      <c r="V38" s="13">
        <v>0</v>
      </c>
      <c r="W38" s="37">
        <v>4</v>
      </c>
      <c r="X38" s="5">
        <f t="shared" si="0"/>
        <v>1</v>
      </c>
      <c r="Y38" s="41">
        <v>67</v>
      </c>
      <c r="Z38" s="41">
        <v>0</v>
      </c>
    </row>
    <row r="39" spans="1:26" s="5" customFormat="1" x14ac:dyDescent="0.25">
      <c r="A39" s="5">
        <v>38</v>
      </c>
      <c r="B39" s="11" t="s">
        <v>55</v>
      </c>
      <c r="C39" s="12">
        <v>25</v>
      </c>
      <c r="D39" s="12">
        <v>24</v>
      </c>
      <c r="E39" s="12">
        <v>21</v>
      </c>
      <c r="F39" s="12">
        <v>0</v>
      </c>
      <c r="G39" s="12">
        <v>0</v>
      </c>
      <c r="H39" s="12">
        <v>0</v>
      </c>
      <c r="I39" s="12">
        <v>0</v>
      </c>
      <c r="J39" s="12">
        <v>22</v>
      </c>
      <c r="K39" s="12">
        <v>3</v>
      </c>
      <c r="L39" s="12">
        <v>7</v>
      </c>
      <c r="M39" s="12">
        <v>11.2</v>
      </c>
      <c r="N39" s="12">
        <v>37150</v>
      </c>
      <c r="O39" s="12">
        <v>200000</v>
      </c>
      <c r="P39" s="12">
        <v>0</v>
      </c>
      <c r="Q39" s="12">
        <v>30000</v>
      </c>
      <c r="R39" s="12">
        <v>0</v>
      </c>
      <c r="S39" s="12">
        <v>267150</v>
      </c>
      <c r="T39" s="12">
        <v>1</v>
      </c>
      <c r="U39" s="12">
        <v>0</v>
      </c>
      <c r="V39" s="12">
        <v>1</v>
      </c>
      <c r="W39" s="37">
        <v>6.8</v>
      </c>
      <c r="X39" s="5">
        <f t="shared" si="0"/>
        <v>1</v>
      </c>
      <c r="Y39" s="41">
        <v>0</v>
      </c>
      <c r="Z39" s="41">
        <v>25</v>
      </c>
    </row>
    <row r="40" spans="1:26" s="5" customFormat="1" x14ac:dyDescent="0.25">
      <c r="A40" s="5">
        <v>39</v>
      </c>
      <c r="B40" s="11" t="s">
        <v>56</v>
      </c>
      <c r="C40" s="13">
        <v>54</v>
      </c>
      <c r="D40" s="13">
        <v>45</v>
      </c>
      <c r="E40" s="13">
        <v>45</v>
      </c>
      <c r="F40" s="13">
        <v>0</v>
      </c>
      <c r="G40" s="13">
        <v>0</v>
      </c>
      <c r="H40" s="13">
        <v>0</v>
      </c>
      <c r="I40" s="13">
        <v>12</v>
      </c>
      <c r="J40" s="13">
        <v>22</v>
      </c>
      <c r="K40" s="13">
        <v>20</v>
      </c>
      <c r="L40" s="13">
        <v>35</v>
      </c>
      <c r="M40" s="13">
        <v>7.4</v>
      </c>
      <c r="N40" s="13">
        <v>150711</v>
      </c>
      <c r="O40" s="13">
        <v>0</v>
      </c>
      <c r="P40" s="13">
        <v>0</v>
      </c>
      <c r="Q40" s="13">
        <v>40988</v>
      </c>
      <c r="R40" s="13">
        <v>0</v>
      </c>
      <c r="S40" s="13">
        <v>191699</v>
      </c>
      <c r="T40" s="13">
        <v>1</v>
      </c>
      <c r="U40" s="13">
        <v>1</v>
      </c>
      <c r="V40" s="13">
        <v>0</v>
      </c>
      <c r="W40" s="37">
        <v>3.7</v>
      </c>
      <c r="X40" s="5">
        <f t="shared" si="0"/>
        <v>1</v>
      </c>
      <c r="Y40" s="41">
        <v>54</v>
      </c>
      <c r="Z40" s="41">
        <v>0</v>
      </c>
    </row>
    <row r="41" spans="1:26" s="5" customFormat="1" x14ac:dyDescent="0.25">
      <c r="A41" s="5">
        <v>40</v>
      </c>
      <c r="B41" s="11" t="s">
        <v>57</v>
      </c>
      <c r="C41" s="13">
        <v>136</v>
      </c>
      <c r="D41" s="13">
        <v>122</v>
      </c>
      <c r="E41" s="13">
        <v>101</v>
      </c>
      <c r="F41" s="13">
        <v>0</v>
      </c>
      <c r="G41" s="13">
        <v>0</v>
      </c>
      <c r="H41" s="13">
        <v>0</v>
      </c>
      <c r="I41" s="13">
        <v>0</v>
      </c>
      <c r="J41" s="13">
        <v>95</v>
      </c>
      <c r="K41" s="13">
        <v>41</v>
      </c>
      <c r="L41" s="13">
        <v>0</v>
      </c>
      <c r="M41" s="13">
        <v>5.4</v>
      </c>
      <c r="N41" s="13">
        <v>316650</v>
      </c>
      <c r="O41" s="13">
        <v>0</v>
      </c>
      <c r="P41" s="13">
        <v>316650</v>
      </c>
      <c r="Q41" s="13">
        <v>0</v>
      </c>
      <c r="R41" s="13">
        <v>0</v>
      </c>
      <c r="S41" s="13">
        <v>633300</v>
      </c>
      <c r="T41" s="13">
        <v>1</v>
      </c>
      <c r="U41" s="13">
        <v>0</v>
      </c>
      <c r="V41" s="13">
        <v>1</v>
      </c>
      <c r="W41" s="37">
        <v>3.4</v>
      </c>
      <c r="X41" s="5">
        <f t="shared" si="0"/>
        <v>1</v>
      </c>
      <c r="Y41" s="41">
        <v>0</v>
      </c>
      <c r="Z41" s="41">
        <v>136</v>
      </c>
    </row>
    <row r="42" spans="1:26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37">
        <v>0</v>
      </c>
      <c r="X42" s="5">
        <f t="shared" si="0"/>
        <v>0</v>
      </c>
      <c r="Y42" s="41">
        <v>0</v>
      </c>
      <c r="Z42" s="41">
        <v>0</v>
      </c>
    </row>
    <row r="43" spans="1:26" s="5" customFormat="1" x14ac:dyDescent="0.25">
      <c r="A43" s="5">
        <v>42</v>
      </c>
      <c r="B43" s="11" t="s">
        <v>59</v>
      </c>
      <c r="C43" s="13">
        <v>120</v>
      </c>
      <c r="D43" s="13">
        <v>100</v>
      </c>
      <c r="E43" s="13">
        <v>76</v>
      </c>
      <c r="F43" s="13">
        <v>0</v>
      </c>
      <c r="G43" s="13">
        <v>0</v>
      </c>
      <c r="H43" s="13">
        <v>0</v>
      </c>
      <c r="I43" s="13">
        <v>0</v>
      </c>
      <c r="J43" s="13">
        <v>120</v>
      </c>
      <c r="K43" s="13">
        <v>0</v>
      </c>
      <c r="L43" s="13">
        <v>51</v>
      </c>
      <c r="M43" s="13">
        <v>0</v>
      </c>
      <c r="N43" s="13">
        <v>646416</v>
      </c>
      <c r="O43" s="13">
        <v>234000</v>
      </c>
      <c r="P43" s="13">
        <v>0</v>
      </c>
      <c r="Q43" s="13">
        <v>16000</v>
      </c>
      <c r="R43" s="13">
        <v>0</v>
      </c>
      <c r="S43" s="13">
        <v>896416</v>
      </c>
      <c r="T43" s="13">
        <v>1</v>
      </c>
      <c r="U43" s="13">
        <v>1</v>
      </c>
      <c r="V43" s="13">
        <v>0</v>
      </c>
      <c r="W43" s="37">
        <v>6.3</v>
      </c>
      <c r="X43" s="5">
        <f t="shared" si="0"/>
        <v>1</v>
      </c>
      <c r="Y43" s="41">
        <v>120</v>
      </c>
      <c r="Z43" s="41">
        <v>0</v>
      </c>
    </row>
    <row r="44" spans="1:26" s="5" customFormat="1" x14ac:dyDescent="0.25">
      <c r="A44" s="5">
        <v>43</v>
      </c>
      <c r="B44" s="11" t="s">
        <v>60</v>
      </c>
      <c r="C44" s="13">
        <v>35</v>
      </c>
      <c r="D44" s="13">
        <v>35</v>
      </c>
      <c r="E44" s="13">
        <v>24</v>
      </c>
      <c r="F44" s="13">
        <v>0</v>
      </c>
      <c r="G44" s="13">
        <v>0</v>
      </c>
      <c r="H44" s="13">
        <v>0</v>
      </c>
      <c r="I44" s="13">
        <v>0</v>
      </c>
      <c r="J44" s="13">
        <v>33</v>
      </c>
      <c r="K44" s="13">
        <v>2</v>
      </c>
      <c r="L44" s="13">
        <v>32</v>
      </c>
      <c r="M44" s="13">
        <v>8</v>
      </c>
      <c r="N44" s="13">
        <v>341250</v>
      </c>
      <c r="O44" s="13">
        <v>0</v>
      </c>
      <c r="P44" s="13">
        <v>0</v>
      </c>
      <c r="Q44" s="13">
        <v>0</v>
      </c>
      <c r="R44" s="13">
        <v>0</v>
      </c>
      <c r="S44" s="13">
        <v>341250</v>
      </c>
      <c r="T44" s="13">
        <v>1</v>
      </c>
      <c r="U44" s="13">
        <v>1</v>
      </c>
      <c r="V44" s="13">
        <v>0</v>
      </c>
      <c r="W44" s="37">
        <v>5</v>
      </c>
      <c r="X44" s="5">
        <f t="shared" si="0"/>
        <v>1</v>
      </c>
      <c r="Y44" s="41">
        <v>35</v>
      </c>
      <c r="Z44" s="41">
        <v>0</v>
      </c>
    </row>
    <row r="45" spans="1:26" s="5" customFormat="1" x14ac:dyDescent="0.25">
      <c r="A45" s="5">
        <v>44</v>
      </c>
      <c r="B45" s="11" t="s">
        <v>61</v>
      </c>
      <c r="C45" s="13">
        <v>315</v>
      </c>
      <c r="D45" s="13">
        <v>275</v>
      </c>
      <c r="E45" s="13">
        <v>166</v>
      </c>
      <c r="F45" s="13">
        <v>0</v>
      </c>
      <c r="G45" s="13">
        <v>0</v>
      </c>
      <c r="H45" s="13">
        <v>0</v>
      </c>
      <c r="I45" s="13">
        <v>44</v>
      </c>
      <c r="J45" s="13">
        <v>189</v>
      </c>
      <c r="K45" s="13">
        <v>82</v>
      </c>
      <c r="L45" s="13">
        <v>232</v>
      </c>
      <c r="M45" s="13">
        <v>14.6</v>
      </c>
      <c r="N45" s="13">
        <v>288165</v>
      </c>
      <c r="O45" s="13">
        <v>116950.09</v>
      </c>
      <c r="P45" s="13">
        <v>50835</v>
      </c>
      <c r="Q45" s="13">
        <v>9000</v>
      </c>
      <c r="R45" s="13">
        <v>0</v>
      </c>
      <c r="S45" s="13">
        <v>464950.09</v>
      </c>
      <c r="T45" s="13">
        <v>2</v>
      </c>
      <c r="U45" s="13">
        <v>1</v>
      </c>
      <c r="V45" s="13">
        <v>1</v>
      </c>
      <c r="W45" s="37">
        <v>2</v>
      </c>
      <c r="X45" s="5">
        <f t="shared" si="0"/>
        <v>1</v>
      </c>
      <c r="Y45" s="41">
        <v>126</v>
      </c>
      <c r="Z45" s="41">
        <v>189</v>
      </c>
    </row>
    <row r="46" spans="1:26" s="5" customFormat="1" x14ac:dyDescent="0.25">
      <c r="A46" s="5">
        <v>45</v>
      </c>
      <c r="B46" s="11" t="s">
        <v>62</v>
      </c>
      <c r="C46" s="13">
        <v>84</v>
      </c>
      <c r="D46" s="13">
        <v>78</v>
      </c>
      <c r="E46" s="13">
        <v>51</v>
      </c>
      <c r="F46" s="13">
        <v>0</v>
      </c>
      <c r="G46" s="13">
        <v>0</v>
      </c>
      <c r="H46" s="13">
        <v>0</v>
      </c>
      <c r="I46" s="13">
        <v>8</v>
      </c>
      <c r="J46" s="13">
        <v>44</v>
      </c>
      <c r="K46" s="13">
        <v>32</v>
      </c>
      <c r="L46" s="13">
        <v>57</v>
      </c>
      <c r="M46" s="13">
        <v>13</v>
      </c>
      <c r="N46" s="13">
        <v>375000</v>
      </c>
      <c r="O46" s="13">
        <v>0</v>
      </c>
      <c r="P46" s="13">
        <v>0</v>
      </c>
      <c r="Q46" s="13">
        <v>63320</v>
      </c>
      <c r="R46" s="13">
        <v>0</v>
      </c>
      <c r="S46" s="13">
        <v>438320</v>
      </c>
      <c r="T46" s="13">
        <v>1</v>
      </c>
      <c r="U46" s="13">
        <v>1</v>
      </c>
      <c r="V46" s="13">
        <v>0</v>
      </c>
      <c r="W46" s="37">
        <v>6.2</v>
      </c>
      <c r="X46" s="5">
        <f t="shared" si="0"/>
        <v>1</v>
      </c>
      <c r="Y46" s="41">
        <v>84</v>
      </c>
      <c r="Z46" s="41">
        <v>0</v>
      </c>
    </row>
    <row r="47" spans="1:26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37">
        <v>0</v>
      </c>
      <c r="X47" s="5">
        <f t="shared" si="0"/>
        <v>0</v>
      </c>
      <c r="Y47" s="41">
        <v>0</v>
      </c>
      <c r="Z47" s="41">
        <v>0</v>
      </c>
    </row>
    <row r="48" spans="1:26" s="5" customFormat="1" x14ac:dyDescent="0.25">
      <c r="A48" s="5">
        <v>47</v>
      </c>
      <c r="B48" s="11" t="s">
        <v>64</v>
      </c>
      <c r="C48" s="12">
        <v>69</v>
      </c>
      <c r="D48" s="12">
        <v>61</v>
      </c>
      <c r="E48" s="12">
        <v>58</v>
      </c>
      <c r="F48" s="12">
        <v>0</v>
      </c>
      <c r="G48" s="12">
        <v>0</v>
      </c>
      <c r="H48" s="12">
        <v>0</v>
      </c>
      <c r="I48" s="12">
        <v>5</v>
      </c>
      <c r="J48" s="12">
        <v>29</v>
      </c>
      <c r="K48" s="12">
        <v>35</v>
      </c>
      <c r="L48" s="12">
        <v>0</v>
      </c>
      <c r="M48" s="12">
        <v>0.9</v>
      </c>
      <c r="N48" s="12">
        <v>50000</v>
      </c>
      <c r="O48" s="12">
        <v>38000</v>
      </c>
      <c r="P48" s="12">
        <v>120500</v>
      </c>
      <c r="Q48" s="12">
        <v>0</v>
      </c>
      <c r="R48" s="12">
        <v>0</v>
      </c>
      <c r="S48" s="12">
        <v>208500</v>
      </c>
      <c r="T48" s="12">
        <v>1</v>
      </c>
      <c r="U48" s="12">
        <v>1</v>
      </c>
      <c r="V48" s="12">
        <v>0</v>
      </c>
      <c r="W48" s="37">
        <v>5.4</v>
      </c>
      <c r="X48" s="5">
        <f t="shared" si="0"/>
        <v>1</v>
      </c>
      <c r="Y48" s="41">
        <v>69</v>
      </c>
      <c r="Z48" s="41">
        <v>0</v>
      </c>
    </row>
    <row r="49" spans="1:26" s="5" customFormat="1" x14ac:dyDescent="0.25">
      <c r="A49" s="5">
        <v>48</v>
      </c>
      <c r="B49" s="11" t="s">
        <v>65</v>
      </c>
      <c r="C49" s="13">
        <v>57</v>
      </c>
      <c r="D49" s="13">
        <v>42</v>
      </c>
      <c r="E49" s="13">
        <v>45</v>
      </c>
      <c r="F49" s="13">
        <v>0</v>
      </c>
      <c r="G49" s="13">
        <v>0</v>
      </c>
      <c r="H49" s="13">
        <v>0</v>
      </c>
      <c r="I49" s="13">
        <v>15</v>
      </c>
      <c r="J49" s="13">
        <v>25</v>
      </c>
      <c r="K49" s="13">
        <v>17</v>
      </c>
      <c r="L49" s="13">
        <v>23</v>
      </c>
      <c r="M49" s="13">
        <v>10.6</v>
      </c>
      <c r="N49" s="13">
        <v>0</v>
      </c>
      <c r="O49" s="13">
        <v>0</v>
      </c>
      <c r="P49" s="13">
        <v>447300</v>
      </c>
      <c r="Q49" s="13">
        <v>1250</v>
      </c>
      <c r="R49" s="13">
        <v>0</v>
      </c>
      <c r="S49" s="13">
        <v>448550</v>
      </c>
      <c r="T49" s="13">
        <v>1</v>
      </c>
      <c r="U49" s="13">
        <v>1</v>
      </c>
      <c r="V49" s="13">
        <v>0</v>
      </c>
      <c r="W49" s="37">
        <v>5.5</v>
      </c>
      <c r="X49" s="5">
        <f t="shared" si="0"/>
        <v>1</v>
      </c>
      <c r="Y49" s="41">
        <v>57</v>
      </c>
      <c r="Z49" s="41">
        <v>0</v>
      </c>
    </row>
    <row r="50" spans="1:26" s="5" customFormat="1" x14ac:dyDescent="0.25">
      <c r="A50" s="5">
        <v>49</v>
      </c>
      <c r="B50" s="11" t="s">
        <v>66</v>
      </c>
      <c r="C50" s="13">
        <v>40</v>
      </c>
      <c r="D50" s="13">
        <v>26</v>
      </c>
      <c r="E50" s="13">
        <v>23</v>
      </c>
      <c r="F50" s="13">
        <v>0</v>
      </c>
      <c r="G50" s="13">
        <v>0</v>
      </c>
      <c r="H50" s="13">
        <v>0</v>
      </c>
      <c r="I50" s="13">
        <v>0</v>
      </c>
      <c r="J50" s="13">
        <v>29</v>
      </c>
      <c r="K50" s="13">
        <v>11</v>
      </c>
      <c r="L50" s="13">
        <v>5</v>
      </c>
      <c r="M50" s="13">
        <v>13</v>
      </c>
      <c r="N50" s="13">
        <v>471000</v>
      </c>
      <c r="O50" s="13">
        <v>0</v>
      </c>
      <c r="P50" s="13">
        <v>0</v>
      </c>
      <c r="Q50" s="13">
        <v>0</v>
      </c>
      <c r="R50" s="13">
        <v>0</v>
      </c>
      <c r="S50" s="13">
        <v>471000</v>
      </c>
      <c r="T50" s="13">
        <v>1</v>
      </c>
      <c r="U50" s="13">
        <v>1</v>
      </c>
      <c r="V50" s="13">
        <v>0</v>
      </c>
      <c r="W50" s="37">
        <v>20</v>
      </c>
      <c r="X50" s="5">
        <f t="shared" si="0"/>
        <v>1</v>
      </c>
      <c r="Y50" s="41">
        <v>40</v>
      </c>
      <c r="Z50" s="41">
        <v>0</v>
      </c>
    </row>
    <row r="51" spans="1:26" s="5" customFormat="1" x14ac:dyDescent="0.25">
      <c r="A51" s="5">
        <v>50</v>
      </c>
      <c r="B51" s="11" t="s">
        <v>67</v>
      </c>
      <c r="C51" s="13">
        <v>46</v>
      </c>
      <c r="D51" s="13">
        <v>37</v>
      </c>
      <c r="E51" s="13">
        <v>28</v>
      </c>
      <c r="F51" s="13">
        <v>0</v>
      </c>
      <c r="G51" s="13">
        <v>0</v>
      </c>
      <c r="H51" s="13">
        <v>0</v>
      </c>
      <c r="I51" s="13">
        <v>0</v>
      </c>
      <c r="J51" s="13">
        <v>15</v>
      </c>
      <c r="K51" s="13">
        <v>31</v>
      </c>
      <c r="L51" s="13">
        <v>29</v>
      </c>
      <c r="M51" s="13">
        <v>3</v>
      </c>
      <c r="N51" s="13">
        <v>81700</v>
      </c>
      <c r="O51" s="13">
        <v>40000</v>
      </c>
      <c r="P51" s="13">
        <v>0</v>
      </c>
      <c r="Q51" s="13">
        <v>11550</v>
      </c>
      <c r="R51" s="13">
        <v>0</v>
      </c>
      <c r="S51" s="13">
        <v>133250</v>
      </c>
      <c r="T51" s="13">
        <v>1</v>
      </c>
      <c r="U51" s="13">
        <v>1</v>
      </c>
      <c r="V51" s="13">
        <v>0</v>
      </c>
      <c r="W51" s="37">
        <v>2.2000000000000002</v>
      </c>
      <c r="X51" s="5">
        <f t="shared" si="0"/>
        <v>1</v>
      </c>
      <c r="Y51" s="41">
        <v>46</v>
      </c>
      <c r="Z51" s="41">
        <v>0</v>
      </c>
    </row>
    <row r="52" spans="1:26" s="5" customFormat="1" x14ac:dyDescent="0.25">
      <c r="A52" s="5">
        <v>51</v>
      </c>
      <c r="B52" s="11" t="s">
        <v>68</v>
      </c>
      <c r="C52" s="13">
        <v>157</v>
      </c>
      <c r="D52" s="13">
        <v>140</v>
      </c>
      <c r="E52" s="13">
        <v>113</v>
      </c>
      <c r="F52" s="13">
        <v>0</v>
      </c>
      <c r="G52" s="13">
        <v>0</v>
      </c>
      <c r="H52" s="13">
        <v>0</v>
      </c>
      <c r="I52" s="13">
        <v>8</v>
      </c>
      <c r="J52" s="13">
        <v>95</v>
      </c>
      <c r="K52" s="13">
        <v>54</v>
      </c>
      <c r="L52" s="13">
        <v>157</v>
      </c>
      <c r="M52" s="13">
        <v>13.3</v>
      </c>
      <c r="N52" s="13">
        <v>539438</v>
      </c>
      <c r="O52" s="13">
        <v>129125</v>
      </c>
      <c r="P52" s="13">
        <v>0</v>
      </c>
      <c r="Q52" s="13">
        <v>0</v>
      </c>
      <c r="R52" s="13">
        <v>0</v>
      </c>
      <c r="S52" s="13">
        <v>668563</v>
      </c>
      <c r="T52" s="13">
        <v>1</v>
      </c>
      <c r="U52" s="13">
        <v>1</v>
      </c>
      <c r="V52" s="13">
        <v>0</v>
      </c>
      <c r="W52" s="37">
        <v>5</v>
      </c>
      <c r="X52" s="5">
        <f t="shared" si="0"/>
        <v>1</v>
      </c>
      <c r="Y52" s="41">
        <v>157</v>
      </c>
      <c r="Z52" s="41">
        <v>0</v>
      </c>
    </row>
    <row r="53" spans="1:26" s="5" customFormat="1" x14ac:dyDescent="0.25">
      <c r="A53" s="5">
        <v>52</v>
      </c>
      <c r="B53" s="11" t="s">
        <v>69</v>
      </c>
      <c r="C53" s="12">
        <v>31</v>
      </c>
      <c r="D53" s="12">
        <v>28</v>
      </c>
      <c r="E53" s="12">
        <v>24</v>
      </c>
      <c r="F53" s="12">
        <v>0</v>
      </c>
      <c r="G53" s="12">
        <v>0</v>
      </c>
      <c r="H53" s="12">
        <v>0</v>
      </c>
      <c r="I53" s="12">
        <v>1</v>
      </c>
      <c r="J53" s="12">
        <v>13</v>
      </c>
      <c r="K53" s="12">
        <v>17</v>
      </c>
      <c r="L53" s="12">
        <v>18</v>
      </c>
      <c r="M53" s="12">
        <v>3.7</v>
      </c>
      <c r="N53" s="12">
        <v>165870</v>
      </c>
      <c r="O53" s="12">
        <v>0</v>
      </c>
      <c r="P53" s="12">
        <v>0</v>
      </c>
      <c r="Q53" s="12">
        <v>5130</v>
      </c>
      <c r="R53" s="12">
        <v>0</v>
      </c>
      <c r="S53" s="12">
        <v>171000</v>
      </c>
      <c r="T53" s="12">
        <v>1</v>
      </c>
      <c r="U53" s="12">
        <v>0</v>
      </c>
      <c r="V53" s="12">
        <v>1</v>
      </c>
      <c r="W53" s="37">
        <v>2.9</v>
      </c>
      <c r="X53" s="5">
        <f t="shared" si="0"/>
        <v>1</v>
      </c>
      <c r="Y53" s="41">
        <v>0</v>
      </c>
      <c r="Z53" s="41">
        <v>31</v>
      </c>
    </row>
    <row r="54" spans="1:26" s="5" customFormat="1" x14ac:dyDescent="0.25">
      <c r="A54" s="5">
        <v>53</v>
      </c>
      <c r="B54" s="11" t="s">
        <v>70</v>
      </c>
      <c r="C54" s="13">
        <v>293</v>
      </c>
      <c r="D54" s="13">
        <v>233</v>
      </c>
      <c r="E54" s="13">
        <v>209</v>
      </c>
      <c r="F54" s="13">
        <v>0</v>
      </c>
      <c r="G54" s="13">
        <v>0</v>
      </c>
      <c r="H54" s="13">
        <v>0</v>
      </c>
      <c r="I54" s="13">
        <v>24</v>
      </c>
      <c r="J54" s="13">
        <v>61</v>
      </c>
      <c r="K54" s="13">
        <v>208</v>
      </c>
      <c r="L54" s="13">
        <v>228</v>
      </c>
      <c r="M54" s="13">
        <v>29.5</v>
      </c>
      <c r="N54" s="13">
        <v>1007083</v>
      </c>
      <c r="O54" s="13">
        <v>0</v>
      </c>
      <c r="P54" s="13">
        <v>800000</v>
      </c>
      <c r="Q54" s="13">
        <v>319695</v>
      </c>
      <c r="R54" s="13">
        <v>0</v>
      </c>
      <c r="S54" s="13">
        <v>2126778</v>
      </c>
      <c r="T54" s="13">
        <v>1</v>
      </c>
      <c r="U54" s="13">
        <v>1</v>
      </c>
      <c r="V54" s="13">
        <v>0</v>
      </c>
      <c r="W54" s="37">
        <v>3.6</v>
      </c>
      <c r="X54" s="5">
        <f t="shared" si="0"/>
        <v>1</v>
      </c>
      <c r="Y54" s="41">
        <v>293</v>
      </c>
      <c r="Z54" s="41">
        <v>0</v>
      </c>
    </row>
    <row r="55" spans="1:26" s="5" customFormat="1" x14ac:dyDescent="0.25">
      <c r="A55" s="5">
        <v>54</v>
      </c>
      <c r="B55" s="11" t="s">
        <v>71</v>
      </c>
      <c r="C55" s="13">
        <v>23</v>
      </c>
      <c r="D55" s="13">
        <v>23</v>
      </c>
      <c r="E55" s="13">
        <v>13</v>
      </c>
      <c r="F55" s="13">
        <v>0</v>
      </c>
      <c r="G55" s="13">
        <v>0</v>
      </c>
      <c r="H55" s="13">
        <v>0</v>
      </c>
      <c r="I55" s="13">
        <v>0</v>
      </c>
      <c r="J55" s="13">
        <v>23</v>
      </c>
      <c r="K55" s="13">
        <v>0</v>
      </c>
      <c r="L55" s="13">
        <v>23</v>
      </c>
      <c r="M55" s="13">
        <v>4</v>
      </c>
      <c r="N55" s="13">
        <v>72290</v>
      </c>
      <c r="O55" s="13">
        <v>0</v>
      </c>
      <c r="P55" s="13">
        <v>0</v>
      </c>
      <c r="Q55" s="13">
        <v>6110</v>
      </c>
      <c r="R55" s="13">
        <v>0</v>
      </c>
      <c r="S55" s="13">
        <v>78400</v>
      </c>
      <c r="T55" s="13">
        <v>1</v>
      </c>
      <c r="U55" s="13">
        <v>1</v>
      </c>
      <c r="V55" s="13">
        <v>0</v>
      </c>
      <c r="W55" s="37">
        <v>5.0999999999999996</v>
      </c>
      <c r="X55" s="5">
        <f t="shared" si="0"/>
        <v>1</v>
      </c>
      <c r="Y55" s="41">
        <v>23</v>
      </c>
      <c r="Z55" s="41">
        <v>0</v>
      </c>
    </row>
    <row r="56" spans="1:26" s="5" customFormat="1" x14ac:dyDescent="0.25">
      <c r="A56" s="5">
        <v>55</v>
      </c>
      <c r="B56" s="11" t="s">
        <v>72</v>
      </c>
      <c r="C56" s="13">
        <v>36</v>
      </c>
      <c r="D56" s="13">
        <v>26</v>
      </c>
      <c r="E56" s="13">
        <v>20</v>
      </c>
      <c r="F56" s="13">
        <v>0</v>
      </c>
      <c r="G56" s="13">
        <v>0</v>
      </c>
      <c r="H56" s="13">
        <v>0</v>
      </c>
      <c r="I56" s="13">
        <v>0</v>
      </c>
      <c r="J56" s="13">
        <v>32</v>
      </c>
      <c r="K56" s="13">
        <v>4</v>
      </c>
      <c r="L56" s="13">
        <v>24</v>
      </c>
      <c r="M56" s="13">
        <v>5.3</v>
      </c>
      <c r="N56" s="13">
        <v>0</v>
      </c>
      <c r="O56" s="13">
        <v>0</v>
      </c>
      <c r="P56" s="13">
        <v>120000</v>
      </c>
      <c r="Q56" s="13">
        <v>0</v>
      </c>
      <c r="R56" s="13">
        <v>0</v>
      </c>
      <c r="S56" s="13">
        <v>120000</v>
      </c>
      <c r="T56" s="13">
        <v>1</v>
      </c>
      <c r="U56" s="13">
        <v>1</v>
      </c>
      <c r="V56" s="13">
        <v>0</v>
      </c>
      <c r="W56" s="37">
        <v>1.7</v>
      </c>
      <c r="X56" s="5">
        <f t="shared" si="0"/>
        <v>1</v>
      </c>
      <c r="Y56" s="41">
        <v>36</v>
      </c>
      <c r="Z56" s="41">
        <v>0</v>
      </c>
    </row>
    <row r="57" spans="1:26" s="5" customFormat="1" x14ac:dyDescent="0.25">
      <c r="A57" s="5">
        <v>56</v>
      </c>
      <c r="B57" s="11" t="s">
        <v>73</v>
      </c>
      <c r="C57" s="13">
        <v>51</v>
      </c>
      <c r="D57" s="13">
        <v>41</v>
      </c>
      <c r="E57" s="13">
        <v>33</v>
      </c>
      <c r="F57" s="13">
        <v>0</v>
      </c>
      <c r="G57" s="13">
        <v>0</v>
      </c>
      <c r="H57" s="13">
        <v>0</v>
      </c>
      <c r="I57" s="13">
        <v>5</v>
      </c>
      <c r="J57" s="13">
        <v>31</v>
      </c>
      <c r="K57" s="13">
        <v>15</v>
      </c>
      <c r="L57" s="13">
        <v>0</v>
      </c>
      <c r="M57" s="13">
        <v>7.5</v>
      </c>
      <c r="N57" s="13">
        <v>226308</v>
      </c>
      <c r="O57" s="13">
        <v>0</v>
      </c>
      <c r="P57" s="13">
        <v>0</v>
      </c>
      <c r="Q57" s="13">
        <v>0</v>
      </c>
      <c r="R57" s="13">
        <v>0</v>
      </c>
      <c r="S57" s="13">
        <v>226308</v>
      </c>
      <c r="T57" s="13">
        <v>1</v>
      </c>
      <c r="U57" s="13">
        <v>1</v>
      </c>
      <c r="V57" s="13">
        <v>0</v>
      </c>
      <c r="W57" s="37">
        <v>4.8</v>
      </c>
      <c r="X57" s="5">
        <f t="shared" si="0"/>
        <v>1</v>
      </c>
      <c r="Y57" s="41">
        <v>51</v>
      </c>
      <c r="Z57" s="41">
        <v>0</v>
      </c>
    </row>
    <row r="58" spans="1:26" s="5" customFormat="1" x14ac:dyDescent="0.25">
      <c r="A58" s="5">
        <v>57</v>
      </c>
      <c r="B58" s="11" t="s">
        <v>74</v>
      </c>
      <c r="C58" s="13">
        <v>210</v>
      </c>
      <c r="D58" s="13">
        <v>193</v>
      </c>
      <c r="E58" s="13">
        <v>153</v>
      </c>
      <c r="F58" s="13">
        <v>0</v>
      </c>
      <c r="G58" s="13">
        <v>0</v>
      </c>
      <c r="H58" s="13">
        <v>0</v>
      </c>
      <c r="I58" s="13">
        <v>21</v>
      </c>
      <c r="J58" s="13">
        <v>140</v>
      </c>
      <c r="K58" s="13">
        <v>49</v>
      </c>
      <c r="L58" s="13">
        <v>47</v>
      </c>
      <c r="M58" s="13">
        <v>7.48</v>
      </c>
      <c r="N58" s="13">
        <v>0</v>
      </c>
      <c r="O58" s="13">
        <v>280770</v>
      </c>
      <c r="P58" s="13">
        <v>0</v>
      </c>
      <c r="Q58" s="13">
        <v>0</v>
      </c>
      <c r="R58" s="13">
        <v>0</v>
      </c>
      <c r="S58" s="13">
        <v>280770</v>
      </c>
      <c r="T58" s="13">
        <v>1</v>
      </c>
      <c r="U58" s="13">
        <v>1</v>
      </c>
      <c r="V58" s="13">
        <v>0</v>
      </c>
      <c r="W58" s="37">
        <v>0</v>
      </c>
      <c r="X58" s="5">
        <f t="shared" si="0"/>
        <v>1</v>
      </c>
      <c r="Y58" s="41">
        <v>210</v>
      </c>
      <c r="Z58" s="41">
        <v>0</v>
      </c>
    </row>
    <row r="59" spans="1:26" s="5" customFormat="1" x14ac:dyDescent="0.25">
      <c r="A59" s="5">
        <v>58</v>
      </c>
      <c r="B59" s="11" t="s">
        <v>75</v>
      </c>
      <c r="C59" s="13">
        <v>45</v>
      </c>
      <c r="D59" s="13">
        <v>42</v>
      </c>
      <c r="E59" s="13">
        <v>36</v>
      </c>
      <c r="F59" s="13">
        <v>0</v>
      </c>
      <c r="G59" s="13">
        <v>0</v>
      </c>
      <c r="H59" s="13">
        <v>0</v>
      </c>
      <c r="I59" s="13">
        <v>5</v>
      </c>
      <c r="J59" s="13">
        <v>40</v>
      </c>
      <c r="K59" s="13">
        <v>0</v>
      </c>
      <c r="L59" s="13">
        <v>45</v>
      </c>
      <c r="M59" s="13">
        <v>14</v>
      </c>
      <c r="N59" s="13">
        <v>474590</v>
      </c>
      <c r="O59" s="13">
        <v>0</v>
      </c>
      <c r="P59" s="13">
        <v>0</v>
      </c>
      <c r="Q59" s="13">
        <v>73777</v>
      </c>
      <c r="R59" s="13">
        <v>0</v>
      </c>
      <c r="S59" s="13">
        <v>548367</v>
      </c>
      <c r="T59" s="13">
        <v>1</v>
      </c>
      <c r="U59" s="13">
        <v>1</v>
      </c>
      <c r="V59" s="13">
        <v>0</v>
      </c>
      <c r="W59" s="37">
        <v>13.8</v>
      </c>
      <c r="X59" s="5">
        <f t="shared" si="0"/>
        <v>1</v>
      </c>
      <c r="Y59" s="41">
        <v>45</v>
      </c>
      <c r="Z59" s="41">
        <v>0</v>
      </c>
    </row>
    <row r="60" spans="1:26" s="5" customFormat="1" x14ac:dyDescent="0.25">
      <c r="A60" s="5">
        <v>59</v>
      </c>
      <c r="B60" s="11" t="s">
        <v>76</v>
      </c>
      <c r="C60" s="13">
        <v>102</v>
      </c>
      <c r="D60" s="13">
        <v>96</v>
      </c>
      <c r="E60" s="13">
        <v>53</v>
      </c>
      <c r="F60" s="13">
        <v>0</v>
      </c>
      <c r="G60" s="13">
        <v>0</v>
      </c>
      <c r="H60" s="13">
        <v>0</v>
      </c>
      <c r="I60" s="13">
        <v>0</v>
      </c>
      <c r="J60" s="13">
        <v>77</v>
      </c>
      <c r="K60" s="13">
        <v>25</v>
      </c>
      <c r="L60" s="13">
        <v>36</v>
      </c>
      <c r="M60" s="13">
        <v>19.899999999999999</v>
      </c>
      <c r="N60" s="13">
        <v>0</v>
      </c>
      <c r="O60" s="13">
        <v>250000</v>
      </c>
      <c r="P60" s="13">
        <v>400000</v>
      </c>
      <c r="Q60" s="13">
        <v>0</v>
      </c>
      <c r="R60" s="13">
        <v>0</v>
      </c>
      <c r="S60" s="13">
        <v>650000</v>
      </c>
      <c r="T60" s="13">
        <v>1</v>
      </c>
      <c r="U60" s="13">
        <v>0</v>
      </c>
      <c r="V60" s="13">
        <v>1</v>
      </c>
      <c r="W60" s="37">
        <v>7.2</v>
      </c>
      <c r="X60" s="5">
        <f t="shared" si="0"/>
        <v>1</v>
      </c>
      <c r="Y60" s="41">
        <v>0</v>
      </c>
      <c r="Z60" s="41">
        <v>102</v>
      </c>
    </row>
    <row r="61" spans="1:26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37">
        <v>0</v>
      </c>
      <c r="X61" s="5">
        <f t="shared" si="0"/>
        <v>0</v>
      </c>
      <c r="Y61" s="41">
        <v>0</v>
      </c>
      <c r="Z61" s="41">
        <v>0</v>
      </c>
    </row>
    <row r="62" spans="1:26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37">
        <v>0</v>
      </c>
      <c r="X62" s="5">
        <f t="shared" si="0"/>
        <v>0</v>
      </c>
      <c r="Y62" s="41">
        <v>0</v>
      </c>
      <c r="Z62" s="41">
        <v>0</v>
      </c>
    </row>
    <row r="63" spans="1:26" s="5" customFormat="1" x14ac:dyDescent="0.25">
      <c r="A63" s="5">
        <v>62</v>
      </c>
      <c r="B63" s="11" t="s">
        <v>79</v>
      </c>
      <c r="C63" s="13">
        <v>50</v>
      </c>
      <c r="D63" s="13">
        <v>38</v>
      </c>
      <c r="E63" s="13">
        <v>35</v>
      </c>
      <c r="F63" s="13">
        <v>0</v>
      </c>
      <c r="G63" s="13">
        <v>0</v>
      </c>
      <c r="H63" s="13">
        <v>0</v>
      </c>
      <c r="I63" s="13">
        <v>14</v>
      </c>
      <c r="J63" s="13">
        <v>17</v>
      </c>
      <c r="K63" s="13">
        <v>19</v>
      </c>
      <c r="L63" s="13">
        <v>15</v>
      </c>
      <c r="M63" s="13">
        <v>7</v>
      </c>
      <c r="N63" s="13">
        <v>34708</v>
      </c>
      <c r="O63" s="13">
        <v>230000</v>
      </c>
      <c r="P63" s="13">
        <v>0</v>
      </c>
      <c r="Q63" s="13">
        <v>7624</v>
      </c>
      <c r="R63" s="13">
        <v>0</v>
      </c>
      <c r="S63" s="13">
        <v>272332</v>
      </c>
      <c r="T63" s="13">
        <v>1</v>
      </c>
      <c r="U63" s="13">
        <v>1</v>
      </c>
      <c r="V63" s="13">
        <v>0</v>
      </c>
      <c r="W63" s="37">
        <v>5.8</v>
      </c>
      <c r="X63" s="5">
        <f t="shared" si="0"/>
        <v>1</v>
      </c>
      <c r="Y63" s="41">
        <v>50</v>
      </c>
      <c r="Z63" s="41">
        <v>0</v>
      </c>
    </row>
    <row r="64" spans="1:26" s="5" customFormat="1" x14ac:dyDescent="0.25">
      <c r="A64" s="5">
        <v>63</v>
      </c>
      <c r="B64" s="11" t="s">
        <v>80</v>
      </c>
      <c r="C64" s="13">
        <v>30</v>
      </c>
      <c r="D64" s="13">
        <v>27</v>
      </c>
      <c r="E64" s="13">
        <v>21</v>
      </c>
      <c r="F64" s="13">
        <v>0</v>
      </c>
      <c r="G64" s="13">
        <v>0</v>
      </c>
      <c r="H64" s="13">
        <v>0</v>
      </c>
      <c r="I64" s="13">
        <v>0</v>
      </c>
      <c r="J64" s="13">
        <v>19</v>
      </c>
      <c r="K64" s="13">
        <v>11</v>
      </c>
      <c r="L64" s="13">
        <v>20</v>
      </c>
      <c r="M64" s="13">
        <v>4.3</v>
      </c>
      <c r="N64" s="13">
        <v>113006</v>
      </c>
      <c r="O64" s="13">
        <v>0</v>
      </c>
      <c r="P64" s="13">
        <v>0</v>
      </c>
      <c r="Q64" s="13">
        <v>0</v>
      </c>
      <c r="R64" s="13">
        <v>0</v>
      </c>
      <c r="S64" s="13">
        <v>113006</v>
      </c>
      <c r="T64" s="13">
        <v>1</v>
      </c>
      <c r="U64" s="13">
        <v>1</v>
      </c>
      <c r="V64" s="13">
        <v>0</v>
      </c>
      <c r="W64" s="37">
        <v>4.5</v>
      </c>
      <c r="X64" s="5">
        <f t="shared" si="0"/>
        <v>1</v>
      </c>
      <c r="Y64" s="41">
        <v>30</v>
      </c>
      <c r="Z64" s="41">
        <v>0</v>
      </c>
    </row>
    <row r="65" spans="1:26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37">
        <v>0</v>
      </c>
      <c r="X65" s="5">
        <f t="shared" si="0"/>
        <v>0</v>
      </c>
      <c r="Y65" s="41">
        <v>0</v>
      </c>
      <c r="Z65" s="41">
        <v>0</v>
      </c>
    </row>
    <row r="66" spans="1:26" s="5" customFormat="1" x14ac:dyDescent="0.25">
      <c r="A66" s="5">
        <v>65</v>
      </c>
      <c r="B66" s="11" t="s">
        <v>82</v>
      </c>
      <c r="C66" s="13">
        <v>18</v>
      </c>
      <c r="D66" s="13">
        <v>17</v>
      </c>
      <c r="E66" s="13">
        <v>12</v>
      </c>
      <c r="F66" s="13">
        <v>0</v>
      </c>
      <c r="G66" s="13">
        <v>0</v>
      </c>
      <c r="H66" s="13">
        <v>0</v>
      </c>
      <c r="I66" s="13">
        <v>7</v>
      </c>
      <c r="J66" s="13">
        <v>11</v>
      </c>
      <c r="K66" s="13">
        <v>0</v>
      </c>
      <c r="L66" s="13">
        <v>9</v>
      </c>
      <c r="M66" s="13">
        <v>4.5999999999999996</v>
      </c>
      <c r="N66" s="13">
        <v>35992</v>
      </c>
      <c r="O66" s="13">
        <v>131003</v>
      </c>
      <c r="P66" s="13">
        <v>0</v>
      </c>
      <c r="Q66" s="13">
        <v>0</v>
      </c>
      <c r="R66" s="13">
        <v>0</v>
      </c>
      <c r="S66" s="13">
        <v>166995</v>
      </c>
      <c r="T66" s="13">
        <v>1</v>
      </c>
      <c r="U66" s="13">
        <v>1</v>
      </c>
      <c r="V66" s="13">
        <v>0</v>
      </c>
      <c r="W66" s="37">
        <v>9.3000000000000007</v>
      </c>
      <c r="X66" s="5">
        <f t="shared" si="0"/>
        <v>1</v>
      </c>
      <c r="Y66" s="41">
        <v>18</v>
      </c>
      <c r="Z66" s="41">
        <v>0</v>
      </c>
    </row>
    <row r="67" spans="1:26" s="5" customFormat="1" x14ac:dyDescent="0.25">
      <c r="A67" s="5">
        <v>66</v>
      </c>
      <c r="B67" s="11" t="s">
        <v>83</v>
      </c>
      <c r="C67" s="13">
        <v>43</v>
      </c>
      <c r="D67" s="13">
        <v>41</v>
      </c>
      <c r="E67" s="13">
        <v>31</v>
      </c>
      <c r="F67" s="13">
        <v>0</v>
      </c>
      <c r="G67" s="13">
        <v>0</v>
      </c>
      <c r="H67" s="13">
        <v>0</v>
      </c>
      <c r="I67" s="13">
        <v>23</v>
      </c>
      <c r="J67" s="13">
        <v>18</v>
      </c>
      <c r="K67" s="13">
        <v>2</v>
      </c>
      <c r="L67" s="13">
        <v>35</v>
      </c>
      <c r="M67" s="13">
        <v>4.5</v>
      </c>
      <c r="N67" s="13">
        <v>342866</v>
      </c>
      <c r="O67" s="13">
        <v>0</v>
      </c>
      <c r="P67" s="13">
        <v>0</v>
      </c>
      <c r="Q67" s="13">
        <v>32000</v>
      </c>
      <c r="R67" s="13">
        <v>0</v>
      </c>
      <c r="S67" s="13">
        <v>374866</v>
      </c>
      <c r="T67" s="13">
        <v>1</v>
      </c>
      <c r="U67" s="13">
        <v>1</v>
      </c>
      <c r="V67" s="13">
        <v>0</v>
      </c>
      <c r="W67" s="37">
        <v>10</v>
      </c>
      <c r="X67" s="5">
        <f t="shared" ref="X67:X130" si="1">IF(T67&gt;0,1,0)</f>
        <v>1</v>
      </c>
      <c r="Y67" s="41">
        <v>43</v>
      </c>
      <c r="Z67" s="41">
        <v>0</v>
      </c>
    </row>
    <row r="68" spans="1:26" s="5" customFormat="1" x14ac:dyDescent="0.25">
      <c r="A68" s="5">
        <v>67</v>
      </c>
      <c r="B68" s="11" t="s">
        <v>84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37">
        <v>0</v>
      </c>
      <c r="X68" s="5">
        <f t="shared" si="1"/>
        <v>0</v>
      </c>
      <c r="Y68" s="41">
        <v>0</v>
      </c>
      <c r="Z68" s="41">
        <v>0</v>
      </c>
    </row>
    <row r="69" spans="1:26" s="5" customFormat="1" x14ac:dyDescent="0.25">
      <c r="A69" s="5">
        <v>68</v>
      </c>
      <c r="B69" s="11" t="s">
        <v>85</v>
      </c>
      <c r="C69" s="13">
        <v>50</v>
      </c>
      <c r="D69" s="13">
        <v>49</v>
      </c>
      <c r="E69" s="13">
        <v>40</v>
      </c>
      <c r="F69" s="13">
        <v>0</v>
      </c>
      <c r="G69" s="13">
        <v>0</v>
      </c>
      <c r="H69" s="13">
        <v>0</v>
      </c>
      <c r="I69" s="13">
        <v>4</v>
      </c>
      <c r="J69" s="13">
        <v>34</v>
      </c>
      <c r="K69" s="13">
        <v>12</v>
      </c>
      <c r="L69" s="13">
        <v>42</v>
      </c>
      <c r="M69" s="13">
        <v>6.3</v>
      </c>
      <c r="N69" s="13">
        <v>194342</v>
      </c>
      <c r="O69" s="13">
        <v>0</v>
      </c>
      <c r="P69" s="13">
        <v>0</v>
      </c>
      <c r="Q69" s="13">
        <v>0</v>
      </c>
      <c r="R69" s="13">
        <v>0</v>
      </c>
      <c r="S69" s="13">
        <v>194342</v>
      </c>
      <c r="T69" s="13">
        <v>1</v>
      </c>
      <c r="U69" s="13">
        <v>1</v>
      </c>
      <c r="V69" s="13">
        <v>0</v>
      </c>
      <c r="W69" s="37">
        <v>5</v>
      </c>
      <c r="X69" s="5">
        <f t="shared" si="1"/>
        <v>1</v>
      </c>
      <c r="Y69" s="41">
        <v>50</v>
      </c>
      <c r="Z69" s="41">
        <v>0</v>
      </c>
    </row>
    <row r="70" spans="1:26" s="5" customFormat="1" x14ac:dyDescent="0.25">
      <c r="A70" s="5">
        <v>69</v>
      </c>
      <c r="B70" s="11" t="s">
        <v>86</v>
      </c>
      <c r="C70" s="12">
        <v>147</v>
      </c>
      <c r="D70" s="12">
        <v>72</v>
      </c>
      <c r="E70" s="12">
        <v>82</v>
      </c>
      <c r="F70" s="12">
        <v>0</v>
      </c>
      <c r="G70" s="12">
        <v>0</v>
      </c>
      <c r="H70" s="12">
        <v>0</v>
      </c>
      <c r="I70" s="12">
        <v>0</v>
      </c>
      <c r="J70" s="12">
        <v>142</v>
      </c>
      <c r="K70" s="12">
        <v>5</v>
      </c>
      <c r="L70" s="12">
        <v>0</v>
      </c>
      <c r="M70" s="12">
        <v>8</v>
      </c>
      <c r="N70" s="12">
        <v>200000</v>
      </c>
      <c r="O70" s="12">
        <v>0</v>
      </c>
      <c r="P70" s="12">
        <v>120000</v>
      </c>
      <c r="Q70" s="12">
        <v>0</v>
      </c>
      <c r="R70" s="12">
        <v>0</v>
      </c>
      <c r="S70" s="12">
        <v>320000</v>
      </c>
      <c r="T70" s="12">
        <v>1</v>
      </c>
      <c r="U70" s="12">
        <v>0</v>
      </c>
      <c r="V70" s="12">
        <v>1</v>
      </c>
      <c r="W70" s="37">
        <v>2.8</v>
      </c>
      <c r="X70" s="5">
        <f t="shared" si="1"/>
        <v>1</v>
      </c>
      <c r="Y70" s="41">
        <v>0</v>
      </c>
      <c r="Z70" s="41">
        <v>147</v>
      </c>
    </row>
    <row r="71" spans="1:26" s="5" customFormat="1" x14ac:dyDescent="0.25">
      <c r="A71" s="5">
        <v>70</v>
      </c>
      <c r="B71" s="11" t="s">
        <v>87</v>
      </c>
      <c r="C71" s="12">
        <v>34</v>
      </c>
      <c r="D71" s="12">
        <v>30</v>
      </c>
      <c r="E71" s="12">
        <v>28</v>
      </c>
      <c r="F71" s="12">
        <v>0</v>
      </c>
      <c r="G71" s="12">
        <v>0</v>
      </c>
      <c r="H71" s="12">
        <v>0</v>
      </c>
      <c r="I71" s="12">
        <v>0</v>
      </c>
      <c r="J71" s="12">
        <v>13</v>
      </c>
      <c r="K71" s="12">
        <v>21</v>
      </c>
      <c r="L71" s="12">
        <v>6</v>
      </c>
      <c r="M71" s="12">
        <v>7.2</v>
      </c>
      <c r="N71" s="12">
        <v>66370</v>
      </c>
      <c r="O71" s="12">
        <v>235334</v>
      </c>
      <c r="P71" s="12">
        <v>0</v>
      </c>
      <c r="Q71" s="12">
        <v>0</v>
      </c>
      <c r="R71" s="12">
        <v>0</v>
      </c>
      <c r="S71" s="12">
        <v>301704</v>
      </c>
      <c r="T71" s="12">
        <v>1</v>
      </c>
      <c r="U71" s="12">
        <v>1</v>
      </c>
      <c r="V71" s="12">
        <v>0</v>
      </c>
      <c r="W71" s="37">
        <v>8</v>
      </c>
      <c r="X71" s="5">
        <f t="shared" si="1"/>
        <v>1</v>
      </c>
      <c r="Y71" s="41">
        <v>34</v>
      </c>
      <c r="Z71" s="41">
        <v>0</v>
      </c>
    </row>
    <row r="72" spans="1:26" s="5" customFormat="1" x14ac:dyDescent="0.25">
      <c r="A72" s="5">
        <v>71</v>
      </c>
      <c r="B72" s="11" t="s">
        <v>88</v>
      </c>
      <c r="C72" s="13">
        <v>40</v>
      </c>
      <c r="D72" s="13">
        <v>36</v>
      </c>
      <c r="E72" s="13">
        <v>30</v>
      </c>
      <c r="F72" s="13">
        <v>0</v>
      </c>
      <c r="G72" s="13">
        <v>0</v>
      </c>
      <c r="H72" s="13">
        <v>0</v>
      </c>
      <c r="I72" s="13">
        <v>0</v>
      </c>
      <c r="J72" s="13">
        <v>23</v>
      </c>
      <c r="K72" s="13">
        <v>17</v>
      </c>
      <c r="L72" s="13">
        <v>0</v>
      </c>
      <c r="M72" s="13">
        <v>8.1199999999999992</v>
      </c>
      <c r="N72" s="13">
        <v>15062</v>
      </c>
      <c r="O72" s="13">
        <v>272035</v>
      </c>
      <c r="P72" s="13">
        <v>0</v>
      </c>
      <c r="Q72" s="13">
        <v>0</v>
      </c>
      <c r="R72" s="13">
        <v>0</v>
      </c>
      <c r="S72" s="13">
        <v>287097</v>
      </c>
      <c r="T72" s="13">
        <v>1</v>
      </c>
      <c r="U72" s="13">
        <v>1</v>
      </c>
      <c r="V72" s="13">
        <v>0</v>
      </c>
      <c r="W72" s="37">
        <v>9</v>
      </c>
      <c r="X72" s="5">
        <f t="shared" si="1"/>
        <v>1</v>
      </c>
      <c r="Y72" s="41">
        <v>40</v>
      </c>
      <c r="Z72" s="41">
        <v>0</v>
      </c>
    </row>
    <row r="73" spans="1:26" s="5" customFormat="1" x14ac:dyDescent="0.25">
      <c r="A73" s="5">
        <v>72</v>
      </c>
      <c r="B73" s="11" t="s">
        <v>89</v>
      </c>
      <c r="C73" s="12">
        <v>56</v>
      </c>
      <c r="D73" s="12">
        <v>56</v>
      </c>
      <c r="E73" s="12">
        <v>27</v>
      </c>
      <c r="F73" s="12">
        <v>0</v>
      </c>
      <c r="G73" s="12">
        <v>0</v>
      </c>
      <c r="H73" s="12">
        <v>0</v>
      </c>
      <c r="I73" s="12">
        <v>0</v>
      </c>
      <c r="J73" s="12">
        <v>51</v>
      </c>
      <c r="K73" s="12">
        <v>5</v>
      </c>
      <c r="L73" s="12">
        <v>16</v>
      </c>
      <c r="M73" s="12">
        <v>11.8</v>
      </c>
      <c r="N73" s="12">
        <v>40000</v>
      </c>
      <c r="O73" s="12">
        <v>0</v>
      </c>
      <c r="P73" s="12">
        <v>200000</v>
      </c>
      <c r="Q73" s="12">
        <v>0</v>
      </c>
      <c r="R73" s="12">
        <v>0</v>
      </c>
      <c r="S73" s="12">
        <v>240000</v>
      </c>
      <c r="T73" s="12">
        <v>1</v>
      </c>
      <c r="U73" s="12">
        <v>1</v>
      </c>
      <c r="V73" s="12">
        <v>0</v>
      </c>
      <c r="W73" s="37">
        <v>5.0999999999999996</v>
      </c>
      <c r="X73" s="5">
        <f t="shared" si="1"/>
        <v>1</v>
      </c>
      <c r="Y73" s="41">
        <v>56</v>
      </c>
      <c r="Z73" s="41">
        <v>0</v>
      </c>
    </row>
    <row r="74" spans="1:26" s="5" customFormat="1" x14ac:dyDescent="0.25">
      <c r="A74" s="5">
        <v>73</v>
      </c>
      <c r="B74" s="11" t="s">
        <v>90</v>
      </c>
      <c r="C74" s="13">
        <v>277</v>
      </c>
      <c r="D74" s="13">
        <v>254</v>
      </c>
      <c r="E74" s="13">
        <v>178</v>
      </c>
      <c r="F74" s="13">
        <v>0</v>
      </c>
      <c r="G74" s="13">
        <v>0</v>
      </c>
      <c r="H74" s="13">
        <v>0</v>
      </c>
      <c r="I74" s="13">
        <v>0</v>
      </c>
      <c r="J74" s="13">
        <v>202</v>
      </c>
      <c r="K74" s="13">
        <v>75</v>
      </c>
      <c r="L74" s="13">
        <v>64</v>
      </c>
      <c r="M74" s="13">
        <v>10.5</v>
      </c>
      <c r="N74" s="13">
        <v>0</v>
      </c>
      <c r="O74" s="13">
        <v>300000</v>
      </c>
      <c r="P74" s="13">
        <v>148340</v>
      </c>
      <c r="Q74" s="13">
        <v>0</v>
      </c>
      <c r="R74" s="13">
        <v>0</v>
      </c>
      <c r="S74" s="13">
        <v>448340</v>
      </c>
      <c r="T74" s="13">
        <v>1</v>
      </c>
      <c r="U74" s="13">
        <v>1</v>
      </c>
      <c r="V74" s="13">
        <v>0</v>
      </c>
      <c r="W74" s="37">
        <v>1.4</v>
      </c>
      <c r="X74" s="5">
        <f t="shared" si="1"/>
        <v>1</v>
      </c>
      <c r="Y74" s="41">
        <v>277</v>
      </c>
      <c r="Z74" s="41">
        <v>0</v>
      </c>
    </row>
    <row r="75" spans="1:26" s="5" customFormat="1" x14ac:dyDescent="0.25">
      <c r="A75" s="5">
        <v>74</v>
      </c>
      <c r="B75" s="11" t="s">
        <v>91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37">
        <v>0</v>
      </c>
      <c r="X75" s="5">
        <f t="shared" si="1"/>
        <v>0</v>
      </c>
      <c r="Y75" s="41">
        <v>0</v>
      </c>
      <c r="Z75" s="41">
        <v>0</v>
      </c>
    </row>
    <row r="76" spans="1:26" s="5" customFormat="1" x14ac:dyDescent="0.25">
      <c r="A76" s="5">
        <v>75</v>
      </c>
      <c r="B76" s="11" t="s">
        <v>92</v>
      </c>
      <c r="C76" s="12">
        <v>26</v>
      </c>
      <c r="D76" s="12">
        <v>24</v>
      </c>
      <c r="E76" s="12">
        <v>19</v>
      </c>
      <c r="F76" s="12">
        <v>0</v>
      </c>
      <c r="G76" s="12">
        <v>0</v>
      </c>
      <c r="H76" s="12">
        <v>0</v>
      </c>
      <c r="I76" s="12">
        <v>0</v>
      </c>
      <c r="J76" s="12">
        <v>20</v>
      </c>
      <c r="K76" s="12">
        <v>6</v>
      </c>
      <c r="L76" s="12">
        <v>16</v>
      </c>
      <c r="M76" s="12">
        <v>3.8</v>
      </c>
      <c r="N76" s="12">
        <v>0</v>
      </c>
      <c r="O76" s="12">
        <v>80000</v>
      </c>
      <c r="P76" s="12">
        <v>0</v>
      </c>
      <c r="Q76" s="12">
        <v>20000</v>
      </c>
      <c r="R76" s="12">
        <v>0</v>
      </c>
      <c r="S76" s="12">
        <v>100000</v>
      </c>
      <c r="T76" s="12">
        <v>1</v>
      </c>
      <c r="U76" s="12">
        <v>1</v>
      </c>
      <c r="V76" s="12">
        <v>0</v>
      </c>
      <c r="W76" s="37">
        <v>8</v>
      </c>
      <c r="X76" s="5">
        <f t="shared" si="1"/>
        <v>1</v>
      </c>
      <c r="Y76" s="41">
        <v>26</v>
      </c>
      <c r="Z76" s="41">
        <v>0</v>
      </c>
    </row>
    <row r="77" spans="1:26" s="5" customFormat="1" x14ac:dyDescent="0.25">
      <c r="A77" s="5">
        <v>76</v>
      </c>
      <c r="B77" s="11" t="s">
        <v>93</v>
      </c>
      <c r="C77" s="13">
        <v>150</v>
      </c>
      <c r="D77" s="13">
        <v>150</v>
      </c>
      <c r="E77" s="13">
        <v>83</v>
      </c>
      <c r="F77" s="13">
        <v>0</v>
      </c>
      <c r="G77" s="13">
        <v>0</v>
      </c>
      <c r="H77" s="13">
        <v>0</v>
      </c>
      <c r="I77" s="13">
        <v>0</v>
      </c>
      <c r="J77" s="13">
        <v>88</v>
      </c>
      <c r="K77" s="13">
        <v>62</v>
      </c>
      <c r="L77" s="13">
        <v>55</v>
      </c>
      <c r="M77" s="13">
        <v>8.5</v>
      </c>
      <c r="N77" s="13">
        <v>220000</v>
      </c>
      <c r="O77" s="13">
        <v>500000</v>
      </c>
      <c r="P77" s="13">
        <v>0</v>
      </c>
      <c r="Q77" s="13">
        <v>0</v>
      </c>
      <c r="R77" s="13">
        <v>0</v>
      </c>
      <c r="S77" s="13">
        <v>720000</v>
      </c>
      <c r="T77" s="13">
        <v>1</v>
      </c>
      <c r="U77" s="13">
        <v>1</v>
      </c>
      <c r="V77" s="13">
        <v>0</v>
      </c>
      <c r="W77" s="37">
        <v>3.3</v>
      </c>
      <c r="X77" s="5">
        <f t="shared" si="1"/>
        <v>1</v>
      </c>
      <c r="Y77" s="41">
        <v>150</v>
      </c>
      <c r="Z77" s="41">
        <v>0</v>
      </c>
    </row>
    <row r="78" spans="1:26" s="5" customFormat="1" x14ac:dyDescent="0.25">
      <c r="A78" s="5">
        <v>77</v>
      </c>
      <c r="B78" s="11" t="s">
        <v>94</v>
      </c>
      <c r="C78" s="13">
        <v>95</v>
      </c>
      <c r="D78" s="13">
        <v>95</v>
      </c>
      <c r="E78" s="13">
        <v>37</v>
      </c>
      <c r="F78" s="13">
        <v>0</v>
      </c>
      <c r="G78" s="13">
        <v>0</v>
      </c>
      <c r="H78" s="13">
        <v>0</v>
      </c>
      <c r="I78" s="13">
        <v>0</v>
      </c>
      <c r="J78" s="13">
        <v>71</v>
      </c>
      <c r="K78" s="13">
        <v>24</v>
      </c>
      <c r="L78" s="13">
        <v>0</v>
      </c>
      <c r="M78" s="13">
        <v>10.5</v>
      </c>
      <c r="N78" s="13">
        <v>316800</v>
      </c>
      <c r="O78" s="13">
        <v>0</v>
      </c>
      <c r="P78" s="13">
        <v>0</v>
      </c>
      <c r="Q78" s="13">
        <v>0</v>
      </c>
      <c r="R78" s="13">
        <v>0</v>
      </c>
      <c r="S78" s="13">
        <v>316800</v>
      </c>
      <c r="T78" s="13">
        <v>1</v>
      </c>
      <c r="U78" s="13">
        <v>1</v>
      </c>
      <c r="V78" s="13">
        <v>0</v>
      </c>
      <c r="W78" s="37">
        <v>6.9</v>
      </c>
      <c r="X78" s="5">
        <f t="shared" si="1"/>
        <v>1</v>
      </c>
      <c r="Y78" s="41">
        <v>95</v>
      </c>
      <c r="Z78" s="41">
        <v>0</v>
      </c>
    </row>
    <row r="79" spans="1:26" s="5" customFormat="1" x14ac:dyDescent="0.25">
      <c r="A79" s="5">
        <v>78</v>
      </c>
      <c r="B79" s="11" t="s">
        <v>95</v>
      </c>
      <c r="C79" s="13">
        <v>37</v>
      </c>
      <c r="D79" s="13">
        <v>36</v>
      </c>
      <c r="E79" s="13">
        <v>27</v>
      </c>
      <c r="F79" s="13">
        <v>0</v>
      </c>
      <c r="G79" s="13">
        <v>0</v>
      </c>
      <c r="H79" s="13">
        <v>0</v>
      </c>
      <c r="I79" s="13">
        <v>0</v>
      </c>
      <c r="J79" s="13">
        <v>37</v>
      </c>
      <c r="K79" s="13">
        <v>0</v>
      </c>
      <c r="L79" s="13">
        <v>13</v>
      </c>
      <c r="M79" s="13">
        <v>8.4</v>
      </c>
      <c r="N79" s="13">
        <v>0</v>
      </c>
      <c r="O79" s="13">
        <v>271046.43</v>
      </c>
      <c r="P79" s="13">
        <v>0</v>
      </c>
      <c r="Q79" s="13">
        <v>0</v>
      </c>
      <c r="R79" s="13">
        <v>0</v>
      </c>
      <c r="S79" s="13">
        <v>271046.43</v>
      </c>
      <c r="T79" s="13">
        <v>1</v>
      </c>
      <c r="U79" s="13">
        <v>1</v>
      </c>
      <c r="V79" s="13">
        <v>0</v>
      </c>
      <c r="W79" s="37">
        <v>3</v>
      </c>
      <c r="X79" s="5">
        <f t="shared" si="1"/>
        <v>1</v>
      </c>
      <c r="Y79" s="41">
        <v>37</v>
      </c>
      <c r="Z79" s="41">
        <v>0</v>
      </c>
    </row>
    <row r="80" spans="1:26" s="5" customFormat="1" x14ac:dyDescent="0.25">
      <c r="A80" s="5">
        <v>79</v>
      </c>
      <c r="B80" s="11" t="s">
        <v>96</v>
      </c>
      <c r="C80" s="13">
        <v>104</v>
      </c>
      <c r="D80" s="13">
        <v>90</v>
      </c>
      <c r="E80" s="13">
        <v>58</v>
      </c>
      <c r="F80" s="13">
        <v>0</v>
      </c>
      <c r="G80" s="13">
        <v>0</v>
      </c>
      <c r="H80" s="13">
        <v>0</v>
      </c>
      <c r="I80" s="13">
        <v>0</v>
      </c>
      <c r="J80" s="13">
        <v>71</v>
      </c>
      <c r="K80" s="13">
        <v>33</v>
      </c>
      <c r="L80" s="13">
        <v>31</v>
      </c>
      <c r="M80" s="13">
        <v>15.1</v>
      </c>
      <c r="N80" s="13">
        <v>180000</v>
      </c>
      <c r="O80" s="13">
        <v>77010</v>
      </c>
      <c r="P80" s="13">
        <v>0</v>
      </c>
      <c r="Q80" s="13">
        <v>0</v>
      </c>
      <c r="R80" s="13">
        <v>0</v>
      </c>
      <c r="S80" s="13">
        <v>257010</v>
      </c>
      <c r="T80" s="13">
        <v>1</v>
      </c>
      <c r="U80" s="13">
        <v>1</v>
      </c>
      <c r="V80" s="13">
        <v>0</v>
      </c>
      <c r="W80" s="37">
        <v>6.2</v>
      </c>
      <c r="X80" s="5">
        <f t="shared" si="1"/>
        <v>1</v>
      </c>
      <c r="Y80" s="41">
        <v>104</v>
      </c>
      <c r="Z80" s="41">
        <v>0</v>
      </c>
    </row>
    <row r="81" spans="1:26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37">
        <v>0</v>
      </c>
      <c r="X81" s="5">
        <f t="shared" si="1"/>
        <v>0</v>
      </c>
      <c r="Y81" s="41">
        <v>0</v>
      </c>
      <c r="Z81" s="41">
        <v>0</v>
      </c>
    </row>
    <row r="82" spans="1:26" s="5" customFormat="1" x14ac:dyDescent="0.25">
      <c r="A82" s="5">
        <v>81</v>
      </c>
      <c r="B82" s="11" t="s">
        <v>98</v>
      </c>
      <c r="C82" s="13">
        <v>61</v>
      </c>
      <c r="D82" s="13">
        <v>57</v>
      </c>
      <c r="E82" s="13">
        <v>54</v>
      </c>
      <c r="F82" s="13">
        <v>0</v>
      </c>
      <c r="G82" s="13">
        <v>0</v>
      </c>
      <c r="H82" s="13">
        <v>0</v>
      </c>
      <c r="I82" s="13">
        <v>0</v>
      </c>
      <c r="J82" s="13">
        <v>48</v>
      </c>
      <c r="K82" s="13">
        <v>13</v>
      </c>
      <c r="L82" s="13">
        <v>44</v>
      </c>
      <c r="M82" s="13">
        <v>10</v>
      </c>
      <c r="N82" s="13">
        <v>0</v>
      </c>
      <c r="O82" s="13">
        <v>400000</v>
      </c>
      <c r="P82" s="13">
        <v>0</v>
      </c>
      <c r="Q82" s="13">
        <v>0</v>
      </c>
      <c r="R82" s="13">
        <v>0</v>
      </c>
      <c r="S82" s="13">
        <v>400000</v>
      </c>
      <c r="T82" s="13">
        <v>1</v>
      </c>
      <c r="U82" s="13">
        <v>1</v>
      </c>
      <c r="V82" s="13">
        <v>0</v>
      </c>
      <c r="W82" s="37">
        <v>4</v>
      </c>
      <c r="X82" s="5">
        <f t="shared" si="1"/>
        <v>1</v>
      </c>
      <c r="Y82" s="41">
        <v>61</v>
      </c>
      <c r="Z82" s="41">
        <v>0</v>
      </c>
    </row>
    <row r="83" spans="1:26" s="5" customFormat="1" x14ac:dyDescent="0.25">
      <c r="A83" s="5">
        <v>82</v>
      </c>
      <c r="B83" s="11" t="s">
        <v>99</v>
      </c>
      <c r="C83" s="13">
        <v>323</v>
      </c>
      <c r="D83" s="13">
        <v>319</v>
      </c>
      <c r="E83" s="13">
        <v>257</v>
      </c>
      <c r="F83" s="13">
        <v>0</v>
      </c>
      <c r="G83" s="13">
        <v>0</v>
      </c>
      <c r="H83" s="13">
        <v>0</v>
      </c>
      <c r="I83" s="13">
        <v>1</v>
      </c>
      <c r="J83" s="13">
        <v>125</v>
      </c>
      <c r="K83" s="13">
        <v>197</v>
      </c>
      <c r="L83" s="13">
        <v>321</v>
      </c>
      <c r="M83" s="13">
        <v>57.5</v>
      </c>
      <c r="N83" s="13">
        <v>2210782</v>
      </c>
      <c r="O83" s="13">
        <v>43260</v>
      </c>
      <c r="P83" s="13">
        <v>435956</v>
      </c>
      <c r="Q83" s="13">
        <v>432290</v>
      </c>
      <c r="R83" s="13">
        <v>0</v>
      </c>
      <c r="S83" s="13">
        <v>3122288</v>
      </c>
      <c r="T83" s="13">
        <v>2</v>
      </c>
      <c r="U83" s="13">
        <v>1</v>
      </c>
      <c r="V83" s="13">
        <v>1</v>
      </c>
      <c r="W83" s="37">
        <v>6</v>
      </c>
      <c r="X83" s="5">
        <f t="shared" si="1"/>
        <v>1</v>
      </c>
      <c r="Y83" s="41">
        <v>256</v>
      </c>
      <c r="Z83" s="41">
        <v>67</v>
      </c>
    </row>
    <row r="84" spans="1:26" s="5" customFormat="1" x14ac:dyDescent="0.25">
      <c r="A84" s="5">
        <v>83</v>
      </c>
      <c r="B84" s="11" t="s">
        <v>100</v>
      </c>
      <c r="C84" s="13">
        <v>25</v>
      </c>
      <c r="D84" s="13">
        <v>20</v>
      </c>
      <c r="E84" s="13">
        <v>21</v>
      </c>
      <c r="F84" s="13">
        <v>0</v>
      </c>
      <c r="G84" s="13">
        <v>0</v>
      </c>
      <c r="H84" s="13">
        <v>0</v>
      </c>
      <c r="I84" s="13">
        <v>2</v>
      </c>
      <c r="J84" s="13">
        <v>10</v>
      </c>
      <c r="K84" s="13">
        <v>13</v>
      </c>
      <c r="L84" s="13">
        <v>25</v>
      </c>
      <c r="M84" s="13">
        <v>5.3</v>
      </c>
      <c r="N84" s="13">
        <v>80833</v>
      </c>
      <c r="O84" s="13">
        <v>0</v>
      </c>
      <c r="P84" s="13">
        <v>0</v>
      </c>
      <c r="Q84" s="13">
        <v>0</v>
      </c>
      <c r="R84" s="13">
        <v>0</v>
      </c>
      <c r="S84" s="13">
        <v>80833</v>
      </c>
      <c r="T84" s="13">
        <v>1</v>
      </c>
      <c r="U84" s="13">
        <v>0</v>
      </c>
      <c r="V84" s="13">
        <v>1</v>
      </c>
      <c r="W84" s="37">
        <v>2</v>
      </c>
      <c r="X84" s="5">
        <f t="shared" si="1"/>
        <v>1</v>
      </c>
      <c r="Y84" s="41">
        <v>0</v>
      </c>
      <c r="Z84" s="41">
        <v>25</v>
      </c>
    </row>
    <row r="85" spans="1:26" s="5" customFormat="1" x14ac:dyDescent="0.25">
      <c r="A85" s="5">
        <v>84</v>
      </c>
      <c r="B85" s="11" t="s">
        <v>101</v>
      </c>
      <c r="C85" s="12">
        <v>32</v>
      </c>
      <c r="D85" s="12">
        <v>30</v>
      </c>
      <c r="E85" s="12">
        <v>30</v>
      </c>
      <c r="F85" s="12">
        <v>0</v>
      </c>
      <c r="G85" s="12">
        <v>0</v>
      </c>
      <c r="H85" s="12">
        <v>0</v>
      </c>
      <c r="I85" s="12">
        <v>0</v>
      </c>
      <c r="J85" s="12">
        <v>27</v>
      </c>
      <c r="K85" s="12">
        <v>5</v>
      </c>
      <c r="L85" s="12">
        <v>32</v>
      </c>
      <c r="M85" s="12">
        <v>5.5</v>
      </c>
      <c r="N85" s="12">
        <v>0</v>
      </c>
      <c r="O85" s="12">
        <v>170000</v>
      </c>
      <c r="P85" s="12">
        <v>0</v>
      </c>
      <c r="Q85" s="12">
        <v>0</v>
      </c>
      <c r="R85" s="12">
        <v>0</v>
      </c>
      <c r="S85" s="12">
        <v>170000</v>
      </c>
      <c r="T85" s="12">
        <v>1</v>
      </c>
      <c r="U85" s="12">
        <v>1</v>
      </c>
      <c r="V85" s="12">
        <v>0</v>
      </c>
      <c r="W85" s="37">
        <v>6</v>
      </c>
      <c r="X85" s="5">
        <f t="shared" si="1"/>
        <v>1</v>
      </c>
      <c r="Y85" s="41">
        <v>32</v>
      </c>
      <c r="Z85" s="41">
        <v>0</v>
      </c>
    </row>
    <row r="86" spans="1:26" s="5" customFormat="1" x14ac:dyDescent="0.25">
      <c r="A86" s="5">
        <v>85</v>
      </c>
      <c r="B86" s="11" t="s">
        <v>102</v>
      </c>
      <c r="C86" s="13">
        <v>18</v>
      </c>
      <c r="D86" s="13">
        <v>18</v>
      </c>
      <c r="E86" s="13">
        <v>16</v>
      </c>
      <c r="F86" s="13">
        <v>0</v>
      </c>
      <c r="G86" s="13">
        <v>0</v>
      </c>
      <c r="H86" s="13">
        <v>0</v>
      </c>
      <c r="I86" s="13">
        <v>0</v>
      </c>
      <c r="J86" s="13">
        <v>17</v>
      </c>
      <c r="K86" s="13">
        <v>1</v>
      </c>
      <c r="L86" s="13">
        <v>18</v>
      </c>
      <c r="M86" s="13">
        <v>2.2000000000000002</v>
      </c>
      <c r="N86" s="13">
        <v>81142</v>
      </c>
      <c r="O86" s="13">
        <v>0</v>
      </c>
      <c r="P86" s="13">
        <v>0</v>
      </c>
      <c r="Q86" s="13">
        <v>0</v>
      </c>
      <c r="R86" s="13">
        <v>0</v>
      </c>
      <c r="S86" s="13">
        <v>81142</v>
      </c>
      <c r="T86" s="13">
        <v>1</v>
      </c>
      <c r="U86" s="13">
        <v>1</v>
      </c>
      <c r="V86" s="13">
        <v>0</v>
      </c>
      <c r="W86" s="37">
        <v>5</v>
      </c>
      <c r="X86" s="5">
        <f t="shared" si="1"/>
        <v>1</v>
      </c>
      <c r="Y86" s="41">
        <v>18</v>
      </c>
      <c r="Z86" s="41">
        <v>0</v>
      </c>
    </row>
    <row r="87" spans="1:26" s="5" customFormat="1" x14ac:dyDescent="0.25">
      <c r="A87" s="5">
        <v>86</v>
      </c>
      <c r="B87" s="11" t="s">
        <v>103</v>
      </c>
      <c r="C87" s="12">
        <v>144</v>
      </c>
      <c r="D87" s="12">
        <v>144</v>
      </c>
      <c r="E87" s="12">
        <v>110</v>
      </c>
      <c r="F87" s="12">
        <v>0</v>
      </c>
      <c r="G87" s="12">
        <v>0</v>
      </c>
      <c r="H87" s="12">
        <v>0</v>
      </c>
      <c r="I87" s="12">
        <v>38</v>
      </c>
      <c r="J87" s="12">
        <v>57</v>
      </c>
      <c r="K87" s="12">
        <v>49</v>
      </c>
      <c r="L87" s="12">
        <v>144</v>
      </c>
      <c r="M87" s="12">
        <v>22</v>
      </c>
      <c r="N87" s="12">
        <v>406000</v>
      </c>
      <c r="O87" s="12">
        <v>0</v>
      </c>
      <c r="P87" s="12">
        <v>0</v>
      </c>
      <c r="Q87" s="12">
        <v>114000</v>
      </c>
      <c r="R87" s="12">
        <v>0</v>
      </c>
      <c r="S87" s="12">
        <v>520000</v>
      </c>
      <c r="T87" s="12">
        <v>1</v>
      </c>
      <c r="U87" s="12">
        <v>1</v>
      </c>
      <c r="V87" s="12">
        <v>0</v>
      </c>
      <c r="W87" s="37">
        <v>5</v>
      </c>
      <c r="X87" s="5">
        <f t="shared" si="1"/>
        <v>1</v>
      </c>
      <c r="Y87" s="41">
        <v>144</v>
      </c>
      <c r="Z87" s="41">
        <v>0</v>
      </c>
    </row>
    <row r="88" spans="1:26" s="5" customFormat="1" x14ac:dyDescent="0.25">
      <c r="A88" s="5">
        <v>87</v>
      </c>
      <c r="B88" s="11" t="s">
        <v>104</v>
      </c>
      <c r="C88" s="13">
        <v>130</v>
      </c>
      <c r="D88" s="13">
        <v>114</v>
      </c>
      <c r="E88" s="13">
        <v>95</v>
      </c>
      <c r="F88" s="13">
        <v>0</v>
      </c>
      <c r="G88" s="13">
        <v>0</v>
      </c>
      <c r="H88" s="13">
        <v>0</v>
      </c>
      <c r="I88" s="13">
        <v>17</v>
      </c>
      <c r="J88" s="13">
        <v>78</v>
      </c>
      <c r="K88" s="13">
        <v>35</v>
      </c>
      <c r="L88" s="13">
        <v>49</v>
      </c>
      <c r="M88" s="13">
        <v>22.9</v>
      </c>
      <c r="N88" s="13">
        <v>234166</v>
      </c>
      <c r="O88" s="13">
        <v>0</v>
      </c>
      <c r="P88" s="13">
        <v>676666</v>
      </c>
      <c r="Q88" s="13">
        <v>41667</v>
      </c>
      <c r="R88" s="13">
        <v>0</v>
      </c>
      <c r="S88" s="13">
        <v>952499</v>
      </c>
      <c r="T88" s="13">
        <v>1</v>
      </c>
      <c r="U88" s="13">
        <v>1</v>
      </c>
      <c r="V88" s="13">
        <v>0</v>
      </c>
      <c r="W88" s="37">
        <v>6</v>
      </c>
      <c r="X88" s="5">
        <f t="shared" si="1"/>
        <v>1</v>
      </c>
      <c r="Y88" s="41">
        <v>130</v>
      </c>
      <c r="Z88" s="41">
        <v>0</v>
      </c>
    </row>
    <row r="89" spans="1:26" s="5" customFormat="1" x14ac:dyDescent="0.25">
      <c r="A89" s="5">
        <v>88</v>
      </c>
      <c r="B89" s="11" t="s">
        <v>105</v>
      </c>
      <c r="C89" s="13">
        <v>57</v>
      </c>
      <c r="D89" s="13">
        <v>54</v>
      </c>
      <c r="E89" s="13">
        <v>53</v>
      </c>
      <c r="F89" s="13">
        <v>0</v>
      </c>
      <c r="G89" s="13">
        <v>0</v>
      </c>
      <c r="H89" s="13">
        <v>0</v>
      </c>
      <c r="I89" s="13">
        <v>8</v>
      </c>
      <c r="J89" s="13">
        <v>17</v>
      </c>
      <c r="K89" s="13">
        <v>32</v>
      </c>
      <c r="L89" s="13">
        <v>0</v>
      </c>
      <c r="M89" s="13">
        <v>8.6999999999999993</v>
      </c>
      <c r="N89" s="13">
        <v>116116</v>
      </c>
      <c r="O89" s="13">
        <v>0</v>
      </c>
      <c r="P89" s="13">
        <v>360636</v>
      </c>
      <c r="Q89" s="13">
        <v>0</v>
      </c>
      <c r="R89" s="13">
        <v>0</v>
      </c>
      <c r="S89" s="13">
        <v>476752</v>
      </c>
      <c r="T89" s="13">
        <v>1</v>
      </c>
      <c r="U89" s="13">
        <v>1</v>
      </c>
      <c r="V89" s="13">
        <v>0</v>
      </c>
      <c r="W89" s="37">
        <v>5</v>
      </c>
      <c r="X89" s="5">
        <f t="shared" si="1"/>
        <v>1</v>
      </c>
      <c r="Y89" s="41">
        <v>57</v>
      </c>
      <c r="Z89" s="41">
        <v>0</v>
      </c>
    </row>
    <row r="90" spans="1:26" s="5" customFormat="1" x14ac:dyDescent="0.25">
      <c r="A90" s="5">
        <v>89</v>
      </c>
      <c r="B90" s="11" t="s">
        <v>106</v>
      </c>
      <c r="C90" s="13">
        <v>104</v>
      </c>
      <c r="D90" s="13">
        <v>99</v>
      </c>
      <c r="E90" s="13">
        <v>80</v>
      </c>
      <c r="F90" s="13">
        <v>0</v>
      </c>
      <c r="G90" s="13">
        <v>0</v>
      </c>
      <c r="H90" s="13">
        <v>0</v>
      </c>
      <c r="I90" s="13">
        <v>0</v>
      </c>
      <c r="J90" s="13">
        <v>81</v>
      </c>
      <c r="K90" s="13">
        <v>23</v>
      </c>
      <c r="L90" s="13">
        <v>64</v>
      </c>
      <c r="M90" s="13">
        <v>10.765000000000001</v>
      </c>
      <c r="N90" s="13">
        <v>231250</v>
      </c>
      <c r="O90" s="13">
        <v>0</v>
      </c>
      <c r="P90" s="13">
        <v>0</v>
      </c>
      <c r="Q90" s="13">
        <v>0</v>
      </c>
      <c r="R90" s="13">
        <v>0</v>
      </c>
      <c r="S90" s="13">
        <v>231250</v>
      </c>
      <c r="T90" s="13">
        <v>1</v>
      </c>
      <c r="U90" s="13">
        <v>1</v>
      </c>
      <c r="V90" s="13">
        <v>0</v>
      </c>
      <c r="W90" s="37">
        <v>4</v>
      </c>
      <c r="X90" s="5">
        <f t="shared" si="1"/>
        <v>1</v>
      </c>
      <c r="Y90" s="41">
        <v>104</v>
      </c>
      <c r="Z90" s="41">
        <v>0</v>
      </c>
    </row>
    <row r="91" spans="1:26" s="5" customFormat="1" x14ac:dyDescent="0.25">
      <c r="A91" s="5">
        <v>90</v>
      </c>
      <c r="B91" s="11" t="s">
        <v>107</v>
      </c>
      <c r="C91" s="13">
        <v>16</v>
      </c>
      <c r="D91" s="13">
        <v>15</v>
      </c>
      <c r="E91" s="13">
        <v>13</v>
      </c>
      <c r="F91" s="13">
        <v>0</v>
      </c>
      <c r="G91" s="13">
        <v>0</v>
      </c>
      <c r="H91" s="13">
        <v>0</v>
      </c>
      <c r="I91" s="13">
        <v>0</v>
      </c>
      <c r="J91" s="13">
        <v>10</v>
      </c>
      <c r="K91" s="13">
        <v>6</v>
      </c>
      <c r="L91" s="13">
        <v>16</v>
      </c>
      <c r="M91" s="13">
        <v>2.9</v>
      </c>
      <c r="N91" s="13">
        <v>69833</v>
      </c>
      <c r="O91" s="13">
        <v>0</v>
      </c>
      <c r="P91" s="13">
        <v>0</v>
      </c>
      <c r="Q91" s="13">
        <v>0</v>
      </c>
      <c r="R91" s="13">
        <v>0</v>
      </c>
      <c r="S91" s="13">
        <v>69833</v>
      </c>
      <c r="T91" s="13">
        <v>1</v>
      </c>
      <c r="U91" s="13">
        <v>0</v>
      </c>
      <c r="V91" s="13">
        <v>1</v>
      </c>
      <c r="W91" s="37">
        <v>6</v>
      </c>
      <c r="X91" s="5">
        <f t="shared" si="1"/>
        <v>1</v>
      </c>
      <c r="Y91" s="41">
        <v>0</v>
      </c>
      <c r="Z91" s="41">
        <v>16</v>
      </c>
    </row>
    <row r="92" spans="1:26" s="5" customFormat="1" x14ac:dyDescent="0.25">
      <c r="A92" s="5">
        <v>91</v>
      </c>
      <c r="B92" s="11" t="s">
        <v>108</v>
      </c>
      <c r="C92" s="13">
        <v>80</v>
      </c>
      <c r="D92" s="13">
        <v>72</v>
      </c>
      <c r="E92" s="13">
        <v>43</v>
      </c>
      <c r="F92" s="13">
        <v>0</v>
      </c>
      <c r="G92" s="13">
        <v>0</v>
      </c>
      <c r="H92" s="13">
        <v>0</v>
      </c>
      <c r="I92" s="13">
        <v>0</v>
      </c>
      <c r="J92" s="13">
        <v>6</v>
      </c>
      <c r="K92" s="13">
        <v>74</v>
      </c>
      <c r="L92" s="13">
        <v>15</v>
      </c>
      <c r="M92" s="13">
        <v>10.8</v>
      </c>
      <c r="N92" s="13">
        <v>0</v>
      </c>
      <c r="O92" s="13">
        <v>243936</v>
      </c>
      <c r="P92" s="13">
        <v>0</v>
      </c>
      <c r="Q92" s="13">
        <v>0</v>
      </c>
      <c r="R92" s="13">
        <v>0</v>
      </c>
      <c r="S92" s="13">
        <v>243936</v>
      </c>
      <c r="T92" s="13">
        <v>1</v>
      </c>
      <c r="U92" s="13">
        <v>1</v>
      </c>
      <c r="V92" s="13">
        <v>0</v>
      </c>
      <c r="W92" s="37">
        <v>5</v>
      </c>
      <c r="X92" s="5">
        <f t="shared" si="1"/>
        <v>1</v>
      </c>
      <c r="Y92" s="41">
        <v>80</v>
      </c>
      <c r="Z92" s="41">
        <v>0</v>
      </c>
    </row>
    <row r="93" spans="1:26" s="5" customFormat="1" x14ac:dyDescent="0.25">
      <c r="A93" s="5">
        <v>92</v>
      </c>
      <c r="B93" s="11" t="s">
        <v>109</v>
      </c>
      <c r="C93" s="13">
        <v>56</v>
      </c>
      <c r="D93" s="13">
        <v>45</v>
      </c>
      <c r="E93" s="13">
        <v>40</v>
      </c>
      <c r="F93" s="13">
        <v>0</v>
      </c>
      <c r="G93" s="13">
        <v>0</v>
      </c>
      <c r="H93" s="13">
        <v>0</v>
      </c>
      <c r="I93" s="13">
        <v>10</v>
      </c>
      <c r="J93" s="13">
        <v>29</v>
      </c>
      <c r="K93" s="13">
        <v>17</v>
      </c>
      <c r="L93" s="13">
        <v>51</v>
      </c>
      <c r="M93" s="13">
        <v>6.55</v>
      </c>
      <c r="N93" s="13">
        <v>183229.4</v>
      </c>
      <c r="O93" s="13">
        <v>0</v>
      </c>
      <c r="P93" s="13">
        <v>0</v>
      </c>
      <c r="Q93" s="13">
        <v>0</v>
      </c>
      <c r="R93" s="13">
        <v>0</v>
      </c>
      <c r="S93" s="13">
        <v>183229.4</v>
      </c>
      <c r="T93" s="13">
        <v>1</v>
      </c>
      <c r="U93" s="13">
        <v>0</v>
      </c>
      <c r="V93" s="13">
        <v>1</v>
      </c>
      <c r="W93" s="37">
        <v>4.2</v>
      </c>
      <c r="X93" s="5">
        <f t="shared" si="1"/>
        <v>1</v>
      </c>
      <c r="Y93" s="41">
        <v>0</v>
      </c>
      <c r="Z93" s="41">
        <v>56</v>
      </c>
    </row>
    <row r="94" spans="1:26" s="5" customFormat="1" x14ac:dyDescent="0.25">
      <c r="A94" s="5">
        <v>93</v>
      </c>
      <c r="B94" s="11" t="s">
        <v>110</v>
      </c>
      <c r="C94" s="13">
        <v>20</v>
      </c>
      <c r="D94" s="13">
        <v>20</v>
      </c>
      <c r="E94" s="13">
        <v>18</v>
      </c>
      <c r="F94" s="13">
        <v>0</v>
      </c>
      <c r="G94" s="13">
        <v>0</v>
      </c>
      <c r="H94" s="13">
        <v>0</v>
      </c>
      <c r="I94" s="13">
        <v>2</v>
      </c>
      <c r="J94" s="13">
        <v>5</v>
      </c>
      <c r="K94" s="13">
        <v>13</v>
      </c>
      <c r="L94" s="13">
        <v>14</v>
      </c>
      <c r="M94" s="13">
        <v>3.1</v>
      </c>
      <c r="N94" s="13">
        <v>120965</v>
      </c>
      <c r="O94" s="13">
        <v>0</v>
      </c>
      <c r="P94" s="13">
        <v>0</v>
      </c>
      <c r="Q94" s="13">
        <v>0</v>
      </c>
      <c r="R94" s="13">
        <v>0</v>
      </c>
      <c r="S94" s="13">
        <v>120965</v>
      </c>
      <c r="T94" s="13">
        <v>1</v>
      </c>
      <c r="U94" s="13">
        <v>1</v>
      </c>
      <c r="V94" s="13">
        <v>0</v>
      </c>
      <c r="W94" s="37">
        <v>6</v>
      </c>
      <c r="X94" s="5">
        <f t="shared" si="1"/>
        <v>1</v>
      </c>
      <c r="Y94" s="41">
        <v>20</v>
      </c>
      <c r="Z94" s="41">
        <v>0</v>
      </c>
    </row>
    <row r="95" spans="1:26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37">
        <v>0</v>
      </c>
      <c r="X95" s="5">
        <f t="shared" si="1"/>
        <v>0</v>
      </c>
      <c r="Y95" s="41">
        <v>0</v>
      </c>
      <c r="Z95" s="41">
        <v>0</v>
      </c>
    </row>
    <row r="96" spans="1:26" s="5" customFormat="1" x14ac:dyDescent="0.25">
      <c r="A96" s="5">
        <v>95</v>
      </c>
      <c r="B96" s="11" t="s">
        <v>112</v>
      </c>
      <c r="C96" s="13">
        <v>51</v>
      </c>
      <c r="D96" s="13">
        <v>51</v>
      </c>
      <c r="E96" s="13">
        <v>39</v>
      </c>
      <c r="F96" s="13">
        <v>0</v>
      </c>
      <c r="G96" s="13">
        <v>0</v>
      </c>
      <c r="H96" s="13">
        <v>0</v>
      </c>
      <c r="I96" s="13">
        <v>0</v>
      </c>
      <c r="J96" s="13">
        <v>47</v>
      </c>
      <c r="K96" s="13">
        <v>4</v>
      </c>
      <c r="L96" s="13">
        <v>45</v>
      </c>
      <c r="M96" s="13">
        <v>8.3000000000000007</v>
      </c>
      <c r="N96" s="13">
        <v>149393</v>
      </c>
      <c r="O96" s="13">
        <v>230074</v>
      </c>
      <c r="P96" s="13">
        <v>0</v>
      </c>
      <c r="Q96" s="13">
        <v>73310</v>
      </c>
      <c r="R96" s="13">
        <v>0</v>
      </c>
      <c r="S96" s="13">
        <v>452777</v>
      </c>
      <c r="T96" s="13">
        <v>1</v>
      </c>
      <c r="U96" s="13">
        <v>1</v>
      </c>
      <c r="V96" s="13">
        <v>0</v>
      </c>
      <c r="W96" s="37">
        <v>9.1</v>
      </c>
      <c r="X96" s="5">
        <f t="shared" si="1"/>
        <v>1</v>
      </c>
      <c r="Y96" s="41">
        <v>51</v>
      </c>
      <c r="Z96" s="41">
        <v>0</v>
      </c>
    </row>
    <row r="97" spans="1:26" s="5" customFormat="1" x14ac:dyDescent="0.25">
      <c r="A97" s="5">
        <v>96</v>
      </c>
      <c r="B97" s="11" t="s">
        <v>113</v>
      </c>
      <c r="C97" s="13">
        <v>231</v>
      </c>
      <c r="D97" s="13">
        <v>173</v>
      </c>
      <c r="E97" s="13">
        <v>142</v>
      </c>
      <c r="F97" s="13">
        <v>0</v>
      </c>
      <c r="G97" s="13">
        <v>0</v>
      </c>
      <c r="H97" s="13">
        <v>0</v>
      </c>
      <c r="I97" s="13">
        <v>0</v>
      </c>
      <c r="J97" s="13">
        <v>180</v>
      </c>
      <c r="K97" s="13">
        <v>51</v>
      </c>
      <c r="L97" s="13">
        <v>134</v>
      </c>
      <c r="M97" s="13">
        <v>26.6</v>
      </c>
      <c r="N97" s="13">
        <v>300000</v>
      </c>
      <c r="O97" s="13">
        <v>250000</v>
      </c>
      <c r="P97" s="13">
        <v>0</v>
      </c>
      <c r="Q97" s="13">
        <v>145443</v>
      </c>
      <c r="R97" s="13">
        <v>0</v>
      </c>
      <c r="S97" s="13">
        <v>695443</v>
      </c>
      <c r="T97" s="13">
        <v>1</v>
      </c>
      <c r="U97" s="13">
        <v>1</v>
      </c>
      <c r="V97" s="13">
        <v>0</v>
      </c>
      <c r="W97" s="37">
        <v>4</v>
      </c>
      <c r="X97" s="5">
        <f t="shared" si="1"/>
        <v>1</v>
      </c>
      <c r="Y97" s="41">
        <v>231</v>
      </c>
      <c r="Z97" s="41">
        <v>0</v>
      </c>
    </row>
    <row r="98" spans="1:26" s="5" customFormat="1" x14ac:dyDescent="0.25">
      <c r="A98" s="5">
        <v>97</v>
      </c>
      <c r="B98" s="11" t="s">
        <v>114</v>
      </c>
      <c r="C98" s="13">
        <v>320</v>
      </c>
      <c r="D98" s="13">
        <v>320</v>
      </c>
      <c r="E98" s="13">
        <v>170</v>
      </c>
      <c r="F98" s="13">
        <v>0</v>
      </c>
      <c r="G98" s="13">
        <v>0</v>
      </c>
      <c r="H98" s="13">
        <v>0</v>
      </c>
      <c r="I98" s="13">
        <v>0</v>
      </c>
      <c r="J98" s="13">
        <v>250</v>
      </c>
      <c r="K98" s="13">
        <v>70</v>
      </c>
      <c r="L98" s="13">
        <v>210</v>
      </c>
      <c r="M98" s="13">
        <v>28.5</v>
      </c>
      <c r="N98" s="13">
        <v>0</v>
      </c>
      <c r="O98" s="13">
        <v>550000</v>
      </c>
      <c r="P98" s="13">
        <v>200000</v>
      </c>
      <c r="Q98" s="13">
        <v>0</v>
      </c>
      <c r="R98" s="13">
        <v>0</v>
      </c>
      <c r="S98" s="13">
        <v>750000</v>
      </c>
      <c r="T98" s="13">
        <v>1</v>
      </c>
      <c r="U98" s="13">
        <v>0</v>
      </c>
      <c r="V98" s="13">
        <v>1</v>
      </c>
      <c r="W98" s="37">
        <v>6</v>
      </c>
      <c r="X98" s="5">
        <f t="shared" si="1"/>
        <v>1</v>
      </c>
      <c r="Y98" s="41">
        <v>0</v>
      </c>
      <c r="Z98" s="41">
        <v>320</v>
      </c>
    </row>
    <row r="99" spans="1:26" s="5" customFormat="1" x14ac:dyDescent="0.25">
      <c r="A99" s="5">
        <v>98</v>
      </c>
      <c r="B99" s="11" t="s">
        <v>115</v>
      </c>
      <c r="C99" s="13">
        <v>50</v>
      </c>
      <c r="D99" s="13">
        <v>50</v>
      </c>
      <c r="E99" s="13">
        <v>32</v>
      </c>
      <c r="F99" s="13">
        <v>0</v>
      </c>
      <c r="G99" s="13">
        <v>0</v>
      </c>
      <c r="H99" s="13">
        <v>0</v>
      </c>
      <c r="I99" s="13">
        <v>0</v>
      </c>
      <c r="J99" s="13">
        <v>37</v>
      </c>
      <c r="K99" s="13">
        <v>13</v>
      </c>
      <c r="L99" s="13">
        <v>5</v>
      </c>
      <c r="M99" s="13">
        <v>11.7</v>
      </c>
      <c r="N99" s="13">
        <v>0</v>
      </c>
      <c r="O99" s="13">
        <v>249921</v>
      </c>
      <c r="P99" s="13">
        <v>0</v>
      </c>
      <c r="Q99" s="13">
        <v>0</v>
      </c>
      <c r="R99" s="13">
        <v>0</v>
      </c>
      <c r="S99" s="13">
        <v>249921</v>
      </c>
      <c r="T99" s="13">
        <v>1</v>
      </c>
      <c r="U99" s="13">
        <v>1</v>
      </c>
      <c r="V99" s="13">
        <v>0</v>
      </c>
      <c r="W99" s="37">
        <v>0</v>
      </c>
      <c r="X99" s="5">
        <f t="shared" si="1"/>
        <v>1</v>
      </c>
      <c r="Y99" s="41">
        <v>50</v>
      </c>
      <c r="Z99" s="41">
        <v>0</v>
      </c>
    </row>
    <row r="100" spans="1:26" s="5" customFormat="1" x14ac:dyDescent="0.25">
      <c r="A100" s="5">
        <v>99</v>
      </c>
      <c r="B100" s="11" t="s">
        <v>116</v>
      </c>
      <c r="C100" s="13">
        <v>55</v>
      </c>
      <c r="D100" s="13">
        <v>47</v>
      </c>
      <c r="E100" s="13">
        <v>25</v>
      </c>
      <c r="F100" s="13">
        <v>0</v>
      </c>
      <c r="G100" s="13">
        <v>0</v>
      </c>
      <c r="H100" s="13">
        <v>0</v>
      </c>
      <c r="I100" s="13">
        <v>6</v>
      </c>
      <c r="J100" s="13">
        <v>44</v>
      </c>
      <c r="K100" s="13">
        <v>5</v>
      </c>
      <c r="L100" s="13">
        <v>17</v>
      </c>
      <c r="M100" s="13">
        <v>10</v>
      </c>
      <c r="N100" s="13">
        <v>124000</v>
      </c>
      <c r="O100" s="13">
        <v>74323</v>
      </c>
      <c r="P100" s="13">
        <v>0</v>
      </c>
      <c r="Q100" s="13">
        <v>0</v>
      </c>
      <c r="R100" s="13">
        <v>0</v>
      </c>
      <c r="S100" s="13">
        <v>198323</v>
      </c>
      <c r="T100" s="13">
        <v>1</v>
      </c>
      <c r="U100" s="13">
        <v>1</v>
      </c>
      <c r="V100" s="13">
        <v>0</v>
      </c>
      <c r="W100" s="37">
        <v>6</v>
      </c>
      <c r="X100" s="5">
        <f t="shared" si="1"/>
        <v>1</v>
      </c>
      <c r="Y100" s="41">
        <v>55</v>
      </c>
      <c r="Z100" s="41">
        <v>0</v>
      </c>
    </row>
    <row r="101" spans="1:26" s="5" customFormat="1" x14ac:dyDescent="0.25">
      <c r="A101" s="5">
        <v>100</v>
      </c>
      <c r="B101" s="11" t="s">
        <v>117</v>
      </c>
      <c r="C101" s="13">
        <v>50</v>
      </c>
      <c r="D101" s="13">
        <v>46</v>
      </c>
      <c r="E101" s="13">
        <v>36</v>
      </c>
      <c r="F101" s="13">
        <v>0</v>
      </c>
      <c r="G101" s="13">
        <v>0</v>
      </c>
      <c r="H101" s="13">
        <v>0</v>
      </c>
      <c r="I101" s="13">
        <v>0</v>
      </c>
      <c r="J101" s="13">
        <v>31</v>
      </c>
      <c r="K101" s="13">
        <v>19</v>
      </c>
      <c r="L101" s="13">
        <v>7</v>
      </c>
      <c r="M101" s="13">
        <v>7.1</v>
      </c>
      <c r="N101" s="13">
        <v>127880</v>
      </c>
      <c r="O101" s="13">
        <v>0</v>
      </c>
      <c r="P101" s="13">
        <v>120000</v>
      </c>
      <c r="Q101" s="13">
        <v>0</v>
      </c>
      <c r="R101" s="13">
        <v>0</v>
      </c>
      <c r="S101" s="13">
        <v>247880</v>
      </c>
      <c r="T101" s="13">
        <v>1</v>
      </c>
      <c r="U101" s="13">
        <v>1</v>
      </c>
      <c r="V101" s="13">
        <v>0</v>
      </c>
      <c r="W101" s="37">
        <v>6</v>
      </c>
      <c r="X101" s="5">
        <f t="shared" si="1"/>
        <v>1</v>
      </c>
      <c r="Y101" s="41">
        <v>50</v>
      </c>
      <c r="Z101" s="41">
        <v>0</v>
      </c>
    </row>
    <row r="102" spans="1:26" s="5" customFormat="1" x14ac:dyDescent="0.25">
      <c r="A102" s="5">
        <v>101</v>
      </c>
      <c r="B102" s="11" t="s">
        <v>118</v>
      </c>
      <c r="C102" s="13">
        <v>374</v>
      </c>
      <c r="D102" s="13">
        <v>225</v>
      </c>
      <c r="E102" s="13">
        <v>223</v>
      </c>
      <c r="F102" s="13">
        <v>0</v>
      </c>
      <c r="G102" s="13">
        <v>0</v>
      </c>
      <c r="H102" s="13">
        <v>0</v>
      </c>
      <c r="I102" s="13">
        <v>0</v>
      </c>
      <c r="J102" s="13">
        <v>351</v>
      </c>
      <c r="K102" s="13">
        <v>23</v>
      </c>
      <c r="L102" s="13">
        <v>0</v>
      </c>
      <c r="M102" s="13">
        <v>16</v>
      </c>
      <c r="N102" s="13">
        <v>333300</v>
      </c>
      <c r="O102" s="13">
        <v>275308</v>
      </c>
      <c r="P102" s="13">
        <v>0</v>
      </c>
      <c r="Q102" s="13">
        <v>0</v>
      </c>
      <c r="R102" s="13">
        <v>0</v>
      </c>
      <c r="S102" s="13">
        <v>608608</v>
      </c>
      <c r="T102" s="13">
        <v>1</v>
      </c>
      <c r="U102" s="13">
        <v>0</v>
      </c>
      <c r="V102" s="13">
        <v>1</v>
      </c>
      <c r="W102" s="37">
        <v>1.9</v>
      </c>
      <c r="X102" s="5">
        <f t="shared" si="1"/>
        <v>1</v>
      </c>
      <c r="Y102" s="41">
        <v>0</v>
      </c>
      <c r="Z102" s="41">
        <v>374</v>
      </c>
    </row>
    <row r="103" spans="1:26" s="5" customFormat="1" x14ac:dyDescent="0.25">
      <c r="A103" s="5">
        <v>102</v>
      </c>
      <c r="B103" s="11" t="s">
        <v>119</v>
      </c>
      <c r="C103" s="13">
        <v>258</v>
      </c>
      <c r="D103" s="13">
        <v>231</v>
      </c>
      <c r="E103" s="13">
        <v>156</v>
      </c>
      <c r="F103" s="13">
        <v>0</v>
      </c>
      <c r="G103" s="13">
        <v>0</v>
      </c>
      <c r="H103" s="13">
        <v>0</v>
      </c>
      <c r="I103" s="13">
        <v>56</v>
      </c>
      <c r="J103" s="13">
        <v>189</v>
      </c>
      <c r="K103" s="13">
        <v>13</v>
      </c>
      <c r="L103" s="13">
        <v>122</v>
      </c>
      <c r="M103" s="13">
        <v>29.2</v>
      </c>
      <c r="N103" s="13">
        <v>833000</v>
      </c>
      <c r="O103" s="13">
        <v>39583</v>
      </c>
      <c r="P103" s="13">
        <v>0</v>
      </c>
      <c r="Q103" s="13">
        <v>0</v>
      </c>
      <c r="R103" s="13">
        <v>0</v>
      </c>
      <c r="S103" s="13">
        <v>872583</v>
      </c>
      <c r="T103" s="13">
        <v>1</v>
      </c>
      <c r="U103" s="13">
        <v>1</v>
      </c>
      <c r="V103" s="13">
        <v>0</v>
      </c>
      <c r="W103" s="37">
        <v>7</v>
      </c>
      <c r="X103" s="5">
        <f t="shared" si="1"/>
        <v>1</v>
      </c>
      <c r="Y103" s="41">
        <v>258</v>
      </c>
      <c r="Z103" s="41">
        <v>0</v>
      </c>
    </row>
    <row r="104" spans="1:26" s="5" customFormat="1" x14ac:dyDescent="0.25">
      <c r="A104" s="5">
        <v>103</v>
      </c>
      <c r="B104" s="11" t="s">
        <v>120</v>
      </c>
      <c r="C104" s="12">
        <v>232</v>
      </c>
      <c r="D104" s="12">
        <v>199</v>
      </c>
      <c r="E104" s="12">
        <v>166</v>
      </c>
      <c r="F104" s="12">
        <v>0</v>
      </c>
      <c r="G104" s="12">
        <v>0</v>
      </c>
      <c r="H104" s="12">
        <v>0</v>
      </c>
      <c r="I104" s="12">
        <v>21</v>
      </c>
      <c r="J104" s="12">
        <v>114</v>
      </c>
      <c r="K104" s="12">
        <v>97</v>
      </c>
      <c r="L104" s="12">
        <v>161</v>
      </c>
      <c r="M104" s="12">
        <v>24.05</v>
      </c>
      <c r="N104" s="12">
        <v>0</v>
      </c>
      <c r="O104" s="12">
        <v>0</v>
      </c>
      <c r="P104" s="12">
        <v>153800</v>
      </c>
      <c r="Q104" s="12">
        <v>129491</v>
      </c>
      <c r="R104" s="12">
        <v>0</v>
      </c>
      <c r="S104" s="12">
        <v>283291</v>
      </c>
      <c r="T104" s="12">
        <v>2</v>
      </c>
      <c r="U104" s="12">
        <v>1</v>
      </c>
      <c r="V104" s="12">
        <v>1</v>
      </c>
      <c r="W104" s="37">
        <v>2</v>
      </c>
      <c r="X104" s="5">
        <f t="shared" si="1"/>
        <v>1</v>
      </c>
      <c r="Y104" s="41">
        <v>158</v>
      </c>
      <c r="Z104" s="41">
        <v>74</v>
      </c>
    </row>
    <row r="105" spans="1:26" s="5" customFormat="1" x14ac:dyDescent="0.25">
      <c r="A105" s="5">
        <v>104</v>
      </c>
      <c r="B105" s="11" t="s">
        <v>121</v>
      </c>
      <c r="C105" s="13">
        <v>19</v>
      </c>
      <c r="D105" s="13">
        <v>18</v>
      </c>
      <c r="E105" s="13">
        <v>15</v>
      </c>
      <c r="F105" s="13">
        <v>0</v>
      </c>
      <c r="G105" s="13">
        <v>0</v>
      </c>
      <c r="H105" s="13">
        <v>0</v>
      </c>
      <c r="I105" s="13">
        <v>1</v>
      </c>
      <c r="J105" s="13">
        <v>3</v>
      </c>
      <c r="K105" s="13">
        <v>15</v>
      </c>
      <c r="L105" s="13">
        <v>0</v>
      </c>
      <c r="M105" s="13">
        <v>4</v>
      </c>
      <c r="N105" s="13">
        <v>0</v>
      </c>
      <c r="O105" s="13">
        <v>96350</v>
      </c>
      <c r="P105" s="13">
        <v>0</v>
      </c>
      <c r="Q105" s="13">
        <v>0</v>
      </c>
      <c r="R105" s="13">
        <v>0</v>
      </c>
      <c r="S105" s="13">
        <v>96350</v>
      </c>
      <c r="T105" s="13">
        <v>1</v>
      </c>
      <c r="U105" s="13">
        <v>1</v>
      </c>
      <c r="V105" s="13">
        <v>0</v>
      </c>
      <c r="W105" s="37">
        <v>4</v>
      </c>
      <c r="X105" s="5">
        <f t="shared" si="1"/>
        <v>1</v>
      </c>
      <c r="Y105" s="41">
        <v>19</v>
      </c>
      <c r="Z105" s="41">
        <v>0</v>
      </c>
    </row>
    <row r="106" spans="1:26" s="5" customFormat="1" x14ac:dyDescent="0.25">
      <c r="A106" s="5">
        <v>105</v>
      </c>
      <c r="B106" s="11" t="s">
        <v>122</v>
      </c>
      <c r="C106" s="13">
        <v>172</v>
      </c>
      <c r="D106" s="13">
        <v>136</v>
      </c>
      <c r="E106" s="13">
        <v>108</v>
      </c>
      <c r="F106" s="13">
        <v>0</v>
      </c>
      <c r="G106" s="13">
        <v>0</v>
      </c>
      <c r="H106" s="13">
        <v>0</v>
      </c>
      <c r="I106" s="13">
        <v>0</v>
      </c>
      <c r="J106" s="13">
        <v>140</v>
      </c>
      <c r="K106" s="13">
        <v>32</v>
      </c>
      <c r="L106" s="13">
        <v>118</v>
      </c>
      <c r="M106" s="13">
        <v>10.199999999999999</v>
      </c>
      <c r="N106" s="13">
        <v>97500</v>
      </c>
      <c r="O106" s="13">
        <v>141000</v>
      </c>
      <c r="P106" s="13">
        <v>110000</v>
      </c>
      <c r="Q106" s="13">
        <v>5500</v>
      </c>
      <c r="R106" s="13">
        <v>0</v>
      </c>
      <c r="S106" s="13">
        <v>354000</v>
      </c>
      <c r="T106" s="13">
        <v>1</v>
      </c>
      <c r="U106" s="13">
        <v>1</v>
      </c>
      <c r="V106" s="13">
        <v>0</v>
      </c>
      <c r="W106" s="37">
        <v>2.8</v>
      </c>
      <c r="X106" s="5">
        <f t="shared" si="1"/>
        <v>1</v>
      </c>
      <c r="Y106" s="41">
        <v>172</v>
      </c>
      <c r="Z106" s="41">
        <v>0</v>
      </c>
    </row>
    <row r="107" spans="1:26" s="5" customFormat="1" x14ac:dyDescent="0.25">
      <c r="A107" s="5">
        <v>106</v>
      </c>
      <c r="B107" s="11" t="s">
        <v>123</v>
      </c>
      <c r="C107" s="12">
        <v>160</v>
      </c>
      <c r="D107" s="12">
        <v>143</v>
      </c>
      <c r="E107" s="12">
        <v>123</v>
      </c>
      <c r="F107" s="12">
        <v>0</v>
      </c>
      <c r="G107" s="12">
        <v>0</v>
      </c>
      <c r="H107" s="12">
        <v>0</v>
      </c>
      <c r="I107" s="12">
        <v>0</v>
      </c>
      <c r="J107" s="12">
        <v>93</v>
      </c>
      <c r="K107" s="12">
        <v>67</v>
      </c>
      <c r="L107" s="12">
        <v>56</v>
      </c>
      <c r="M107" s="12">
        <v>21.8</v>
      </c>
      <c r="N107" s="12">
        <v>665338</v>
      </c>
      <c r="O107" s="12">
        <v>150000</v>
      </c>
      <c r="P107" s="12">
        <v>0</v>
      </c>
      <c r="Q107" s="12">
        <v>0</v>
      </c>
      <c r="R107" s="12">
        <v>0</v>
      </c>
      <c r="S107" s="12">
        <v>815338</v>
      </c>
      <c r="T107" s="12">
        <v>1</v>
      </c>
      <c r="U107" s="12">
        <v>1</v>
      </c>
      <c r="V107" s="12">
        <v>0</v>
      </c>
      <c r="W107" s="37">
        <v>4.4000000000000004</v>
      </c>
      <c r="X107" s="5">
        <f t="shared" si="1"/>
        <v>1</v>
      </c>
      <c r="Y107" s="41">
        <v>160</v>
      </c>
      <c r="Z107" s="41">
        <v>0</v>
      </c>
    </row>
    <row r="108" spans="1:26" s="5" customFormat="1" x14ac:dyDescent="0.25">
      <c r="A108" s="5">
        <v>107</v>
      </c>
      <c r="B108" s="11" t="s">
        <v>124</v>
      </c>
      <c r="C108" s="13">
        <v>74</v>
      </c>
      <c r="D108" s="13">
        <v>50</v>
      </c>
      <c r="E108" s="13">
        <v>68</v>
      </c>
      <c r="F108" s="13">
        <v>0</v>
      </c>
      <c r="G108" s="13">
        <v>0</v>
      </c>
      <c r="H108" s="13">
        <v>0</v>
      </c>
      <c r="I108" s="13">
        <v>0</v>
      </c>
      <c r="J108" s="13">
        <v>65</v>
      </c>
      <c r="K108" s="13">
        <v>9</v>
      </c>
      <c r="L108" s="13">
        <v>66</v>
      </c>
      <c r="M108" s="13">
        <v>4.8</v>
      </c>
      <c r="N108" s="13">
        <v>0</v>
      </c>
      <c r="O108" s="13">
        <v>144000</v>
      </c>
      <c r="P108" s="13">
        <v>0</v>
      </c>
      <c r="Q108" s="13">
        <v>0</v>
      </c>
      <c r="R108" s="13">
        <v>0</v>
      </c>
      <c r="S108" s="13">
        <v>144000</v>
      </c>
      <c r="T108" s="13">
        <v>1</v>
      </c>
      <c r="U108" s="13">
        <v>1</v>
      </c>
      <c r="V108" s="13">
        <v>0</v>
      </c>
      <c r="W108" s="37">
        <v>10</v>
      </c>
      <c r="X108" s="5">
        <f t="shared" si="1"/>
        <v>1</v>
      </c>
      <c r="Y108" s="41">
        <v>74</v>
      </c>
      <c r="Z108" s="41">
        <v>0</v>
      </c>
    </row>
    <row r="109" spans="1:26" s="5" customFormat="1" x14ac:dyDescent="0.25">
      <c r="A109" s="5">
        <v>108</v>
      </c>
      <c r="B109" s="11" t="s">
        <v>125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37">
        <v>0</v>
      </c>
      <c r="X109" s="5">
        <f t="shared" si="1"/>
        <v>0</v>
      </c>
      <c r="Y109" s="41">
        <v>0</v>
      </c>
      <c r="Z109" s="41">
        <v>0</v>
      </c>
    </row>
    <row r="110" spans="1:26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37">
        <v>0</v>
      </c>
      <c r="X110" s="5">
        <f t="shared" si="1"/>
        <v>0</v>
      </c>
      <c r="Y110" s="41">
        <v>0</v>
      </c>
      <c r="Z110" s="41">
        <v>0</v>
      </c>
    </row>
    <row r="111" spans="1:26" s="5" customFormat="1" x14ac:dyDescent="0.25">
      <c r="A111" s="5">
        <v>110</v>
      </c>
      <c r="B111" s="11" t="s">
        <v>127</v>
      </c>
      <c r="C111" s="13">
        <v>12</v>
      </c>
      <c r="D111" s="13">
        <v>12</v>
      </c>
      <c r="E111" s="13">
        <v>7</v>
      </c>
      <c r="F111" s="13">
        <v>0</v>
      </c>
      <c r="G111" s="13">
        <v>0</v>
      </c>
      <c r="H111" s="13">
        <v>0</v>
      </c>
      <c r="I111" s="13">
        <v>0</v>
      </c>
      <c r="J111" s="13">
        <v>10</v>
      </c>
      <c r="K111" s="13">
        <v>2</v>
      </c>
      <c r="L111" s="13">
        <v>12</v>
      </c>
      <c r="M111" s="13">
        <v>3.3</v>
      </c>
      <c r="N111" s="13">
        <v>30000</v>
      </c>
      <c r="O111" s="13">
        <v>60000</v>
      </c>
      <c r="P111" s="13">
        <v>0</v>
      </c>
      <c r="Q111" s="13">
        <v>0</v>
      </c>
      <c r="R111" s="13">
        <v>0</v>
      </c>
      <c r="S111" s="13">
        <v>90000</v>
      </c>
      <c r="T111" s="13">
        <v>1</v>
      </c>
      <c r="U111" s="13">
        <v>1</v>
      </c>
      <c r="V111" s="13">
        <v>0</v>
      </c>
      <c r="W111" s="37">
        <v>8</v>
      </c>
      <c r="X111" s="5">
        <f t="shared" si="1"/>
        <v>1</v>
      </c>
      <c r="Y111" s="41">
        <v>12</v>
      </c>
      <c r="Z111" s="41">
        <v>0</v>
      </c>
    </row>
    <row r="112" spans="1:26" s="5" customFormat="1" x14ac:dyDescent="0.25">
      <c r="A112" s="5">
        <v>111</v>
      </c>
      <c r="B112" s="11" t="s">
        <v>128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37">
        <v>0</v>
      </c>
      <c r="X112" s="5">
        <f t="shared" si="1"/>
        <v>0</v>
      </c>
      <c r="Y112" s="41">
        <v>0</v>
      </c>
      <c r="Z112" s="41">
        <v>0</v>
      </c>
    </row>
    <row r="113" spans="1:26" s="5" customFormat="1" x14ac:dyDescent="0.25">
      <c r="A113" s="5">
        <v>112</v>
      </c>
      <c r="B113" s="11" t="s">
        <v>129</v>
      </c>
      <c r="C113" s="13">
        <v>62</v>
      </c>
      <c r="D113" s="13">
        <v>50</v>
      </c>
      <c r="E113" s="13">
        <v>38</v>
      </c>
      <c r="F113" s="13">
        <v>0</v>
      </c>
      <c r="G113" s="13">
        <v>0</v>
      </c>
      <c r="H113" s="13">
        <v>0</v>
      </c>
      <c r="I113" s="13">
        <v>0</v>
      </c>
      <c r="J113" s="13">
        <v>56</v>
      </c>
      <c r="K113" s="13">
        <v>6</v>
      </c>
      <c r="L113" s="13">
        <v>0</v>
      </c>
      <c r="M113" s="13">
        <v>3.72</v>
      </c>
      <c r="N113" s="13">
        <v>72000</v>
      </c>
      <c r="O113" s="13">
        <v>127000</v>
      </c>
      <c r="P113" s="13">
        <v>0</v>
      </c>
      <c r="Q113" s="13">
        <v>19000</v>
      </c>
      <c r="R113" s="13">
        <v>0</v>
      </c>
      <c r="S113" s="13">
        <v>218000</v>
      </c>
      <c r="T113" s="13">
        <v>1</v>
      </c>
      <c r="U113" s="13">
        <v>1</v>
      </c>
      <c r="V113" s="13">
        <v>0</v>
      </c>
      <c r="W113" s="37">
        <v>9</v>
      </c>
      <c r="X113" s="5">
        <f t="shared" si="1"/>
        <v>1</v>
      </c>
      <c r="Y113" s="41">
        <v>62</v>
      </c>
      <c r="Z113" s="41">
        <v>0</v>
      </c>
    </row>
    <row r="114" spans="1:26" s="5" customFormat="1" x14ac:dyDescent="0.25">
      <c r="A114" s="5">
        <v>113</v>
      </c>
      <c r="B114" s="11" t="s">
        <v>130</v>
      </c>
      <c r="C114" s="13">
        <v>236</v>
      </c>
      <c r="D114" s="13">
        <v>223</v>
      </c>
      <c r="E114" s="13">
        <v>179</v>
      </c>
      <c r="F114" s="13">
        <v>0</v>
      </c>
      <c r="G114" s="13">
        <v>0</v>
      </c>
      <c r="H114" s="13">
        <v>0</v>
      </c>
      <c r="I114" s="13">
        <v>0</v>
      </c>
      <c r="J114" s="13">
        <v>139</v>
      </c>
      <c r="K114" s="13">
        <v>97</v>
      </c>
      <c r="L114" s="13">
        <v>135</v>
      </c>
      <c r="M114" s="13">
        <v>28.2</v>
      </c>
      <c r="N114" s="13">
        <v>1003866</v>
      </c>
      <c r="O114" s="13">
        <v>0</v>
      </c>
      <c r="P114" s="13">
        <v>391600</v>
      </c>
      <c r="Q114" s="13">
        <v>33600</v>
      </c>
      <c r="R114" s="13">
        <v>0</v>
      </c>
      <c r="S114" s="13">
        <v>1429066</v>
      </c>
      <c r="T114" s="13">
        <v>1</v>
      </c>
      <c r="U114" s="13">
        <v>0</v>
      </c>
      <c r="V114" s="13">
        <v>1</v>
      </c>
      <c r="W114" s="37">
        <v>6</v>
      </c>
      <c r="X114" s="5">
        <f t="shared" si="1"/>
        <v>1</v>
      </c>
      <c r="Y114" s="41">
        <v>0</v>
      </c>
      <c r="Z114" s="41">
        <v>236</v>
      </c>
    </row>
    <row r="115" spans="1:26" s="5" customFormat="1" x14ac:dyDescent="0.25">
      <c r="A115" s="5">
        <v>114</v>
      </c>
      <c r="B115" s="11" t="s">
        <v>131</v>
      </c>
      <c r="C115" s="13">
        <v>8</v>
      </c>
      <c r="D115" s="13">
        <v>7</v>
      </c>
      <c r="E115" s="13">
        <v>5</v>
      </c>
      <c r="F115" s="13">
        <v>0</v>
      </c>
      <c r="G115" s="13">
        <v>0</v>
      </c>
      <c r="H115" s="13">
        <v>0</v>
      </c>
      <c r="I115" s="13">
        <v>0</v>
      </c>
      <c r="J115" s="13">
        <v>5</v>
      </c>
      <c r="K115" s="13">
        <v>3</v>
      </c>
      <c r="L115" s="13">
        <v>8</v>
      </c>
      <c r="M115" s="13">
        <v>1</v>
      </c>
      <c r="N115" s="13">
        <v>70000</v>
      </c>
      <c r="O115" s="13">
        <v>0</v>
      </c>
      <c r="P115" s="13">
        <v>0</v>
      </c>
      <c r="Q115" s="13">
        <v>0</v>
      </c>
      <c r="R115" s="13">
        <v>0</v>
      </c>
      <c r="S115" s="13">
        <v>70000</v>
      </c>
      <c r="T115" s="13">
        <v>1</v>
      </c>
      <c r="U115" s="13">
        <v>1</v>
      </c>
      <c r="V115" s="13">
        <v>0</v>
      </c>
      <c r="W115" s="37">
        <v>6</v>
      </c>
      <c r="X115" s="5">
        <f t="shared" si="1"/>
        <v>1</v>
      </c>
      <c r="Y115" s="41">
        <v>8</v>
      </c>
      <c r="Z115" s="41">
        <v>0</v>
      </c>
    </row>
    <row r="116" spans="1:26" s="5" customFormat="1" x14ac:dyDescent="0.25">
      <c r="A116" s="5">
        <v>115</v>
      </c>
      <c r="B116" s="11" t="s">
        <v>132</v>
      </c>
      <c r="C116" s="13">
        <v>86</v>
      </c>
      <c r="D116" s="13">
        <v>86</v>
      </c>
      <c r="E116" s="13">
        <v>69</v>
      </c>
      <c r="F116" s="13">
        <v>0</v>
      </c>
      <c r="G116" s="13">
        <v>0</v>
      </c>
      <c r="H116" s="13">
        <v>0</v>
      </c>
      <c r="I116" s="13">
        <v>7</v>
      </c>
      <c r="J116" s="13">
        <v>68</v>
      </c>
      <c r="K116" s="13">
        <v>11</v>
      </c>
      <c r="L116" s="13">
        <v>67</v>
      </c>
      <c r="M116" s="13">
        <v>6</v>
      </c>
      <c r="N116" s="13">
        <v>294000</v>
      </c>
      <c r="O116" s="13">
        <v>0</v>
      </c>
      <c r="P116" s="13">
        <v>0</v>
      </c>
      <c r="Q116" s="13">
        <v>0</v>
      </c>
      <c r="R116" s="13">
        <v>0</v>
      </c>
      <c r="S116" s="13">
        <v>294000</v>
      </c>
      <c r="T116" s="13">
        <v>1</v>
      </c>
      <c r="U116" s="13">
        <v>1</v>
      </c>
      <c r="V116" s="13">
        <v>0</v>
      </c>
      <c r="W116" s="37">
        <v>2.2999999999999998</v>
      </c>
      <c r="X116" s="5">
        <f t="shared" si="1"/>
        <v>1</v>
      </c>
      <c r="Y116" s="41">
        <v>86</v>
      </c>
      <c r="Z116" s="41">
        <v>0</v>
      </c>
    </row>
    <row r="117" spans="1:26" s="5" customFormat="1" x14ac:dyDescent="0.25">
      <c r="A117" s="5">
        <v>116</v>
      </c>
      <c r="B117" s="11" t="s">
        <v>133</v>
      </c>
      <c r="C117" s="13">
        <v>1178</v>
      </c>
      <c r="D117" s="13">
        <v>1013</v>
      </c>
      <c r="E117" s="13">
        <v>1024</v>
      </c>
      <c r="F117" s="13">
        <v>0</v>
      </c>
      <c r="G117" s="13">
        <v>0</v>
      </c>
      <c r="H117" s="13">
        <v>0</v>
      </c>
      <c r="I117" s="13">
        <v>146</v>
      </c>
      <c r="J117" s="13">
        <v>396</v>
      </c>
      <c r="K117" s="13">
        <v>636</v>
      </c>
      <c r="L117" s="13">
        <v>354</v>
      </c>
      <c r="M117" s="13">
        <v>70.5</v>
      </c>
      <c r="N117" s="13">
        <v>3849156.08</v>
      </c>
      <c r="O117" s="13">
        <v>0</v>
      </c>
      <c r="P117" s="13">
        <v>266907.64</v>
      </c>
      <c r="Q117" s="13">
        <v>508672.63</v>
      </c>
      <c r="R117" s="13">
        <v>0</v>
      </c>
      <c r="S117" s="13">
        <v>4624736.3499999996</v>
      </c>
      <c r="T117" s="13">
        <v>2</v>
      </c>
      <c r="U117" s="13">
        <v>1</v>
      </c>
      <c r="V117" s="13">
        <v>1</v>
      </c>
      <c r="W117" s="37">
        <v>3.7</v>
      </c>
      <c r="X117" s="5">
        <f t="shared" si="1"/>
        <v>1</v>
      </c>
      <c r="Y117" s="41">
        <v>922</v>
      </c>
      <c r="Z117" s="41">
        <v>256</v>
      </c>
    </row>
    <row r="118" spans="1:26" s="5" customFormat="1" x14ac:dyDescent="0.25">
      <c r="A118" s="5">
        <v>117</v>
      </c>
      <c r="B118" s="11" t="s">
        <v>134</v>
      </c>
      <c r="C118" s="13">
        <v>250</v>
      </c>
      <c r="D118" s="13">
        <v>180</v>
      </c>
      <c r="E118" s="13">
        <v>150</v>
      </c>
      <c r="F118" s="13">
        <v>0</v>
      </c>
      <c r="G118" s="13">
        <v>0</v>
      </c>
      <c r="H118" s="13">
        <v>0</v>
      </c>
      <c r="I118" s="13">
        <v>0</v>
      </c>
      <c r="J118" s="13">
        <v>200</v>
      </c>
      <c r="K118" s="13">
        <v>50</v>
      </c>
      <c r="L118" s="13">
        <v>170</v>
      </c>
      <c r="M118" s="13">
        <v>17.5</v>
      </c>
      <c r="N118" s="13">
        <v>41463</v>
      </c>
      <c r="O118" s="13">
        <v>100000</v>
      </c>
      <c r="P118" s="13">
        <v>200000</v>
      </c>
      <c r="Q118" s="13">
        <v>12300</v>
      </c>
      <c r="R118" s="13">
        <v>0</v>
      </c>
      <c r="S118" s="13">
        <v>353763</v>
      </c>
      <c r="T118" s="13">
        <v>1</v>
      </c>
      <c r="U118" s="13">
        <v>1</v>
      </c>
      <c r="V118" s="13">
        <v>0</v>
      </c>
      <c r="W118" s="37">
        <v>3.2</v>
      </c>
      <c r="X118" s="5">
        <f t="shared" si="1"/>
        <v>1</v>
      </c>
      <c r="Y118" s="41">
        <v>250</v>
      </c>
      <c r="Z118" s="41">
        <v>0</v>
      </c>
    </row>
    <row r="119" spans="1:26" s="5" customFormat="1" x14ac:dyDescent="0.25">
      <c r="A119" s="5">
        <v>118</v>
      </c>
      <c r="B119" s="11" t="s">
        <v>135</v>
      </c>
      <c r="C119" s="13">
        <v>108</v>
      </c>
      <c r="D119" s="13">
        <v>96</v>
      </c>
      <c r="E119" s="13">
        <v>86</v>
      </c>
      <c r="F119" s="13">
        <v>0</v>
      </c>
      <c r="G119" s="13">
        <v>0</v>
      </c>
      <c r="H119" s="13">
        <v>0</v>
      </c>
      <c r="I119" s="13">
        <v>0</v>
      </c>
      <c r="J119" s="13">
        <v>91</v>
      </c>
      <c r="K119" s="13">
        <v>17</v>
      </c>
      <c r="L119" s="13">
        <v>58</v>
      </c>
      <c r="M119" s="13">
        <v>23.85</v>
      </c>
      <c r="N119" s="13">
        <v>381818</v>
      </c>
      <c r="O119" s="13">
        <v>272363</v>
      </c>
      <c r="P119" s="13">
        <v>28333</v>
      </c>
      <c r="Q119" s="13">
        <v>0</v>
      </c>
      <c r="R119" s="13">
        <v>0</v>
      </c>
      <c r="S119" s="13">
        <v>682514</v>
      </c>
      <c r="T119" s="13">
        <v>1</v>
      </c>
      <c r="U119" s="13">
        <v>1</v>
      </c>
      <c r="V119" s="13">
        <v>0</v>
      </c>
      <c r="W119" s="37">
        <v>6.2</v>
      </c>
      <c r="X119" s="5">
        <f t="shared" si="1"/>
        <v>1</v>
      </c>
      <c r="Y119" s="41">
        <v>108</v>
      </c>
      <c r="Z119" s="41">
        <v>0</v>
      </c>
    </row>
    <row r="120" spans="1:26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37">
        <v>0</v>
      </c>
      <c r="X120" s="5">
        <f t="shared" si="1"/>
        <v>0</v>
      </c>
      <c r="Y120" s="41">
        <v>0</v>
      </c>
      <c r="Z120" s="41">
        <v>0</v>
      </c>
    </row>
    <row r="121" spans="1:26" s="5" customFormat="1" x14ac:dyDescent="0.25">
      <c r="A121" s="5">
        <v>120</v>
      </c>
      <c r="B121" s="11" t="s">
        <v>137</v>
      </c>
      <c r="C121" s="12">
        <v>15</v>
      </c>
      <c r="D121" s="12">
        <v>14</v>
      </c>
      <c r="E121" s="12">
        <v>10</v>
      </c>
      <c r="F121" s="12">
        <v>0</v>
      </c>
      <c r="G121" s="12">
        <v>0</v>
      </c>
      <c r="H121" s="12">
        <v>0</v>
      </c>
      <c r="I121" s="12">
        <v>2</v>
      </c>
      <c r="J121" s="12">
        <v>13</v>
      </c>
      <c r="K121" s="12">
        <v>0</v>
      </c>
      <c r="L121" s="12">
        <v>15</v>
      </c>
      <c r="M121" s="12">
        <v>2.42</v>
      </c>
      <c r="N121" s="12">
        <v>125000</v>
      </c>
      <c r="O121" s="12">
        <v>0</v>
      </c>
      <c r="P121" s="12">
        <v>0</v>
      </c>
      <c r="Q121" s="12">
        <v>33840</v>
      </c>
      <c r="R121" s="12">
        <v>0</v>
      </c>
      <c r="S121" s="12">
        <v>158840</v>
      </c>
      <c r="T121" s="12">
        <v>1</v>
      </c>
      <c r="U121" s="12">
        <v>1</v>
      </c>
      <c r="V121" s="12">
        <v>0</v>
      </c>
      <c r="W121" s="37">
        <v>4.2</v>
      </c>
      <c r="X121" s="5">
        <f t="shared" si="1"/>
        <v>1</v>
      </c>
      <c r="Y121" s="41">
        <v>15</v>
      </c>
      <c r="Z121" s="41">
        <v>0</v>
      </c>
    </row>
    <row r="122" spans="1:26" s="5" customFormat="1" x14ac:dyDescent="0.25">
      <c r="A122" s="5">
        <v>121</v>
      </c>
      <c r="B122" s="11" t="s">
        <v>138</v>
      </c>
      <c r="C122" s="13">
        <v>132</v>
      </c>
      <c r="D122" s="13">
        <v>115</v>
      </c>
      <c r="E122" s="13">
        <v>45</v>
      </c>
      <c r="F122" s="13">
        <v>0</v>
      </c>
      <c r="G122" s="13">
        <v>0</v>
      </c>
      <c r="H122" s="13">
        <v>0</v>
      </c>
      <c r="I122" s="13">
        <v>0</v>
      </c>
      <c r="J122" s="13">
        <v>103</v>
      </c>
      <c r="K122" s="13">
        <v>29</v>
      </c>
      <c r="L122" s="13">
        <v>43</v>
      </c>
      <c r="M122" s="13">
        <v>9.1999999999999993</v>
      </c>
      <c r="N122" s="13">
        <v>0</v>
      </c>
      <c r="O122" s="13">
        <v>303667</v>
      </c>
      <c r="P122" s="13">
        <v>0</v>
      </c>
      <c r="Q122" s="13">
        <v>0</v>
      </c>
      <c r="R122" s="13">
        <v>0</v>
      </c>
      <c r="S122" s="13">
        <v>303667</v>
      </c>
      <c r="T122" s="13">
        <v>1</v>
      </c>
      <c r="U122" s="13">
        <v>0</v>
      </c>
      <c r="V122" s="13">
        <v>1</v>
      </c>
      <c r="W122" s="37">
        <v>3</v>
      </c>
      <c r="X122" s="5">
        <f t="shared" si="1"/>
        <v>1</v>
      </c>
      <c r="Y122" s="41">
        <v>0</v>
      </c>
      <c r="Z122" s="41">
        <v>132</v>
      </c>
    </row>
    <row r="123" spans="1:26" s="5" customFormat="1" x14ac:dyDescent="0.25">
      <c r="A123" s="5">
        <v>122</v>
      </c>
      <c r="B123" s="11" t="s">
        <v>139</v>
      </c>
      <c r="C123" s="12">
        <v>30</v>
      </c>
      <c r="D123" s="12">
        <v>25</v>
      </c>
      <c r="E123" s="12">
        <v>20</v>
      </c>
      <c r="F123" s="12">
        <v>0</v>
      </c>
      <c r="G123" s="12">
        <v>0</v>
      </c>
      <c r="H123" s="12">
        <v>0</v>
      </c>
      <c r="I123" s="12">
        <v>0</v>
      </c>
      <c r="J123" s="12">
        <v>30</v>
      </c>
      <c r="K123" s="12">
        <v>0</v>
      </c>
      <c r="L123" s="12">
        <v>10</v>
      </c>
      <c r="M123" s="12">
        <v>4.9000000000000004</v>
      </c>
      <c r="N123" s="12">
        <v>0</v>
      </c>
      <c r="O123" s="12">
        <v>0</v>
      </c>
      <c r="P123" s="12">
        <v>285587</v>
      </c>
      <c r="Q123" s="12">
        <v>0</v>
      </c>
      <c r="R123" s="12">
        <v>0</v>
      </c>
      <c r="S123" s="12">
        <v>285587</v>
      </c>
      <c r="T123" s="12">
        <v>1</v>
      </c>
      <c r="U123" s="12">
        <v>0</v>
      </c>
      <c r="V123" s="12">
        <v>1</v>
      </c>
      <c r="W123" s="37">
        <v>6</v>
      </c>
      <c r="X123" s="5">
        <f t="shared" si="1"/>
        <v>1</v>
      </c>
      <c r="Y123" s="41">
        <v>0</v>
      </c>
      <c r="Z123" s="41">
        <v>30</v>
      </c>
    </row>
    <row r="124" spans="1:26" s="5" customFormat="1" x14ac:dyDescent="0.25">
      <c r="A124" s="5">
        <v>123</v>
      </c>
      <c r="B124" s="11" t="s">
        <v>140</v>
      </c>
      <c r="C124" s="12">
        <v>150</v>
      </c>
      <c r="D124" s="12">
        <v>148</v>
      </c>
      <c r="E124" s="12">
        <v>85</v>
      </c>
      <c r="F124" s="12">
        <v>0</v>
      </c>
      <c r="G124" s="12">
        <v>0</v>
      </c>
      <c r="H124" s="12">
        <v>0</v>
      </c>
      <c r="I124" s="12">
        <v>0</v>
      </c>
      <c r="J124" s="12">
        <v>97</v>
      </c>
      <c r="K124" s="12">
        <v>53</v>
      </c>
      <c r="L124" s="12">
        <v>5</v>
      </c>
      <c r="M124" s="12">
        <v>15</v>
      </c>
      <c r="N124" s="12">
        <v>28053</v>
      </c>
      <c r="O124" s="12">
        <v>249500</v>
      </c>
      <c r="P124" s="12">
        <v>112210</v>
      </c>
      <c r="Q124" s="12">
        <v>0</v>
      </c>
      <c r="R124" s="12">
        <v>0</v>
      </c>
      <c r="S124" s="12">
        <v>389763</v>
      </c>
      <c r="T124" s="12">
        <v>1</v>
      </c>
      <c r="U124" s="12">
        <v>1</v>
      </c>
      <c r="V124" s="12">
        <v>0</v>
      </c>
      <c r="W124" s="37">
        <v>4</v>
      </c>
      <c r="X124" s="5">
        <f t="shared" si="1"/>
        <v>1</v>
      </c>
      <c r="Y124" s="41">
        <v>150</v>
      </c>
      <c r="Z124" s="41">
        <v>0</v>
      </c>
    </row>
    <row r="125" spans="1:26" s="5" customFormat="1" x14ac:dyDescent="0.25">
      <c r="A125" s="5">
        <v>124</v>
      </c>
      <c r="B125" s="11" t="s">
        <v>141</v>
      </c>
      <c r="C125" s="13">
        <v>170</v>
      </c>
      <c r="D125" s="13">
        <v>170</v>
      </c>
      <c r="E125" s="13">
        <v>97</v>
      </c>
      <c r="F125" s="13">
        <v>0</v>
      </c>
      <c r="G125" s="13">
        <v>0</v>
      </c>
      <c r="H125" s="13">
        <v>0</v>
      </c>
      <c r="I125" s="13">
        <v>2</v>
      </c>
      <c r="J125" s="13">
        <v>88</v>
      </c>
      <c r="K125" s="13">
        <v>80</v>
      </c>
      <c r="L125" s="13">
        <v>130</v>
      </c>
      <c r="M125" s="13">
        <v>11.2</v>
      </c>
      <c r="N125" s="13">
        <v>36500</v>
      </c>
      <c r="O125" s="13">
        <v>250000</v>
      </c>
      <c r="P125" s="13">
        <v>0</v>
      </c>
      <c r="Q125" s="13">
        <v>0</v>
      </c>
      <c r="R125" s="13">
        <v>0</v>
      </c>
      <c r="S125" s="13">
        <v>286500</v>
      </c>
      <c r="T125" s="13">
        <v>1</v>
      </c>
      <c r="U125" s="13">
        <v>1</v>
      </c>
      <c r="V125" s="13">
        <v>0</v>
      </c>
      <c r="W125" s="37">
        <v>5</v>
      </c>
      <c r="X125" s="5">
        <f t="shared" si="1"/>
        <v>1</v>
      </c>
      <c r="Y125" s="41">
        <v>170</v>
      </c>
      <c r="Z125" s="41">
        <v>0</v>
      </c>
    </row>
    <row r="126" spans="1:26" s="5" customFormat="1" x14ac:dyDescent="0.25">
      <c r="A126" s="5">
        <v>125</v>
      </c>
      <c r="B126" s="11" t="s">
        <v>142</v>
      </c>
      <c r="C126" s="13">
        <v>62</v>
      </c>
      <c r="D126" s="13">
        <v>55</v>
      </c>
      <c r="E126" s="13">
        <v>42</v>
      </c>
      <c r="F126" s="13">
        <v>0</v>
      </c>
      <c r="G126" s="13">
        <v>0</v>
      </c>
      <c r="H126" s="13">
        <v>0</v>
      </c>
      <c r="I126" s="13">
        <v>0</v>
      </c>
      <c r="J126" s="13">
        <v>62</v>
      </c>
      <c r="K126" s="13">
        <v>0</v>
      </c>
      <c r="L126" s="13">
        <v>9</v>
      </c>
      <c r="M126" s="13">
        <v>6.8</v>
      </c>
      <c r="N126" s="13">
        <v>0</v>
      </c>
      <c r="O126" s="13">
        <v>249920</v>
      </c>
      <c r="P126" s="13">
        <v>0</v>
      </c>
      <c r="Q126" s="13">
        <v>0</v>
      </c>
      <c r="R126" s="13">
        <v>0</v>
      </c>
      <c r="S126" s="13">
        <v>249920</v>
      </c>
      <c r="T126" s="13">
        <v>1</v>
      </c>
      <c r="U126" s="13">
        <v>1</v>
      </c>
      <c r="V126" s="13">
        <v>0</v>
      </c>
      <c r="W126" s="37">
        <v>5</v>
      </c>
      <c r="X126" s="5">
        <f t="shared" si="1"/>
        <v>1</v>
      </c>
      <c r="Y126" s="41">
        <v>62</v>
      </c>
      <c r="Z126" s="41">
        <v>0</v>
      </c>
    </row>
    <row r="127" spans="1:26" s="5" customFormat="1" x14ac:dyDescent="0.25">
      <c r="A127" s="5">
        <v>126</v>
      </c>
      <c r="B127" s="11" t="s">
        <v>143</v>
      </c>
      <c r="C127" s="13">
        <v>147</v>
      </c>
      <c r="D127" s="13">
        <v>86</v>
      </c>
      <c r="E127" s="13">
        <v>71</v>
      </c>
      <c r="F127" s="13">
        <v>0</v>
      </c>
      <c r="G127" s="13">
        <v>0</v>
      </c>
      <c r="H127" s="13">
        <v>0</v>
      </c>
      <c r="I127" s="13">
        <v>18</v>
      </c>
      <c r="J127" s="13">
        <v>105</v>
      </c>
      <c r="K127" s="13">
        <v>24</v>
      </c>
      <c r="L127" s="13">
        <v>23</v>
      </c>
      <c r="M127" s="13">
        <v>11</v>
      </c>
      <c r="N127" s="13">
        <v>350000</v>
      </c>
      <c r="O127" s="13">
        <v>0</v>
      </c>
      <c r="P127" s="13">
        <v>0</v>
      </c>
      <c r="Q127" s="13">
        <v>0</v>
      </c>
      <c r="R127" s="13">
        <v>0</v>
      </c>
      <c r="S127" s="13">
        <v>350000</v>
      </c>
      <c r="T127" s="13">
        <v>1</v>
      </c>
      <c r="U127" s="13">
        <v>1</v>
      </c>
      <c r="V127" s="13">
        <v>0</v>
      </c>
      <c r="W127" s="37">
        <v>8</v>
      </c>
      <c r="X127" s="5">
        <f t="shared" si="1"/>
        <v>1</v>
      </c>
      <c r="Y127" s="41">
        <v>147</v>
      </c>
      <c r="Z127" s="41">
        <v>0</v>
      </c>
    </row>
    <row r="128" spans="1:26" s="5" customFormat="1" x14ac:dyDescent="0.25">
      <c r="A128" s="5">
        <v>127</v>
      </c>
      <c r="B128" s="11" t="s">
        <v>144</v>
      </c>
      <c r="C128" s="13">
        <v>52</v>
      </c>
      <c r="D128" s="13">
        <v>49</v>
      </c>
      <c r="E128" s="13">
        <v>49</v>
      </c>
      <c r="F128" s="13">
        <v>0</v>
      </c>
      <c r="G128" s="13">
        <v>0</v>
      </c>
      <c r="H128" s="13">
        <v>0</v>
      </c>
      <c r="I128" s="13">
        <v>5</v>
      </c>
      <c r="J128" s="13">
        <v>43</v>
      </c>
      <c r="K128" s="13">
        <v>4</v>
      </c>
      <c r="L128" s="13">
        <v>49</v>
      </c>
      <c r="M128" s="13">
        <v>8.4</v>
      </c>
      <c r="N128" s="13">
        <v>208330</v>
      </c>
      <c r="O128" s="13">
        <v>0</v>
      </c>
      <c r="P128" s="13">
        <v>0</v>
      </c>
      <c r="Q128" s="13">
        <v>18000</v>
      </c>
      <c r="R128" s="13">
        <v>0</v>
      </c>
      <c r="S128" s="13">
        <v>226330</v>
      </c>
      <c r="T128" s="13">
        <v>1</v>
      </c>
      <c r="U128" s="13">
        <v>1</v>
      </c>
      <c r="V128" s="13">
        <v>0</v>
      </c>
      <c r="W128" s="37">
        <v>5</v>
      </c>
      <c r="X128" s="5">
        <f t="shared" si="1"/>
        <v>1</v>
      </c>
      <c r="Y128" s="41">
        <v>52</v>
      </c>
      <c r="Z128" s="41">
        <v>0</v>
      </c>
    </row>
    <row r="129" spans="1:26" s="5" customFormat="1" x14ac:dyDescent="0.25">
      <c r="A129" s="5">
        <v>128</v>
      </c>
      <c r="B129" s="11" t="s">
        <v>145</v>
      </c>
      <c r="C129" s="13">
        <v>63</v>
      </c>
      <c r="D129" s="13">
        <v>63</v>
      </c>
      <c r="E129" s="13">
        <v>47</v>
      </c>
      <c r="F129" s="13">
        <v>0</v>
      </c>
      <c r="G129" s="13">
        <v>0</v>
      </c>
      <c r="H129" s="13">
        <v>0</v>
      </c>
      <c r="I129" s="13">
        <v>13</v>
      </c>
      <c r="J129" s="13">
        <v>26</v>
      </c>
      <c r="K129" s="13">
        <v>24</v>
      </c>
      <c r="L129" s="13">
        <v>63</v>
      </c>
      <c r="M129" s="13">
        <v>8.6999999999999993</v>
      </c>
      <c r="N129" s="13">
        <v>241055.77</v>
      </c>
      <c r="O129" s="13">
        <v>0</v>
      </c>
      <c r="P129" s="13">
        <v>54718</v>
      </c>
      <c r="Q129" s="13">
        <v>18920</v>
      </c>
      <c r="R129" s="13">
        <v>0</v>
      </c>
      <c r="S129" s="13">
        <v>314693.77</v>
      </c>
      <c r="T129" s="13">
        <v>2</v>
      </c>
      <c r="U129" s="13">
        <v>1</v>
      </c>
      <c r="V129" s="13">
        <v>1</v>
      </c>
      <c r="W129" s="37">
        <v>4.3</v>
      </c>
      <c r="X129" s="5">
        <f t="shared" si="1"/>
        <v>1</v>
      </c>
      <c r="Y129" s="41">
        <v>29</v>
      </c>
      <c r="Z129" s="41">
        <v>34</v>
      </c>
    </row>
    <row r="130" spans="1:26" s="5" customFormat="1" x14ac:dyDescent="0.25">
      <c r="A130" s="5">
        <v>129</v>
      </c>
      <c r="B130" s="11" t="s">
        <v>146</v>
      </c>
      <c r="C130" s="13">
        <v>93</v>
      </c>
      <c r="D130" s="13">
        <v>73</v>
      </c>
      <c r="E130" s="13">
        <v>73</v>
      </c>
      <c r="F130" s="13">
        <v>0</v>
      </c>
      <c r="G130" s="13">
        <v>0</v>
      </c>
      <c r="H130" s="13">
        <v>0</v>
      </c>
      <c r="I130" s="13">
        <v>0</v>
      </c>
      <c r="J130" s="13">
        <v>78</v>
      </c>
      <c r="K130" s="13">
        <v>15</v>
      </c>
      <c r="L130" s="13">
        <v>11</v>
      </c>
      <c r="M130" s="13">
        <v>13.7</v>
      </c>
      <c r="N130" s="13">
        <v>100000</v>
      </c>
      <c r="O130" s="13">
        <v>270000</v>
      </c>
      <c r="P130" s="13">
        <v>0</v>
      </c>
      <c r="Q130" s="13">
        <v>0</v>
      </c>
      <c r="R130" s="13">
        <v>0</v>
      </c>
      <c r="S130" s="13">
        <v>370000</v>
      </c>
      <c r="T130" s="13">
        <v>1</v>
      </c>
      <c r="U130" s="13">
        <v>0</v>
      </c>
      <c r="V130" s="13">
        <v>1</v>
      </c>
      <c r="W130" s="37">
        <v>6</v>
      </c>
      <c r="X130" s="5">
        <f t="shared" si="1"/>
        <v>1</v>
      </c>
      <c r="Y130" s="41">
        <v>0</v>
      </c>
      <c r="Z130" s="41">
        <v>93</v>
      </c>
    </row>
    <row r="131" spans="1:26" s="5" customFormat="1" x14ac:dyDescent="0.25">
      <c r="A131" s="5">
        <v>130</v>
      </c>
      <c r="B131" s="11" t="s">
        <v>147</v>
      </c>
      <c r="C131" s="13">
        <v>24</v>
      </c>
      <c r="D131" s="13">
        <v>24</v>
      </c>
      <c r="E131" s="13">
        <v>13</v>
      </c>
      <c r="F131" s="13">
        <v>0</v>
      </c>
      <c r="G131" s="13">
        <v>0</v>
      </c>
      <c r="H131" s="13">
        <v>0</v>
      </c>
      <c r="I131" s="13">
        <v>4</v>
      </c>
      <c r="J131" s="13">
        <v>15</v>
      </c>
      <c r="K131" s="13">
        <v>5</v>
      </c>
      <c r="L131" s="13">
        <v>24</v>
      </c>
      <c r="M131" s="13">
        <v>3.3</v>
      </c>
      <c r="N131" s="13">
        <v>195217.36</v>
      </c>
      <c r="O131" s="13">
        <v>0</v>
      </c>
      <c r="P131" s="13">
        <v>0</v>
      </c>
      <c r="Q131" s="13">
        <v>0</v>
      </c>
      <c r="R131" s="13">
        <v>0</v>
      </c>
      <c r="S131" s="13">
        <v>195217.36</v>
      </c>
      <c r="T131" s="13">
        <v>1</v>
      </c>
      <c r="U131" s="13">
        <v>1</v>
      </c>
      <c r="V131" s="13">
        <v>0</v>
      </c>
      <c r="W131" s="37">
        <v>5</v>
      </c>
      <c r="X131" s="5">
        <f t="shared" ref="X131:X146" si="2">IF(T131&gt;0,1,0)</f>
        <v>1</v>
      </c>
      <c r="Y131" s="41">
        <v>24</v>
      </c>
      <c r="Z131" s="41">
        <v>0</v>
      </c>
    </row>
    <row r="132" spans="1:26" s="5" customFormat="1" x14ac:dyDescent="0.25">
      <c r="A132" s="5">
        <v>131</v>
      </c>
      <c r="B132" s="11" t="s">
        <v>148</v>
      </c>
      <c r="C132" s="13">
        <v>98</v>
      </c>
      <c r="D132" s="13">
        <v>59</v>
      </c>
      <c r="E132" s="13">
        <v>61</v>
      </c>
      <c r="F132" s="13">
        <v>0</v>
      </c>
      <c r="G132" s="13">
        <v>0</v>
      </c>
      <c r="H132" s="13">
        <v>0</v>
      </c>
      <c r="I132" s="13">
        <v>0</v>
      </c>
      <c r="J132" s="13">
        <v>69</v>
      </c>
      <c r="K132" s="13">
        <v>29</v>
      </c>
      <c r="L132" s="13">
        <v>62</v>
      </c>
      <c r="M132" s="13">
        <v>19.5</v>
      </c>
      <c r="N132" s="13">
        <v>291667</v>
      </c>
      <c r="O132" s="13">
        <v>0</v>
      </c>
      <c r="P132" s="13">
        <v>0</v>
      </c>
      <c r="Q132" s="13">
        <v>0</v>
      </c>
      <c r="R132" s="13">
        <v>0</v>
      </c>
      <c r="S132" s="13">
        <v>291667</v>
      </c>
      <c r="T132" s="13">
        <v>1</v>
      </c>
      <c r="U132" s="13">
        <v>0</v>
      </c>
      <c r="V132" s="13">
        <v>1</v>
      </c>
      <c r="W132" s="37">
        <v>10</v>
      </c>
      <c r="X132" s="5">
        <f t="shared" si="2"/>
        <v>1</v>
      </c>
      <c r="Y132" s="41">
        <v>0</v>
      </c>
      <c r="Z132" s="41">
        <v>98</v>
      </c>
    </row>
    <row r="133" spans="1:26" s="5" customFormat="1" x14ac:dyDescent="0.25">
      <c r="A133" s="5">
        <v>132</v>
      </c>
      <c r="B133" s="11" t="s">
        <v>149</v>
      </c>
      <c r="C133" s="13">
        <v>240</v>
      </c>
      <c r="D133" s="13">
        <v>240</v>
      </c>
      <c r="E133" s="13">
        <v>163</v>
      </c>
      <c r="F133" s="13">
        <v>0</v>
      </c>
      <c r="G133" s="13">
        <v>0</v>
      </c>
      <c r="H133" s="13">
        <v>0</v>
      </c>
      <c r="I133" s="13">
        <v>19</v>
      </c>
      <c r="J133" s="13">
        <v>107</v>
      </c>
      <c r="K133" s="13">
        <v>114</v>
      </c>
      <c r="L133" s="13">
        <v>0</v>
      </c>
      <c r="M133" s="13">
        <v>29.4</v>
      </c>
      <c r="N133" s="13">
        <v>0</v>
      </c>
      <c r="O133" s="13">
        <v>250000</v>
      </c>
      <c r="P133" s="13">
        <v>0</v>
      </c>
      <c r="Q133" s="13">
        <v>0</v>
      </c>
      <c r="R133" s="13">
        <v>0</v>
      </c>
      <c r="S133" s="13">
        <v>250000</v>
      </c>
      <c r="T133" s="13">
        <v>1</v>
      </c>
      <c r="U133" s="13">
        <v>0</v>
      </c>
      <c r="V133" s="13">
        <v>1</v>
      </c>
      <c r="W133" s="37">
        <v>6</v>
      </c>
      <c r="X133" s="5">
        <f t="shared" si="2"/>
        <v>1</v>
      </c>
      <c r="Y133" s="41">
        <v>0</v>
      </c>
      <c r="Z133" s="41">
        <v>240</v>
      </c>
    </row>
    <row r="134" spans="1:26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37">
        <v>0</v>
      </c>
      <c r="X134" s="5">
        <f t="shared" si="2"/>
        <v>0</v>
      </c>
      <c r="Y134" s="41">
        <v>0</v>
      </c>
      <c r="Z134" s="41">
        <v>0</v>
      </c>
    </row>
    <row r="135" spans="1:26" s="5" customFormat="1" x14ac:dyDescent="0.25">
      <c r="A135" s="5">
        <v>134</v>
      </c>
      <c r="B135" s="11" t="s">
        <v>151</v>
      </c>
      <c r="C135" s="13">
        <v>264</v>
      </c>
      <c r="D135" s="13">
        <v>264</v>
      </c>
      <c r="E135" s="13">
        <v>164</v>
      </c>
      <c r="F135" s="13">
        <v>0</v>
      </c>
      <c r="G135" s="13">
        <v>0</v>
      </c>
      <c r="H135" s="13">
        <v>0</v>
      </c>
      <c r="I135" s="13">
        <v>0</v>
      </c>
      <c r="J135" s="13">
        <v>190</v>
      </c>
      <c r="K135" s="13">
        <v>74</v>
      </c>
      <c r="L135" s="13">
        <v>76</v>
      </c>
      <c r="M135" s="13">
        <v>25.8</v>
      </c>
      <c r="N135" s="13">
        <v>183300</v>
      </c>
      <c r="O135" s="13">
        <v>125000</v>
      </c>
      <c r="P135" s="13">
        <v>220417</v>
      </c>
      <c r="Q135" s="13">
        <v>0</v>
      </c>
      <c r="R135" s="13">
        <v>0</v>
      </c>
      <c r="S135" s="13">
        <v>528717</v>
      </c>
      <c r="T135" s="13">
        <v>1</v>
      </c>
      <c r="U135" s="13">
        <v>1</v>
      </c>
      <c r="V135" s="13">
        <v>0</v>
      </c>
      <c r="W135" s="37">
        <v>6.3</v>
      </c>
      <c r="X135" s="5">
        <f t="shared" si="2"/>
        <v>1</v>
      </c>
      <c r="Y135" s="41">
        <v>264</v>
      </c>
      <c r="Z135" s="41">
        <v>0</v>
      </c>
    </row>
    <row r="136" spans="1:26" s="5" customFormat="1" x14ac:dyDescent="0.25">
      <c r="A136" s="5">
        <v>135</v>
      </c>
      <c r="B136" s="11" t="s">
        <v>152</v>
      </c>
      <c r="C136" s="13">
        <v>5</v>
      </c>
      <c r="D136" s="13">
        <v>3</v>
      </c>
      <c r="E136" s="13">
        <v>2</v>
      </c>
      <c r="F136" s="13">
        <v>0</v>
      </c>
      <c r="G136" s="13">
        <v>0</v>
      </c>
      <c r="H136" s="13">
        <v>0</v>
      </c>
      <c r="I136" s="13">
        <v>0</v>
      </c>
      <c r="J136" s="13">
        <v>3</v>
      </c>
      <c r="K136" s="13">
        <v>2</v>
      </c>
      <c r="L136" s="13">
        <v>5</v>
      </c>
      <c r="M136" s="13">
        <v>1</v>
      </c>
      <c r="N136" s="13">
        <v>20000</v>
      </c>
      <c r="O136" s="13">
        <v>0</v>
      </c>
      <c r="P136" s="13">
        <v>0</v>
      </c>
      <c r="Q136" s="13">
        <v>0</v>
      </c>
      <c r="R136" s="13">
        <v>0</v>
      </c>
      <c r="S136" s="13">
        <v>20000</v>
      </c>
      <c r="T136" s="13">
        <v>1</v>
      </c>
      <c r="U136" s="13">
        <v>1</v>
      </c>
      <c r="V136" s="13">
        <v>0</v>
      </c>
      <c r="W136" s="37">
        <v>10</v>
      </c>
      <c r="X136" s="5">
        <f t="shared" si="2"/>
        <v>1</v>
      </c>
      <c r="Y136" s="41">
        <v>5</v>
      </c>
      <c r="Z136" s="41">
        <v>0</v>
      </c>
    </row>
    <row r="137" spans="1:26" s="5" customFormat="1" x14ac:dyDescent="0.25">
      <c r="A137" s="5">
        <v>136</v>
      </c>
      <c r="B137" s="11" t="s">
        <v>153</v>
      </c>
      <c r="C137" s="13">
        <v>191</v>
      </c>
      <c r="D137" s="13">
        <v>172</v>
      </c>
      <c r="E137" s="13">
        <v>157</v>
      </c>
      <c r="F137" s="13">
        <v>0</v>
      </c>
      <c r="G137" s="13">
        <v>0</v>
      </c>
      <c r="H137" s="13">
        <v>0</v>
      </c>
      <c r="I137" s="13">
        <v>0</v>
      </c>
      <c r="J137" s="13">
        <v>176</v>
      </c>
      <c r="K137" s="13">
        <v>15</v>
      </c>
      <c r="L137" s="13">
        <v>100</v>
      </c>
      <c r="M137" s="13">
        <v>41</v>
      </c>
      <c r="N137" s="13">
        <v>825000</v>
      </c>
      <c r="O137" s="13">
        <v>0</v>
      </c>
      <c r="P137" s="13">
        <v>0</v>
      </c>
      <c r="Q137" s="13">
        <v>25000</v>
      </c>
      <c r="R137" s="13">
        <v>0</v>
      </c>
      <c r="S137" s="13">
        <v>850000</v>
      </c>
      <c r="T137" s="13">
        <v>1</v>
      </c>
      <c r="U137" s="13">
        <v>1</v>
      </c>
      <c r="V137" s="13">
        <v>0</v>
      </c>
      <c r="W137" s="37">
        <v>14</v>
      </c>
      <c r="X137" s="5">
        <f t="shared" si="2"/>
        <v>1</v>
      </c>
      <c r="Y137" s="41">
        <v>191</v>
      </c>
      <c r="Z137" s="41">
        <v>0</v>
      </c>
    </row>
    <row r="138" spans="1:26" s="5" customFormat="1" x14ac:dyDescent="0.25">
      <c r="A138" s="5">
        <v>137</v>
      </c>
      <c r="B138" s="11" t="s">
        <v>154</v>
      </c>
      <c r="C138" s="12">
        <v>25</v>
      </c>
      <c r="D138" s="12">
        <v>21</v>
      </c>
      <c r="E138" s="12">
        <v>18</v>
      </c>
      <c r="F138" s="12">
        <v>0</v>
      </c>
      <c r="G138" s="12">
        <v>0</v>
      </c>
      <c r="H138" s="12">
        <v>0</v>
      </c>
      <c r="I138" s="12">
        <v>0</v>
      </c>
      <c r="J138" s="12">
        <v>25</v>
      </c>
      <c r="K138" s="12">
        <v>0</v>
      </c>
      <c r="L138" s="12">
        <v>25</v>
      </c>
      <c r="M138" s="12">
        <v>3.3</v>
      </c>
      <c r="N138" s="12">
        <v>141583</v>
      </c>
      <c r="O138" s="12">
        <v>0</v>
      </c>
      <c r="P138" s="12">
        <v>0</v>
      </c>
      <c r="Q138" s="12">
        <v>29167</v>
      </c>
      <c r="R138" s="12">
        <v>0</v>
      </c>
      <c r="S138" s="12">
        <v>170750</v>
      </c>
      <c r="T138" s="12">
        <v>1</v>
      </c>
      <c r="U138" s="12">
        <v>1</v>
      </c>
      <c r="V138" s="12">
        <v>0</v>
      </c>
      <c r="W138" s="37">
        <v>9</v>
      </c>
      <c r="X138" s="5">
        <f t="shared" si="2"/>
        <v>1</v>
      </c>
      <c r="Y138" s="41">
        <v>25</v>
      </c>
      <c r="Z138" s="41">
        <v>0</v>
      </c>
    </row>
    <row r="139" spans="1:26" s="5" customFormat="1" x14ac:dyDescent="0.25">
      <c r="A139" s="5">
        <v>138</v>
      </c>
      <c r="B139" s="11" t="s">
        <v>155</v>
      </c>
      <c r="C139" s="12">
        <v>174</v>
      </c>
      <c r="D139" s="12">
        <v>174</v>
      </c>
      <c r="E139" s="12">
        <v>136</v>
      </c>
      <c r="F139" s="12">
        <v>0</v>
      </c>
      <c r="G139" s="12">
        <v>0</v>
      </c>
      <c r="H139" s="12">
        <v>0</v>
      </c>
      <c r="I139" s="12">
        <v>24</v>
      </c>
      <c r="J139" s="12">
        <v>80</v>
      </c>
      <c r="K139" s="12">
        <v>70</v>
      </c>
      <c r="L139" s="12">
        <v>70</v>
      </c>
      <c r="M139" s="12">
        <v>12</v>
      </c>
      <c r="N139" s="12">
        <v>460000</v>
      </c>
      <c r="O139" s="12">
        <v>176201</v>
      </c>
      <c r="P139" s="12">
        <v>0</v>
      </c>
      <c r="Q139" s="12">
        <v>0</v>
      </c>
      <c r="R139" s="12">
        <v>0</v>
      </c>
      <c r="S139" s="12">
        <v>636201</v>
      </c>
      <c r="T139" s="12">
        <v>1</v>
      </c>
      <c r="U139" s="12">
        <v>1</v>
      </c>
      <c r="V139" s="12">
        <v>0</v>
      </c>
      <c r="W139" s="37">
        <v>5</v>
      </c>
      <c r="X139" s="5">
        <f t="shared" si="2"/>
        <v>1</v>
      </c>
      <c r="Y139" s="41">
        <v>174</v>
      </c>
      <c r="Z139" s="41">
        <v>0</v>
      </c>
    </row>
    <row r="140" spans="1:26" s="5" customFormat="1" x14ac:dyDescent="0.25">
      <c r="A140" s="5">
        <v>139</v>
      </c>
      <c r="B140" s="11" t="s">
        <v>156</v>
      </c>
      <c r="C140" s="13">
        <v>30</v>
      </c>
      <c r="D140" s="13">
        <v>25</v>
      </c>
      <c r="E140" s="13">
        <v>16</v>
      </c>
      <c r="F140" s="13">
        <v>0</v>
      </c>
      <c r="G140" s="13">
        <v>0</v>
      </c>
      <c r="H140" s="13">
        <v>0</v>
      </c>
      <c r="I140" s="13">
        <v>4</v>
      </c>
      <c r="J140" s="13">
        <v>24</v>
      </c>
      <c r="K140" s="13">
        <v>2</v>
      </c>
      <c r="L140" s="13">
        <v>30</v>
      </c>
      <c r="M140" s="13">
        <v>7</v>
      </c>
      <c r="N140" s="13">
        <v>0</v>
      </c>
      <c r="O140" s="13">
        <v>150000</v>
      </c>
      <c r="P140" s="13">
        <v>0</v>
      </c>
      <c r="Q140" s="13">
        <v>0</v>
      </c>
      <c r="R140" s="13">
        <v>0</v>
      </c>
      <c r="S140" s="13">
        <v>150000</v>
      </c>
      <c r="T140" s="13">
        <v>1</v>
      </c>
      <c r="U140" s="13">
        <v>0</v>
      </c>
      <c r="V140" s="13">
        <v>1</v>
      </c>
      <c r="W140" s="37">
        <v>10</v>
      </c>
      <c r="X140" s="5">
        <f t="shared" si="2"/>
        <v>1</v>
      </c>
      <c r="Y140" s="41">
        <v>0</v>
      </c>
      <c r="Z140" s="41">
        <v>30</v>
      </c>
    </row>
    <row r="141" spans="1:26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37">
        <v>0</v>
      </c>
      <c r="X141" s="5">
        <f t="shared" si="2"/>
        <v>0</v>
      </c>
      <c r="Y141" s="41">
        <v>0</v>
      </c>
      <c r="Z141" s="41">
        <v>0</v>
      </c>
    </row>
    <row r="142" spans="1:26" s="5" customFormat="1" x14ac:dyDescent="0.25">
      <c r="A142" s="5">
        <v>141</v>
      </c>
      <c r="B142" s="11" t="s">
        <v>158</v>
      </c>
      <c r="C142" s="13">
        <v>38</v>
      </c>
      <c r="D142" s="13">
        <v>34</v>
      </c>
      <c r="E142" s="13">
        <v>17</v>
      </c>
      <c r="F142" s="13">
        <v>0</v>
      </c>
      <c r="G142" s="13">
        <v>0</v>
      </c>
      <c r="H142" s="13">
        <v>0</v>
      </c>
      <c r="I142" s="13">
        <v>0</v>
      </c>
      <c r="J142" s="13">
        <v>29</v>
      </c>
      <c r="K142" s="13">
        <v>9</v>
      </c>
      <c r="L142" s="13">
        <v>0</v>
      </c>
      <c r="M142" s="13">
        <v>4.5</v>
      </c>
      <c r="N142" s="13">
        <v>20000</v>
      </c>
      <c r="O142" s="13">
        <v>170000</v>
      </c>
      <c r="P142" s="13">
        <v>0</v>
      </c>
      <c r="Q142" s="13">
        <v>0</v>
      </c>
      <c r="R142" s="13">
        <v>0</v>
      </c>
      <c r="S142" s="13">
        <v>190000</v>
      </c>
      <c r="T142" s="13">
        <v>1</v>
      </c>
      <c r="U142" s="13">
        <v>0</v>
      </c>
      <c r="V142" s="13">
        <v>1</v>
      </c>
      <c r="W142" s="37">
        <v>5.0999999999999996</v>
      </c>
      <c r="X142" s="5">
        <f t="shared" si="2"/>
        <v>1</v>
      </c>
      <c r="Y142" s="41">
        <v>0</v>
      </c>
      <c r="Z142" s="41">
        <v>38</v>
      </c>
    </row>
    <row r="143" spans="1:26" s="5" customFormat="1" x14ac:dyDescent="0.25">
      <c r="A143" s="5">
        <v>142</v>
      </c>
      <c r="B143" s="11" t="s">
        <v>159</v>
      </c>
      <c r="C143" s="13">
        <v>83</v>
      </c>
      <c r="D143" s="13">
        <v>70</v>
      </c>
      <c r="E143" s="13">
        <v>68</v>
      </c>
      <c r="F143" s="13">
        <v>0</v>
      </c>
      <c r="G143" s="13">
        <v>0</v>
      </c>
      <c r="H143" s="13">
        <v>0</v>
      </c>
      <c r="I143" s="13">
        <v>0</v>
      </c>
      <c r="J143" s="13">
        <v>75</v>
      </c>
      <c r="K143" s="13">
        <v>8</v>
      </c>
      <c r="L143" s="13">
        <v>83</v>
      </c>
      <c r="M143" s="13">
        <v>11</v>
      </c>
      <c r="N143" s="13">
        <v>20000</v>
      </c>
      <c r="O143" s="13">
        <v>0</v>
      </c>
      <c r="P143" s="13">
        <v>450000</v>
      </c>
      <c r="Q143" s="13">
        <v>24135</v>
      </c>
      <c r="R143" s="13">
        <v>0</v>
      </c>
      <c r="S143" s="13">
        <v>494135</v>
      </c>
      <c r="T143" s="13">
        <v>1</v>
      </c>
      <c r="U143" s="13">
        <v>1</v>
      </c>
      <c r="V143" s="13">
        <v>0</v>
      </c>
      <c r="W143" s="37">
        <v>9.1</v>
      </c>
      <c r="X143" s="5">
        <f t="shared" si="2"/>
        <v>1</v>
      </c>
      <c r="Y143" s="41">
        <v>83</v>
      </c>
      <c r="Z143" s="41">
        <v>0</v>
      </c>
    </row>
    <row r="144" spans="1:26" s="5" customFormat="1" x14ac:dyDescent="0.25">
      <c r="A144" s="5">
        <v>143</v>
      </c>
      <c r="B144" s="11" t="s">
        <v>160</v>
      </c>
      <c r="C144" s="13">
        <v>80</v>
      </c>
      <c r="D144" s="13">
        <v>60</v>
      </c>
      <c r="E144" s="13">
        <v>65</v>
      </c>
      <c r="F144" s="13">
        <v>0</v>
      </c>
      <c r="G144" s="13">
        <v>0</v>
      </c>
      <c r="H144" s="13">
        <v>0</v>
      </c>
      <c r="I144" s="13">
        <v>5</v>
      </c>
      <c r="J144" s="13">
        <v>65</v>
      </c>
      <c r="K144" s="13">
        <v>10</v>
      </c>
      <c r="L144" s="13">
        <v>0</v>
      </c>
      <c r="M144" s="13">
        <v>10.85</v>
      </c>
      <c r="N144" s="13">
        <v>0</v>
      </c>
      <c r="O144" s="13">
        <v>298000</v>
      </c>
      <c r="P144" s="13">
        <v>0</v>
      </c>
      <c r="Q144" s="13">
        <v>0</v>
      </c>
      <c r="R144" s="13">
        <v>0</v>
      </c>
      <c r="S144" s="13">
        <v>298000</v>
      </c>
      <c r="T144" s="13">
        <v>1</v>
      </c>
      <c r="U144" s="13">
        <v>1</v>
      </c>
      <c r="V144" s="13">
        <v>0</v>
      </c>
      <c r="W144" s="37">
        <v>4.5</v>
      </c>
      <c r="X144" s="5">
        <f t="shared" si="2"/>
        <v>1</v>
      </c>
      <c r="Y144" s="41">
        <v>80</v>
      </c>
      <c r="Z144" s="41">
        <v>0</v>
      </c>
    </row>
    <row r="145" spans="1:26" s="5" customFormat="1" x14ac:dyDescent="0.25">
      <c r="A145" s="5">
        <v>144</v>
      </c>
      <c r="B145" s="11" t="s">
        <v>161</v>
      </c>
      <c r="C145" s="13">
        <v>137</v>
      </c>
      <c r="D145" s="13">
        <v>87</v>
      </c>
      <c r="E145" s="13">
        <v>79</v>
      </c>
      <c r="F145" s="13">
        <v>0</v>
      </c>
      <c r="G145" s="13">
        <v>0</v>
      </c>
      <c r="H145" s="13">
        <v>0</v>
      </c>
      <c r="I145" s="13">
        <v>0</v>
      </c>
      <c r="J145" s="13">
        <v>87</v>
      </c>
      <c r="K145" s="13">
        <v>50</v>
      </c>
      <c r="L145" s="13">
        <v>0</v>
      </c>
      <c r="M145" s="13">
        <v>8.8000000000000007</v>
      </c>
      <c r="N145" s="13">
        <v>130000</v>
      </c>
      <c r="O145" s="13">
        <v>220000</v>
      </c>
      <c r="P145" s="13">
        <v>0</v>
      </c>
      <c r="Q145" s="13">
        <v>0</v>
      </c>
      <c r="R145" s="13">
        <v>0</v>
      </c>
      <c r="S145" s="13">
        <v>350000</v>
      </c>
      <c r="T145" s="13">
        <v>1</v>
      </c>
      <c r="U145" s="13">
        <v>1</v>
      </c>
      <c r="V145" s="13">
        <v>0</v>
      </c>
      <c r="W145" s="37">
        <v>2.9</v>
      </c>
      <c r="X145" s="5">
        <f t="shared" si="2"/>
        <v>1</v>
      </c>
      <c r="Y145" s="41">
        <v>137</v>
      </c>
      <c r="Z145" s="41">
        <v>0</v>
      </c>
    </row>
    <row r="146" spans="1:26" s="5" customFormat="1" x14ac:dyDescent="0.25">
      <c r="A146" s="5">
        <v>145</v>
      </c>
      <c r="B146" s="11" t="s">
        <v>162</v>
      </c>
      <c r="C146" s="13">
        <v>465</v>
      </c>
      <c r="D146" s="13">
        <v>420</v>
      </c>
      <c r="E146" s="13">
        <v>405</v>
      </c>
      <c r="F146" s="13">
        <v>0</v>
      </c>
      <c r="G146" s="13">
        <v>0</v>
      </c>
      <c r="H146" s="13">
        <v>0</v>
      </c>
      <c r="I146" s="13">
        <v>16</v>
      </c>
      <c r="J146" s="13">
        <v>358</v>
      </c>
      <c r="K146" s="13">
        <v>91</v>
      </c>
      <c r="L146" s="13">
        <v>340</v>
      </c>
      <c r="M146" s="13">
        <v>18.7</v>
      </c>
      <c r="N146" s="13">
        <v>340164.2</v>
      </c>
      <c r="O146" s="13">
        <v>125000</v>
      </c>
      <c r="P146" s="13">
        <v>124960</v>
      </c>
      <c r="Q146" s="13">
        <v>58978.400000000001</v>
      </c>
      <c r="R146" s="13">
        <v>0</v>
      </c>
      <c r="S146" s="13">
        <v>649102.6</v>
      </c>
      <c r="T146" s="13">
        <v>2</v>
      </c>
      <c r="U146" s="13">
        <v>1</v>
      </c>
      <c r="V146" s="13">
        <v>1</v>
      </c>
      <c r="W146" s="36">
        <v>1.3</v>
      </c>
      <c r="X146" s="5">
        <f t="shared" si="2"/>
        <v>1</v>
      </c>
      <c r="Y146" s="41">
        <v>90</v>
      </c>
      <c r="Z146" s="41">
        <v>375</v>
      </c>
    </row>
    <row r="147" spans="1:26" s="5" customFormat="1" x14ac:dyDescent="0.25">
      <c r="B147" s="11"/>
      <c r="W147" s="11"/>
      <c r="X147"/>
      <c r="Y147"/>
      <c r="Z147"/>
    </row>
    <row r="148" spans="1:26" s="5" customFormat="1" x14ac:dyDescent="0.25">
      <c r="B148" s="11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1"/>
      <c r="X148"/>
      <c r="Y148"/>
      <c r="Z148"/>
    </row>
    <row r="149" spans="1:26" s="5" customFormat="1" x14ac:dyDescent="0.25">
      <c r="B149" s="11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1"/>
      <c r="X149"/>
      <c r="Y149"/>
      <c r="Z149"/>
    </row>
    <row r="150" spans="1:26" s="5" customFormat="1" x14ac:dyDescent="0.25">
      <c r="B150" s="11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1"/>
      <c r="X150"/>
      <c r="Y150"/>
      <c r="Z150"/>
    </row>
    <row r="151" spans="1:26" s="5" customFormat="1" x14ac:dyDescent="0.25">
      <c r="B151" s="11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1"/>
      <c r="X151"/>
      <c r="Y151"/>
      <c r="Z151"/>
    </row>
    <row r="152" spans="1:26" s="5" customFormat="1" x14ac:dyDescent="0.25">
      <c r="B152" s="11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1"/>
      <c r="X152"/>
      <c r="Y152"/>
      <c r="Z152"/>
    </row>
  </sheetData>
  <phoneticPr fontId="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topLeftCell="T1" zoomScaleNormal="100" workbookViewId="0">
      <selection activeCell="X1" sqref="X1:X65536"/>
    </sheetView>
  </sheetViews>
  <sheetFormatPr defaultRowHeight="15" x14ac:dyDescent="0.25"/>
  <cols>
    <col min="2" max="2" width="18.140625" bestFit="1" customWidth="1"/>
    <col min="3" max="3" width="14.28515625" bestFit="1" customWidth="1"/>
    <col min="4" max="4" width="16.7109375" bestFit="1" customWidth="1"/>
    <col min="5" max="5" width="7" bestFit="1" customWidth="1"/>
    <col min="6" max="6" width="4.7109375" bestFit="1" customWidth="1"/>
    <col min="7" max="7" width="5.7109375" bestFit="1" customWidth="1"/>
    <col min="8" max="10" width="6.7109375" bestFit="1" customWidth="1"/>
    <col min="11" max="11" width="5" bestFit="1" customWidth="1"/>
    <col min="12" max="12" width="7.28515625" bestFit="1" customWidth="1"/>
    <col min="13" max="13" width="18.28515625" bestFit="1" customWidth="1"/>
    <col min="14" max="14" width="11" bestFit="1" customWidth="1"/>
    <col min="15" max="15" width="16" bestFit="1" customWidth="1"/>
    <col min="16" max="16" width="10" bestFit="1" customWidth="1"/>
    <col min="17" max="17" width="11.28515625" bestFit="1" customWidth="1"/>
    <col min="18" max="18" width="6.28515625" bestFit="1" customWidth="1"/>
    <col min="19" max="19" width="18.28515625" bestFit="1" customWidth="1"/>
    <col min="20" max="20" width="19" bestFit="1" customWidth="1"/>
    <col min="21" max="21" width="7.28515625" bestFit="1" customWidth="1"/>
    <col min="22" max="22" width="9.42578125" bestFit="1" customWidth="1"/>
    <col min="23" max="23" width="20.7109375" customWidth="1"/>
    <col min="24" max="24" width="16" bestFit="1" customWidth="1"/>
    <col min="25" max="25" width="16.140625" bestFit="1" customWidth="1"/>
    <col min="26" max="26" width="18.28515625" bestFit="1" customWidth="1"/>
  </cols>
  <sheetData>
    <row r="1" spans="1:26" s="5" customFormat="1" ht="34.15" customHeight="1" x14ac:dyDescent="0.25">
      <c r="A1" s="1" t="s">
        <v>205</v>
      </c>
      <c r="B1" s="1" t="s">
        <v>167</v>
      </c>
      <c r="C1" s="1" t="s">
        <v>0</v>
      </c>
      <c r="D1" s="10" t="s">
        <v>169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252</v>
      </c>
      <c r="U1" s="1" t="s">
        <v>16</v>
      </c>
      <c r="V1" s="1" t="s">
        <v>17</v>
      </c>
      <c r="W1" s="38" t="s">
        <v>206</v>
      </c>
      <c r="X1" s="10" t="s">
        <v>253</v>
      </c>
      <c r="Y1" s="42" t="s">
        <v>254</v>
      </c>
      <c r="Z1" s="42" t="s">
        <v>255</v>
      </c>
    </row>
    <row r="2" spans="1:26" s="5" customFormat="1" x14ac:dyDescent="0.25">
      <c r="A2" s="5">
        <v>1</v>
      </c>
      <c r="B2" s="11" t="s">
        <v>18</v>
      </c>
      <c r="C2" s="13">
        <v>43</v>
      </c>
      <c r="D2" s="13">
        <v>43</v>
      </c>
      <c r="E2" s="13">
        <v>17</v>
      </c>
      <c r="F2" s="13">
        <v>0</v>
      </c>
      <c r="G2" s="13">
        <v>0</v>
      </c>
      <c r="H2" s="13">
        <v>0</v>
      </c>
      <c r="I2" s="13">
        <v>40</v>
      </c>
      <c r="J2" s="13">
        <v>3</v>
      </c>
      <c r="K2" s="13">
        <v>0</v>
      </c>
      <c r="L2" s="13">
        <v>24</v>
      </c>
      <c r="M2" s="13">
        <v>4.5</v>
      </c>
      <c r="N2" s="13">
        <v>0</v>
      </c>
      <c r="O2" s="13">
        <v>0</v>
      </c>
      <c r="P2" s="13">
        <v>55625</v>
      </c>
      <c r="Q2" s="13">
        <v>0</v>
      </c>
      <c r="R2" s="13">
        <v>0</v>
      </c>
      <c r="S2" s="13">
        <v>55625</v>
      </c>
      <c r="T2" s="13">
        <v>1</v>
      </c>
      <c r="U2" s="13">
        <v>0</v>
      </c>
      <c r="V2" s="13">
        <v>1</v>
      </c>
      <c r="W2" s="26">
        <v>1</v>
      </c>
      <c r="X2" s="5">
        <f>IF(T2&gt;0,1,0)</f>
        <v>1</v>
      </c>
      <c r="Y2" s="41">
        <v>0</v>
      </c>
      <c r="Z2" s="41">
        <v>43</v>
      </c>
    </row>
    <row r="3" spans="1:26" s="5" customFormat="1" x14ac:dyDescent="0.25">
      <c r="A3" s="5">
        <v>2</v>
      </c>
      <c r="B3" s="11" t="s">
        <v>19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26">
        <v>0</v>
      </c>
      <c r="X3" s="5">
        <f t="shared" ref="X3:X66" si="0">IF(T3&gt;0,1,0)</f>
        <v>0</v>
      </c>
      <c r="Y3" s="41">
        <v>0</v>
      </c>
      <c r="Z3" s="41">
        <v>0</v>
      </c>
    </row>
    <row r="4" spans="1:26" s="5" customFormat="1" x14ac:dyDescent="0.25">
      <c r="A4" s="5">
        <v>3</v>
      </c>
      <c r="B4" s="11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26">
        <v>0</v>
      </c>
      <c r="X4" s="5">
        <f t="shared" si="0"/>
        <v>0</v>
      </c>
      <c r="Y4" s="41">
        <v>0</v>
      </c>
      <c r="Z4" s="41">
        <v>0</v>
      </c>
    </row>
    <row r="5" spans="1:26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26">
        <v>0</v>
      </c>
      <c r="X5" s="5">
        <f t="shared" si="0"/>
        <v>0</v>
      </c>
      <c r="Y5" s="41">
        <v>0</v>
      </c>
      <c r="Z5" s="41">
        <v>0</v>
      </c>
    </row>
    <row r="6" spans="1:26" s="5" customFormat="1" x14ac:dyDescent="0.25">
      <c r="A6" s="5">
        <v>5</v>
      </c>
      <c r="B6" s="11" t="s">
        <v>22</v>
      </c>
      <c r="C6" s="13">
        <v>39</v>
      </c>
      <c r="D6" s="13">
        <v>39</v>
      </c>
      <c r="E6" s="13">
        <v>32</v>
      </c>
      <c r="F6" s="13">
        <v>0</v>
      </c>
      <c r="G6" s="13">
        <v>0</v>
      </c>
      <c r="H6" s="13">
        <v>10</v>
      </c>
      <c r="I6" s="13">
        <v>29</v>
      </c>
      <c r="J6" s="13">
        <v>0</v>
      </c>
      <c r="K6" s="13">
        <v>0</v>
      </c>
      <c r="L6" s="13">
        <v>24</v>
      </c>
      <c r="M6" s="13">
        <v>2.35</v>
      </c>
      <c r="N6" s="13">
        <v>126610</v>
      </c>
      <c r="O6" s="13">
        <v>84400</v>
      </c>
      <c r="P6" s="13">
        <v>0</v>
      </c>
      <c r="Q6" s="13">
        <v>13100</v>
      </c>
      <c r="R6" s="13">
        <v>0</v>
      </c>
      <c r="S6" s="13">
        <v>224110</v>
      </c>
      <c r="T6" s="13">
        <v>1</v>
      </c>
      <c r="U6" s="13">
        <v>1</v>
      </c>
      <c r="V6" s="13">
        <v>0</v>
      </c>
      <c r="W6" s="26">
        <v>7.2051282051282053</v>
      </c>
      <c r="X6" s="5">
        <f t="shared" si="0"/>
        <v>1</v>
      </c>
      <c r="Y6" s="41">
        <v>39</v>
      </c>
      <c r="Z6" s="41">
        <v>0</v>
      </c>
    </row>
    <row r="7" spans="1:26" s="5" customFormat="1" x14ac:dyDescent="0.25">
      <c r="A7" s="5">
        <v>6</v>
      </c>
      <c r="B7" s="11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26">
        <v>0</v>
      </c>
      <c r="X7" s="5">
        <f t="shared" si="0"/>
        <v>0</v>
      </c>
      <c r="Y7" s="41">
        <v>0</v>
      </c>
      <c r="Z7" s="41">
        <v>0</v>
      </c>
    </row>
    <row r="8" spans="1:26" s="5" customFormat="1" x14ac:dyDescent="0.25">
      <c r="A8" s="5">
        <v>7</v>
      </c>
      <c r="B8" s="11" t="s">
        <v>24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26">
        <v>0</v>
      </c>
      <c r="X8" s="5">
        <f t="shared" si="0"/>
        <v>0</v>
      </c>
      <c r="Y8" s="41">
        <v>0</v>
      </c>
      <c r="Z8" s="41">
        <v>0</v>
      </c>
    </row>
    <row r="9" spans="1:26" s="5" customFormat="1" x14ac:dyDescent="0.25">
      <c r="A9" s="5">
        <v>8</v>
      </c>
      <c r="B9" s="11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26">
        <v>0</v>
      </c>
      <c r="X9" s="5">
        <f t="shared" si="0"/>
        <v>0</v>
      </c>
      <c r="Y9" s="41">
        <v>0</v>
      </c>
      <c r="Z9" s="41">
        <v>0</v>
      </c>
    </row>
    <row r="10" spans="1:26" s="5" customFormat="1" x14ac:dyDescent="0.25">
      <c r="A10" s="5">
        <v>9</v>
      </c>
      <c r="B10" s="11" t="s">
        <v>26</v>
      </c>
      <c r="C10" s="12">
        <v>4</v>
      </c>
      <c r="D10" s="12">
        <v>4</v>
      </c>
      <c r="E10" s="12">
        <v>2</v>
      </c>
      <c r="F10" s="12">
        <v>0</v>
      </c>
      <c r="G10" s="12">
        <v>0</v>
      </c>
      <c r="H10" s="12">
        <v>0</v>
      </c>
      <c r="I10" s="12">
        <v>4</v>
      </c>
      <c r="J10" s="12">
        <v>0</v>
      </c>
      <c r="K10" s="12">
        <v>0</v>
      </c>
      <c r="L10" s="12">
        <v>2</v>
      </c>
      <c r="M10" s="12">
        <v>0.9</v>
      </c>
      <c r="N10" s="12">
        <v>2250</v>
      </c>
      <c r="O10" s="12">
        <v>37582</v>
      </c>
      <c r="P10" s="12">
        <v>0</v>
      </c>
      <c r="Q10" s="12">
        <v>0</v>
      </c>
      <c r="R10" s="12">
        <v>0</v>
      </c>
      <c r="S10" s="12">
        <v>39832</v>
      </c>
      <c r="T10" s="12">
        <v>1</v>
      </c>
      <c r="U10" s="12">
        <v>1</v>
      </c>
      <c r="V10" s="12">
        <v>0</v>
      </c>
      <c r="W10" s="26">
        <v>10</v>
      </c>
      <c r="X10" s="5">
        <f t="shared" si="0"/>
        <v>1</v>
      </c>
      <c r="Y10" s="41">
        <v>4</v>
      </c>
      <c r="Z10" s="41">
        <v>0</v>
      </c>
    </row>
    <row r="11" spans="1:26" s="5" customFormat="1" x14ac:dyDescent="0.25">
      <c r="A11" s="5">
        <v>10</v>
      </c>
      <c r="B11" s="11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26">
        <v>0</v>
      </c>
      <c r="X11" s="5">
        <f t="shared" si="0"/>
        <v>0</v>
      </c>
      <c r="Y11" s="41">
        <v>0</v>
      </c>
      <c r="Z11" s="41">
        <v>0</v>
      </c>
    </row>
    <row r="12" spans="1:26" s="5" customFormat="1" x14ac:dyDescent="0.25">
      <c r="A12" s="5">
        <v>11</v>
      </c>
      <c r="B12" s="11" t="s">
        <v>28</v>
      </c>
      <c r="C12" s="13">
        <v>5</v>
      </c>
      <c r="D12" s="13">
        <v>5</v>
      </c>
      <c r="E12" s="13">
        <v>4</v>
      </c>
      <c r="F12" s="13">
        <v>0</v>
      </c>
      <c r="G12" s="13">
        <v>0</v>
      </c>
      <c r="H12" s="13">
        <v>1</v>
      </c>
      <c r="I12" s="13">
        <v>4</v>
      </c>
      <c r="J12" s="13">
        <v>0</v>
      </c>
      <c r="K12" s="13">
        <v>0</v>
      </c>
      <c r="L12" s="13">
        <v>5</v>
      </c>
      <c r="M12" s="13">
        <v>0.5</v>
      </c>
      <c r="N12" s="13">
        <v>0</v>
      </c>
      <c r="O12" s="13">
        <v>0</v>
      </c>
      <c r="P12" s="13">
        <v>30720</v>
      </c>
      <c r="Q12" s="13">
        <v>0</v>
      </c>
      <c r="R12" s="13">
        <v>0</v>
      </c>
      <c r="S12" s="13">
        <v>30720</v>
      </c>
      <c r="T12" s="13">
        <v>1</v>
      </c>
      <c r="U12" s="13">
        <v>0</v>
      </c>
      <c r="V12" s="13">
        <v>1</v>
      </c>
      <c r="W12" s="26">
        <v>5</v>
      </c>
      <c r="X12" s="5">
        <f t="shared" si="0"/>
        <v>1</v>
      </c>
      <c r="Y12" s="41">
        <v>0</v>
      </c>
      <c r="Z12" s="41">
        <v>5</v>
      </c>
    </row>
    <row r="13" spans="1:26" s="5" customFormat="1" x14ac:dyDescent="0.25">
      <c r="A13" s="5">
        <v>12</v>
      </c>
      <c r="B13" s="11" t="s">
        <v>29</v>
      </c>
      <c r="C13" s="13">
        <v>8</v>
      </c>
      <c r="D13" s="13">
        <v>3</v>
      </c>
      <c r="E13" s="13">
        <v>6</v>
      </c>
      <c r="F13" s="13">
        <v>0</v>
      </c>
      <c r="G13" s="13">
        <v>0</v>
      </c>
      <c r="H13" s="13">
        <v>0</v>
      </c>
      <c r="I13" s="13">
        <v>2</v>
      </c>
      <c r="J13" s="13">
        <v>6</v>
      </c>
      <c r="K13" s="13">
        <v>0</v>
      </c>
      <c r="L13" s="13">
        <v>0</v>
      </c>
      <c r="M13" s="13">
        <v>8.6</v>
      </c>
      <c r="N13" s="13">
        <v>637</v>
      </c>
      <c r="O13" s="13">
        <v>16622</v>
      </c>
      <c r="P13" s="13">
        <v>0</v>
      </c>
      <c r="Q13" s="13">
        <v>0</v>
      </c>
      <c r="R13" s="13">
        <v>0</v>
      </c>
      <c r="S13" s="13">
        <v>17259</v>
      </c>
      <c r="T13" s="13">
        <v>1</v>
      </c>
      <c r="U13" s="13">
        <v>1</v>
      </c>
      <c r="V13" s="13">
        <v>0</v>
      </c>
      <c r="W13" s="26">
        <v>10</v>
      </c>
      <c r="X13" s="5">
        <f t="shared" si="0"/>
        <v>1</v>
      </c>
      <c r="Y13" s="41">
        <v>8</v>
      </c>
      <c r="Z13" s="41">
        <v>0</v>
      </c>
    </row>
    <row r="14" spans="1:26" s="5" customFormat="1" x14ac:dyDescent="0.25">
      <c r="A14" s="5">
        <v>13</v>
      </c>
      <c r="B14" s="11" t="s">
        <v>30</v>
      </c>
      <c r="C14" s="13">
        <v>2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2</v>
      </c>
      <c r="J14" s="13">
        <v>0</v>
      </c>
      <c r="K14" s="13">
        <v>0</v>
      </c>
      <c r="L14" s="13">
        <v>2</v>
      </c>
      <c r="M14" s="13">
        <v>2.9</v>
      </c>
      <c r="N14" s="13">
        <v>36760</v>
      </c>
      <c r="O14" s="13">
        <v>0</v>
      </c>
      <c r="P14" s="13">
        <v>0</v>
      </c>
      <c r="Q14" s="13">
        <v>0</v>
      </c>
      <c r="R14" s="13">
        <v>0</v>
      </c>
      <c r="S14" s="13">
        <v>36760</v>
      </c>
      <c r="T14" s="13">
        <v>1</v>
      </c>
      <c r="U14" s="13">
        <v>1</v>
      </c>
      <c r="V14" s="13">
        <v>0</v>
      </c>
      <c r="W14" s="26">
        <v>24</v>
      </c>
      <c r="X14" s="5">
        <f t="shared" si="0"/>
        <v>1</v>
      </c>
      <c r="Y14" s="41">
        <v>2</v>
      </c>
      <c r="Z14" s="41">
        <v>0</v>
      </c>
    </row>
    <row r="15" spans="1:26" s="5" customFormat="1" x14ac:dyDescent="0.25">
      <c r="A15" s="5">
        <v>14</v>
      </c>
      <c r="B15" s="11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26">
        <v>0</v>
      </c>
      <c r="X15" s="5">
        <f t="shared" si="0"/>
        <v>0</v>
      </c>
      <c r="Y15" s="41">
        <v>0</v>
      </c>
      <c r="Z15" s="41">
        <v>0</v>
      </c>
    </row>
    <row r="16" spans="1:26" s="5" customFormat="1" x14ac:dyDescent="0.25">
      <c r="A16" s="5">
        <v>15</v>
      </c>
      <c r="B16" s="11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26">
        <v>0</v>
      </c>
      <c r="X16" s="5">
        <f t="shared" si="0"/>
        <v>0</v>
      </c>
      <c r="Y16" s="41">
        <v>0</v>
      </c>
      <c r="Z16" s="41">
        <v>0</v>
      </c>
    </row>
    <row r="17" spans="1:26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26">
        <v>0</v>
      </c>
      <c r="X17" s="5">
        <f t="shared" si="0"/>
        <v>0</v>
      </c>
      <c r="Y17" s="41">
        <v>0</v>
      </c>
      <c r="Z17" s="41">
        <v>0</v>
      </c>
    </row>
    <row r="18" spans="1:26" s="5" customFormat="1" x14ac:dyDescent="0.25">
      <c r="A18" s="5">
        <v>17</v>
      </c>
      <c r="B18" s="11" t="s">
        <v>34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26">
        <v>0</v>
      </c>
      <c r="X18" s="5">
        <f t="shared" si="0"/>
        <v>0</v>
      </c>
      <c r="Y18" s="41">
        <v>0</v>
      </c>
      <c r="Z18" s="41">
        <v>0</v>
      </c>
    </row>
    <row r="19" spans="1:26" s="5" customFormat="1" x14ac:dyDescent="0.25">
      <c r="A19" s="5">
        <v>18</v>
      </c>
      <c r="B19" s="11" t="s">
        <v>35</v>
      </c>
      <c r="C19" s="13">
        <v>16</v>
      </c>
      <c r="D19" s="13">
        <v>14</v>
      </c>
      <c r="E19" s="13">
        <v>8</v>
      </c>
      <c r="F19" s="13">
        <v>0</v>
      </c>
      <c r="G19" s="13">
        <v>0</v>
      </c>
      <c r="H19" s="13">
        <v>0</v>
      </c>
      <c r="I19" s="13">
        <v>16</v>
      </c>
      <c r="J19" s="13">
        <v>0</v>
      </c>
      <c r="K19" s="13">
        <v>0</v>
      </c>
      <c r="L19" s="13">
        <v>8</v>
      </c>
      <c r="M19" s="13">
        <v>6.95</v>
      </c>
      <c r="N19" s="13">
        <v>12100</v>
      </c>
      <c r="O19" s="13">
        <v>0</v>
      </c>
      <c r="P19" s="13">
        <v>102625</v>
      </c>
      <c r="Q19" s="13">
        <v>0</v>
      </c>
      <c r="R19" s="13">
        <v>0</v>
      </c>
      <c r="S19" s="13">
        <v>114725</v>
      </c>
      <c r="T19" s="13">
        <v>1</v>
      </c>
      <c r="U19" s="13">
        <v>0</v>
      </c>
      <c r="V19" s="13">
        <v>1</v>
      </c>
      <c r="W19" s="26">
        <v>5.25</v>
      </c>
      <c r="X19" s="5">
        <f t="shared" si="0"/>
        <v>1</v>
      </c>
      <c r="Y19" s="41">
        <v>0</v>
      </c>
      <c r="Z19" s="41">
        <v>16</v>
      </c>
    </row>
    <row r="20" spans="1:26" s="5" customFormat="1" x14ac:dyDescent="0.25">
      <c r="A20" s="5">
        <v>19</v>
      </c>
      <c r="B20" s="11" t="s">
        <v>36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26">
        <v>0</v>
      </c>
      <c r="X20" s="5">
        <f t="shared" si="0"/>
        <v>0</v>
      </c>
      <c r="Y20" s="41">
        <v>0</v>
      </c>
      <c r="Z20" s="41">
        <v>0</v>
      </c>
    </row>
    <row r="21" spans="1:26" s="5" customFormat="1" x14ac:dyDescent="0.25">
      <c r="A21" s="5">
        <v>20</v>
      </c>
      <c r="B21" s="11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26">
        <v>0</v>
      </c>
      <c r="X21" s="5">
        <f t="shared" si="0"/>
        <v>0</v>
      </c>
      <c r="Y21" s="41">
        <v>0</v>
      </c>
      <c r="Z21" s="41">
        <v>0</v>
      </c>
    </row>
    <row r="22" spans="1:26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26">
        <v>0</v>
      </c>
      <c r="X22" s="5">
        <f t="shared" si="0"/>
        <v>0</v>
      </c>
      <c r="Y22" s="41">
        <v>0</v>
      </c>
      <c r="Z22" s="41">
        <v>0</v>
      </c>
    </row>
    <row r="23" spans="1:26" s="5" customFormat="1" x14ac:dyDescent="0.25">
      <c r="A23" s="5">
        <v>22</v>
      </c>
      <c r="B23" s="11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26">
        <v>0</v>
      </c>
      <c r="X23" s="5">
        <f t="shared" si="0"/>
        <v>0</v>
      </c>
      <c r="Y23" s="41">
        <v>0</v>
      </c>
      <c r="Z23" s="41">
        <v>0</v>
      </c>
    </row>
    <row r="24" spans="1:26" s="5" customFormat="1" x14ac:dyDescent="0.25">
      <c r="A24" s="5">
        <v>23</v>
      </c>
      <c r="B24" s="11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26">
        <v>0</v>
      </c>
      <c r="X24" s="5">
        <f t="shared" si="0"/>
        <v>0</v>
      </c>
      <c r="Y24" s="41">
        <v>0</v>
      </c>
      <c r="Z24" s="41">
        <v>0</v>
      </c>
    </row>
    <row r="25" spans="1:26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26">
        <v>0</v>
      </c>
      <c r="X25" s="5">
        <f t="shared" si="0"/>
        <v>0</v>
      </c>
      <c r="Y25" s="41">
        <v>0</v>
      </c>
      <c r="Z25" s="41">
        <v>0</v>
      </c>
    </row>
    <row r="26" spans="1:26" s="5" customFormat="1" x14ac:dyDescent="0.25">
      <c r="A26" s="5">
        <v>25</v>
      </c>
      <c r="B26" s="11" t="s">
        <v>42</v>
      </c>
      <c r="C26" s="12">
        <v>5</v>
      </c>
      <c r="D26" s="12">
        <v>4</v>
      </c>
      <c r="E26" s="12">
        <v>4</v>
      </c>
      <c r="F26" s="12">
        <v>0</v>
      </c>
      <c r="G26" s="12">
        <v>0</v>
      </c>
      <c r="H26" s="12">
        <v>0</v>
      </c>
      <c r="I26" s="12">
        <v>5</v>
      </c>
      <c r="J26" s="12">
        <v>0</v>
      </c>
      <c r="K26" s="12">
        <v>0</v>
      </c>
      <c r="L26" s="12">
        <v>2</v>
      </c>
      <c r="M26" s="12">
        <v>3</v>
      </c>
      <c r="N26" s="12">
        <v>72000</v>
      </c>
      <c r="O26" s="12">
        <v>0</v>
      </c>
      <c r="P26" s="12">
        <v>0</v>
      </c>
      <c r="Q26" s="12">
        <v>0</v>
      </c>
      <c r="R26" s="12">
        <v>0</v>
      </c>
      <c r="S26" s="12">
        <v>72000</v>
      </c>
      <c r="T26" s="12">
        <v>1</v>
      </c>
      <c r="U26" s="12">
        <v>0</v>
      </c>
      <c r="V26" s="12">
        <v>1</v>
      </c>
      <c r="W26" s="26">
        <v>6</v>
      </c>
      <c r="X26" s="5">
        <f t="shared" si="0"/>
        <v>1</v>
      </c>
      <c r="Y26" s="41">
        <v>0</v>
      </c>
      <c r="Z26" s="41">
        <v>5</v>
      </c>
    </row>
    <row r="27" spans="1:26" s="5" customFormat="1" x14ac:dyDescent="0.25">
      <c r="A27" s="5">
        <v>26</v>
      </c>
      <c r="B27" s="11" t="s">
        <v>43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26">
        <v>0</v>
      </c>
      <c r="X27" s="5">
        <f t="shared" si="0"/>
        <v>0</v>
      </c>
      <c r="Y27" s="41">
        <v>0</v>
      </c>
      <c r="Z27" s="41">
        <v>0</v>
      </c>
    </row>
    <row r="28" spans="1:26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26">
        <v>0</v>
      </c>
      <c r="X28" s="5">
        <f t="shared" si="0"/>
        <v>0</v>
      </c>
      <c r="Y28" s="41">
        <v>0</v>
      </c>
      <c r="Z28" s="41">
        <v>0</v>
      </c>
    </row>
    <row r="29" spans="1:26" s="5" customFormat="1" x14ac:dyDescent="0.25">
      <c r="A29" s="5">
        <v>28</v>
      </c>
      <c r="B29" s="11" t="s">
        <v>45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26">
        <v>0</v>
      </c>
      <c r="X29" s="5">
        <f t="shared" si="0"/>
        <v>0</v>
      </c>
      <c r="Y29" s="41">
        <v>0</v>
      </c>
      <c r="Z29" s="41">
        <v>0</v>
      </c>
    </row>
    <row r="30" spans="1:26" s="5" customFormat="1" x14ac:dyDescent="0.25">
      <c r="A30" s="5">
        <v>29</v>
      </c>
      <c r="B30" s="11" t="s">
        <v>46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26">
        <v>0</v>
      </c>
      <c r="X30" s="5">
        <f t="shared" si="0"/>
        <v>0</v>
      </c>
      <c r="Y30" s="41">
        <v>0</v>
      </c>
      <c r="Z30" s="41">
        <v>0</v>
      </c>
    </row>
    <row r="31" spans="1:26" s="5" customFormat="1" x14ac:dyDescent="0.25">
      <c r="A31" s="5">
        <v>30</v>
      </c>
      <c r="B31" s="11" t="s">
        <v>47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26">
        <v>0</v>
      </c>
      <c r="X31" s="5">
        <f t="shared" si="0"/>
        <v>0</v>
      </c>
      <c r="Y31" s="41">
        <v>0</v>
      </c>
      <c r="Z31" s="41">
        <v>0</v>
      </c>
    </row>
    <row r="32" spans="1:26" s="5" customFormat="1" x14ac:dyDescent="0.25">
      <c r="A32" s="5">
        <v>31</v>
      </c>
      <c r="B32" s="11" t="s">
        <v>48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26">
        <v>0</v>
      </c>
      <c r="X32" s="5">
        <f t="shared" si="0"/>
        <v>0</v>
      </c>
      <c r="Y32" s="41">
        <v>0</v>
      </c>
      <c r="Z32" s="41">
        <v>0</v>
      </c>
    </row>
    <row r="33" spans="1:26" s="5" customFormat="1" x14ac:dyDescent="0.25">
      <c r="A33" s="5">
        <v>32</v>
      </c>
      <c r="B33" s="11" t="s">
        <v>49</v>
      </c>
      <c r="C33" s="13">
        <v>30</v>
      </c>
      <c r="D33" s="13">
        <v>30</v>
      </c>
      <c r="E33" s="13">
        <v>17</v>
      </c>
      <c r="F33" s="13">
        <v>0</v>
      </c>
      <c r="G33" s="13">
        <v>0</v>
      </c>
      <c r="H33" s="13">
        <v>0</v>
      </c>
      <c r="I33" s="13">
        <v>0</v>
      </c>
      <c r="J33" s="13">
        <v>25</v>
      </c>
      <c r="K33" s="13">
        <v>5</v>
      </c>
      <c r="L33" s="13">
        <v>0</v>
      </c>
      <c r="M33" s="13">
        <v>6.7</v>
      </c>
      <c r="N33" s="13">
        <v>25000</v>
      </c>
      <c r="O33" s="13">
        <v>25000</v>
      </c>
      <c r="P33" s="13">
        <v>100000</v>
      </c>
      <c r="Q33" s="13">
        <v>0</v>
      </c>
      <c r="R33" s="13">
        <v>0</v>
      </c>
      <c r="S33" s="13">
        <v>150000</v>
      </c>
      <c r="T33" s="13">
        <v>1</v>
      </c>
      <c r="U33" s="13">
        <v>1</v>
      </c>
      <c r="V33" s="13">
        <v>0</v>
      </c>
      <c r="W33" s="26">
        <v>10</v>
      </c>
      <c r="X33" s="5">
        <f t="shared" si="0"/>
        <v>1</v>
      </c>
      <c r="Y33" s="41">
        <v>30</v>
      </c>
      <c r="Z33" s="41">
        <v>0</v>
      </c>
    </row>
    <row r="34" spans="1:26" s="5" customFormat="1" x14ac:dyDescent="0.25">
      <c r="A34" s="5">
        <v>33</v>
      </c>
      <c r="B34" s="11" t="s">
        <v>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26">
        <v>0</v>
      </c>
      <c r="X34" s="5">
        <f t="shared" si="0"/>
        <v>0</v>
      </c>
      <c r="Y34" s="41">
        <v>0</v>
      </c>
      <c r="Z34" s="41">
        <v>0</v>
      </c>
    </row>
    <row r="35" spans="1:26" s="5" customFormat="1" x14ac:dyDescent="0.25">
      <c r="A35" s="5">
        <v>34</v>
      </c>
      <c r="B35" s="11" t="s">
        <v>51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26">
        <v>0</v>
      </c>
      <c r="X35" s="5">
        <f t="shared" si="0"/>
        <v>0</v>
      </c>
      <c r="Y35" s="41">
        <v>0</v>
      </c>
      <c r="Z35" s="41">
        <v>0</v>
      </c>
    </row>
    <row r="36" spans="1:26" s="5" customFormat="1" x14ac:dyDescent="0.25">
      <c r="A36" s="5">
        <v>35</v>
      </c>
      <c r="B36" s="11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26">
        <v>0</v>
      </c>
      <c r="X36" s="5">
        <f t="shared" si="0"/>
        <v>0</v>
      </c>
      <c r="Y36" s="41">
        <v>0</v>
      </c>
      <c r="Z36" s="41">
        <v>0</v>
      </c>
    </row>
    <row r="37" spans="1:26" s="5" customFormat="1" x14ac:dyDescent="0.25">
      <c r="A37" s="5">
        <v>36</v>
      </c>
      <c r="B37" s="11" t="s">
        <v>53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26">
        <v>0</v>
      </c>
      <c r="X37" s="5">
        <f t="shared" si="0"/>
        <v>0</v>
      </c>
      <c r="Y37" s="41">
        <v>0</v>
      </c>
      <c r="Z37" s="41">
        <v>0</v>
      </c>
    </row>
    <row r="38" spans="1:26" s="5" customFormat="1" x14ac:dyDescent="0.25">
      <c r="A38" s="5">
        <v>37</v>
      </c>
      <c r="B38" s="11" t="s">
        <v>54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26">
        <v>0</v>
      </c>
      <c r="X38" s="5">
        <f t="shared" si="0"/>
        <v>0</v>
      </c>
      <c r="Y38" s="41">
        <v>0</v>
      </c>
      <c r="Z38" s="41">
        <v>0</v>
      </c>
    </row>
    <row r="39" spans="1:26" s="5" customFormat="1" x14ac:dyDescent="0.25">
      <c r="A39" s="5">
        <v>38</v>
      </c>
      <c r="B39" s="11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26">
        <v>0</v>
      </c>
      <c r="X39" s="5">
        <f t="shared" si="0"/>
        <v>0</v>
      </c>
      <c r="Y39" s="41">
        <v>0</v>
      </c>
      <c r="Z39" s="41">
        <v>0</v>
      </c>
    </row>
    <row r="40" spans="1:26" s="5" customFormat="1" x14ac:dyDescent="0.25">
      <c r="A40" s="5">
        <v>39</v>
      </c>
      <c r="B40" s="11" t="s">
        <v>56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26">
        <v>0</v>
      </c>
      <c r="X40" s="5">
        <f t="shared" si="0"/>
        <v>0</v>
      </c>
      <c r="Y40" s="41">
        <v>0</v>
      </c>
      <c r="Z40" s="41">
        <v>0</v>
      </c>
    </row>
    <row r="41" spans="1:26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26">
        <v>0</v>
      </c>
      <c r="X41" s="5">
        <f t="shared" si="0"/>
        <v>0</v>
      </c>
      <c r="Y41" s="41">
        <v>0</v>
      </c>
      <c r="Z41" s="41">
        <v>0</v>
      </c>
    </row>
    <row r="42" spans="1:26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26">
        <v>0</v>
      </c>
      <c r="X42" s="5">
        <f t="shared" si="0"/>
        <v>0</v>
      </c>
      <c r="Y42" s="41">
        <v>0</v>
      </c>
      <c r="Z42" s="41">
        <v>0</v>
      </c>
    </row>
    <row r="43" spans="1:26" s="5" customFormat="1" x14ac:dyDescent="0.25">
      <c r="A43" s="5">
        <v>42</v>
      </c>
      <c r="B43" s="11" t="s">
        <v>59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26">
        <v>0</v>
      </c>
      <c r="X43" s="5">
        <f t="shared" si="0"/>
        <v>0</v>
      </c>
      <c r="Y43" s="41">
        <v>0</v>
      </c>
      <c r="Z43" s="41">
        <v>0</v>
      </c>
    </row>
    <row r="44" spans="1:26" s="5" customFormat="1" x14ac:dyDescent="0.25">
      <c r="A44" s="5">
        <v>43</v>
      </c>
      <c r="B44" s="11" t="s">
        <v>60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26">
        <v>0</v>
      </c>
      <c r="X44" s="5">
        <f t="shared" si="0"/>
        <v>0</v>
      </c>
      <c r="Y44" s="41">
        <v>0</v>
      </c>
      <c r="Z44" s="41">
        <v>0</v>
      </c>
    </row>
    <row r="45" spans="1:26" s="5" customFormat="1" x14ac:dyDescent="0.25">
      <c r="A45" s="5">
        <v>44</v>
      </c>
      <c r="B45" s="11" t="s">
        <v>61</v>
      </c>
      <c r="C45" s="12">
        <v>22</v>
      </c>
      <c r="D45" s="12">
        <v>22</v>
      </c>
      <c r="E45" s="12">
        <v>11</v>
      </c>
      <c r="F45" s="12">
        <v>1</v>
      </c>
      <c r="G45" s="12">
        <v>5</v>
      </c>
      <c r="H45" s="12">
        <v>11</v>
      </c>
      <c r="I45" s="12">
        <v>5</v>
      </c>
      <c r="J45" s="12">
        <v>0</v>
      </c>
      <c r="K45" s="12">
        <v>0</v>
      </c>
      <c r="L45" s="12">
        <v>0</v>
      </c>
      <c r="M45" s="12">
        <v>0.9</v>
      </c>
      <c r="N45" s="12">
        <v>231000</v>
      </c>
      <c r="O45" s="12">
        <v>0</v>
      </c>
      <c r="P45" s="12">
        <v>0</v>
      </c>
      <c r="Q45" s="12">
        <v>0</v>
      </c>
      <c r="R45" s="12">
        <v>0</v>
      </c>
      <c r="S45" s="12">
        <v>231000</v>
      </c>
      <c r="T45" s="12">
        <v>1</v>
      </c>
      <c r="U45" s="12">
        <v>0</v>
      </c>
      <c r="V45" s="12">
        <v>1</v>
      </c>
      <c r="W45" s="26">
        <v>10.909090909090908</v>
      </c>
      <c r="X45" s="5">
        <f t="shared" si="0"/>
        <v>1</v>
      </c>
      <c r="Y45" s="41">
        <v>0</v>
      </c>
      <c r="Z45" s="41">
        <v>22</v>
      </c>
    </row>
    <row r="46" spans="1:26" s="5" customFormat="1" x14ac:dyDescent="0.25">
      <c r="A46" s="5">
        <v>45</v>
      </c>
      <c r="B46" s="11" t="s">
        <v>62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26">
        <v>0</v>
      </c>
      <c r="X46" s="5">
        <f t="shared" si="0"/>
        <v>0</v>
      </c>
      <c r="Y46" s="41">
        <v>0</v>
      </c>
      <c r="Z46" s="41">
        <v>0</v>
      </c>
    </row>
    <row r="47" spans="1:26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26">
        <v>0</v>
      </c>
      <c r="X47" s="5">
        <f t="shared" si="0"/>
        <v>0</v>
      </c>
      <c r="Y47" s="41">
        <v>0</v>
      </c>
      <c r="Z47" s="41">
        <v>0</v>
      </c>
    </row>
    <row r="48" spans="1:26" s="5" customFormat="1" x14ac:dyDescent="0.25">
      <c r="A48" s="5">
        <v>47</v>
      </c>
      <c r="B48" s="11" t="s">
        <v>64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26">
        <v>0</v>
      </c>
      <c r="X48" s="5">
        <f t="shared" si="0"/>
        <v>0</v>
      </c>
      <c r="Y48" s="41">
        <v>0</v>
      </c>
      <c r="Z48" s="41">
        <v>0</v>
      </c>
    </row>
    <row r="49" spans="1:26" s="5" customFormat="1" x14ac:dyDescent="0.25">
      <c r="A49" s="5">
        <v>48</v>
      </c>
      <c r="B49" s="11" t="s">
        <v>65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26">
        <v>0</v>
      </c>
      <c r="X49" s="5">
        <f t="shared" si="0"/>
        <v>0</v>
      </c>
      <c r="Y49" s="41">
        <v>0</v>
      </c>
      <c r="Z49" s="41">
        <v>0</v>
      </c>
    </row>
    <row r="50" spans="1:26" s="5" customFormat="1" x14ac:dyDescent="0.25">
      <c r="A50" s="5">
        <v>49</v>
      </c>
      <c r="B50" s="11" t="s">
        <v>66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26">
        <v>0</v>
      </c>
      <c r="X50" s="5">
        <f t="shared" si="0"/>
        <v>0</v>
      </c>
      <c r="Y50" s="41">
        <v>0</v>
      </c>
      <c r="Z50" s="41">
        <v>0</v>
      </c>
    </row>
    <row r="51" spans="1:26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26">
        <v>0</v>
      </c>
      <c r="X51" s="5">
        <f t="shared" si="0"/>
        <v>0</v>
      </c>
      <c r="Y51" s="41">
        <v>0</v>
      </c>
      <c r="Z51" s="41">
        <v>0</v>
      </c>
    </row>
    <row r="52" spans="1:26" s="5" customFormat="1" x14ac:dyDescent="0.25">
      <c r="A52" s="5">
        <v>51</v>
      </c>
      <c r="B52" s="11" t="s">
        <v>68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26">
        <v>0</v>
      </c>
      <c r="X52" s="5">
        <f t="shared" si="0"/>
        <v>0</v>
      </c>
      <c r="Y52" s="41">
        <v>0</v>
      </c>
      <c r="Z52" s="41">
        <v>0</v>
      </c>
    </row>
    <row r="53" spans="1:26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26">
        <v>0</v>
      </c>
      <c r="X53" s="5">
        <f t="shared" si="0"/>
        <v>0</v>
      </c>
      <c r="Y53" s="41">
        <v>0</v>
      </c>
      <c r="Z53" s="41">
        <v>0</v>
      </c>
    </row>
    <row r="54" spans="1:26" s="5" customFormat="1" x14ac:dyDescent="0.25">
      <c r="A54" s="5">
        <v>53</v>
      </c>
      <c r="B54" s="11" t="s">
        <v>70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26">
        <v>0</v>
      </c>
      <c r="X54" s="5">
        <f t="shared" si="0"/>
        <v>0</v>
      </c>
      <c r="Y54" s="41">
        <v>0</v>
      </c>
      <c r="Z54" s="41">
        <v>0</v>
      </c>
    </row>
    <row r="55" spans="1:26" s="5" customFormat="1" x14ac:dyDescent="0.25">
      <c r="A55" s="5">
        <v>54</v>
      </c>
      <c r="B55" s="11" t="s">
        <v>71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26">
        <v>0</v>
      </c>
      <c r="X55" s="5">
        <f t="shared" si="0"/>
        <v>0</v>
      </c>
      <c r="Y55" s="41">
        <v>0</v>
      </c>
      <c r="Z55" s="41">
        <v>0</v>
      </c>
    </row>
    <row r="56" spans="1:26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26">
        <v>0</v>
      </c>
      <c r="X56" s="5">
        <f t="shared" si="0"/>
        <v>0</v>
      </c>
      <c r="Y56" s="41">
        <v>0</v>
      </c>
      <c r="Z56" s="41">
        <v>0</v>
      </c>
    </row>
    <row r="57" spans="1:26" s="5" customFormat="1" x14ac:dyDescent="0.25">
      <c r="A57" s="5">
        <v>56</v>
      </c>
      <c r="B57" s="11" t="s">
        <v>73</v>
      </c>
      <c r="C57" s="13">
        <v>55</v>
      </c>
      <c r="D57" s="13">
        <v>49</v>
      </c>
      <c r="E57" s="13">
        <v>40</v>
      </c>
      <c r="F57" s="13">
        <v>0</v>
      </c>
      <c r="G57" s="13">
        <v>0</v>
      </c>
      <c r="H57" s="13">
        <v>0</v>
      </c>
      <c r="I57" s="13">
        <v>3</v>
      </c>
      <c r="J57" s="13">
        <v>34</v>
      </c>
      <c r="K57" s="13">
        <v>18</v>
      </c>
      <c r="L57" s="13">
        <v>47</v>
      </c>
      <c r="M57" s="13">
        <v>14.5</v>
      </c>
      <c r="N57" s="13">
        <v>415096.36</v>
      </c>
      <c r="O57" s="13">
        <v>0</v>
      </c>
      <c r="P57" s="13">
        <v>0</v>
      </c>
      <c r="Q57" s="13">
        <v>128864</v>
      </c>
      <c r="R57" s="13">
        <v>0</v>
      </c>
      <c r="S57" s="13">
        <v>543960.36</v>
      </c>
      <c r="T57" s="13">
        <v>1</v>
      </c>
      <c r="U57" s="13">
        <v>1</v>
      </c>
      <c r="V57" s="13">
        <v>0</v>
      </c>
      <c r="W57" s="26">
        <v>5.2727272727272725</v>
      </c>
      <c r="X57" s="5">
        <f t="shared" si="0"/>
        <v>1</v>
      </c>
      <c r="Y57" s="41">
        <v>55</v>
      </c>
      <c r="Z57" s="41">
        <v>0</v>
      </c>
    </row>
    <row r="58" spans="1:26" s="5" customFormat="1" x14ac:dyDescent="0.25">
      <c r="A58" s="5">
        <v>57</v>
      </c>
      <c r="B58" s="11" t="s">
        <v>74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26">
        <v>0</v>
      </c>
      <c r="X58" s="5">
        <f t="shared" si="0"/>
        <v>0</v>
      </c>
      <c r="Y58" s="41">
        <v>0</v>
      </c>
      <c r="Z58" s="41">
        <v>0</v>
      </c>
    </row>
    <row r="59" spans="1:26" s="5" customFormat="1" x14ac:dyDescent="0.25">
      <c r="A59" s="5">
        <v>58</v>
      </c>
      <c r="B59" s="11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26">
        <v>0</v>
      </c>
      <c r="X59" s="5">
        <f t="shared" si="0"/>
        <v>0</v>
      </c>
      <c r="Y59" s="41">
        <v>0</v>
      </c>
      <c r="Z59" s="41">
        <v>0</v>
      </c>
    </row>
    <row r="60" spans="1:26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26">
        <v>0</v>
      </c>
      <c r="X60" s="5">
        <f t="shared" si="0"/>
        <v>0</v>
      </c>
      <c r="Y60" s="41">
        <v>0</v>
      </c>
      <c r="Z60" s="41">
        <v>0</v>
      </c>
    </row>
    <row r="61" spans="1:26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26">
        <v>0</v>
      </c>
      <c r="X61" s="5">
        <f t="shared" si="0"/>
        <v>0</v>
      </c>
      <c r="Y61" s="41">
        <v>0</v>
      </c>
      <c r="Z61" s="41">
        <v>0</v>
      </c>
    </row>
    <row r="62" spans="1:26" s="5" customFormat="1" x14ac:dyDescent="0.25">
      <c r="A62" s="5">
        <v>61</v>
      </c>
      <c r="B62" s="11" t="s">
        <v>78</v>
      </c>
      <c r="C62" s="12">
        <v>99</v>
      </c>
      <c r="D62" s="12">
        <v>99</v>
      </c>
      <c r="E62" s="12">
        <v>30</v>
      </c>
      <c r="F62" s="12">
        <v>0</v>
      </c>
      <c r="G62" s="12">
        <v>1</v>
      </c>
      <c r="H62" s="12">
        <v>6</v>
      </c>
      <c r="I62" s="12">
        <v>92</v>
      </c>
      <c r="J62" s="12">
        <v>0</v>
      </c>
      <c r="K62" s="12">
        <v>0</v>
      </c>
      <c r="L62" s="12">
        <v>99</v>
      </c>
      <c r="M62" s="12">
        <v>9.6</v>
      </c>
      <c r="N62" s="12">
        <v>27000</v>
      </c>
      <c r="O62" s="12">
        <v>275959</v>
      </c>
      <c r="P62" s="12">
        <v>0</v>
      </c>
      <c r="Q62" s="12">
        <v>0</v>
      </c>
      <c r="R62" s="12">
        <v>0</v>
      </c>
      <c r="S62" s="12">
        <v>302959</v>
      </c>
      <c r="T62" s="12">
        <v>1</v>
      </c>
      <c r="U62" s="12">
        <v>0</v>
      </c>
      <c r="V62" s="12">
        <v>1</v>
      </c>
      <c r="W62" s="26">
        <v>10</v>
      </c>
      <c r="X62" s="5">
        <f t="shared" si="0"/>
        <v>1</v>
      </c>
      <c r="Y62" s="41">
        <v>0</v>
      </c>
      <c r="Z62" s="41">
        <v>99</v>
      </c>
    </row>
    <row r="63" spans="1:26" s="5" customFormat="1" x14ac:dyDescent="0.25">
      <c r="A63" s="5">
        <v>62</v>
      </c>
      <c r="B63" s="11" t="s">
        <v>79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26">
        <v>0</v>
      </c>
      <c r="X63" s="5">
        <f t="shared" si="0"/>
        <v>0</v>
      </c>
      <c r="Y63" s="41">
        <v>0</v>
      </c>
      <c r="Z63" s="41">
        <v>0</v>
      </c>
    </row>
    <row r="64" spans="1:26" s="5" customFormat="1" x14ac:dyDescent="0.25">
      <c r="A64" s="5">
        <v>63</v>
      </c>
      <c r="B64" s="11" t="s">
        <v>80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26">
        <v>0</v>
      </c>
      <c r="X64" s="5">
        <f t="shared" si="0"/>
        <v>0</v>
      </c>
      <c r="Y64" s="41">
        <v>0</v>
      </c>
      <c r="Z64" s="41">
        <v>0</v>
      </c>
    </row>
    <row r="65" spans="1:26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26">
        <v>0</v>
      </c>
      <c r="X65" s="5">
        <f t="shared" si="0"/>
        <v>0</v>
      </c>
      <c r="Y65" s="41">
        <v>0</v>
      </c>
      <c r="Z65" s="41">
        <v>0</v>
      </c>
    </row>
    <row r="66" spans="1:26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26">
        <v>0</v>
      </c>
      <c r="X66" s="5">
        <f t="shared" si="0"/>
        <v>0</v>
      </c>
      <c r="Y66" s="41">
        <v>0</v>
      </c>
      <c r="Z66" s="41">
        <v>0</v>
      </c>
    </row>
    <row r="67" spans="1:26" s="5" customFormat="1" x14ac:dyDescent="0.25">
      <c r="A67" s="5">
        <v>66</v>
      </c>
      <c r="B67" s="11" t="s">
        <v>83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26">
        <v>0</v>
      </c>
      <c r="X67" s="5">
        <f t="shared" ref="X67:X130" si="1">IF(T67&gt;0,1,0)</f>
        <v>0</v>
      </c>
      <c r="Y67" s="41">
        <v>0</v>
      </c>
      <c r="Z67" s="41">
        <v>0</v>
      </c>
    </row>
    <row r="68" spans="1:26" s="5" customFormat="1" x14ac:dyDescent="0.25">
      <c r="A68" s="5">
        <v>67</v>
      </c>
      <c r="B68" s="11" t="s">
        <v>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26">
        <v>0</v>
      </c>
      <c r="X68" s="5">
        <f t="shared" si="1"/>
        <v>0</v>
      </c>
      <c r="Y68" s="41">
        <v>0</v>
      </c>
      <c r="Z68" s="41">
        <v>0</v>
      </c>
    </row>
    <row r="69" spans="1:26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26">
        <v>0</v>
      </c>
      <c r="X69" s="5">
        <f t="shared" si="1"/>
        <v>0</v>
      </c>
      <c r="Y69" s="41">
        <v>0</v>
      </c>
      <c r="Z69" s="41">
        <v>0</v>
      </c>
    </row>
    <row r="70" spans="1:26" s="5" customFormat="1" x14ac:dyDescent="0.25">
      <c r="A70" s="5">
        <v>69</v>
      </c>
      <c r="B70" s="11" t="s">
        <v>86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26">
        <v>0</v>
      </c>
      <c r="X70" s="5">
        <f t="shared" si="1"/>
        <v>0</v>
      </c>
      <c r="Y70" s="41">
        <v>0</v>
      </c>
      <c r="Z70" s="41">
        <v>0</v>
      </c>
    </row>
    <row r="71" spans="1:26" s="5" customFormat="1" x14ac:dyDescent="0.25">
      <c r="A71" s="5">
        <v>70</v>
      </c>
      <c r="B71" s="11" t="s">
        <v>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26">
        <v>0</v>
      </c>
      <c r="X71" s="5">
        <f t="shared" si="1"/>
        <v>0</v>
      </c>
      <c r="Y71" s="41">
        <v>0</v>
      </c>
      <c r="Z71" s="41">
        <v>0</v>
      </c>
    </row>
    <row r="72" spans="1:26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26">
        <v>0</v>
      </c>
      <c r="X72" s="5">
        <f t="shared" si="1"/>
        <v>0</v>
      </c>
      <c r="Y72" s="41">
        <v>0</v>
      </c>
      <c r="Z72" s="41">
        <v>0</v>
      </c>
    </row>
    <row r="73" spans="1:26" s="5" customFormat="1" x14ac:dyDescent="0.25">
      <c r="A73" s="5">
        <v>72</v>
      </c>
      <c r="B73" s="11" t="s">
        <v>89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26">
        <v>0</v>
      </c>
      <c r="X73" s="5">
        <f t="shared" si="1"/>
        <v>0</v>
      </c>
      <c r="Y73" s="41">
        <v>0</v>
      </c>
      <c r="Z73" s="41">
        <v>0</v>
      </c>
    </row>
    <row r="74" spans="1:26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26">
        <v>0</v>
      </c>
      <c r="X74" s="5">
        <f t="shared" si="1"/>
        <v>0</v>
      </c>
      <c r="Y74" s="41">
        <v>0</v>
      </c>
      <c r="Z74" s="41">
        <v>0</v>
      </c>
    </row>
    <row r="75" spans="1:26" s="5" customFormat="1" x14ac:dyDescent="0.25">
      <c r="A75" s="5">
        <v>74</v>
      </c>
      <c r="B75" s="11" t="s">
        <v>91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26">
        <v>0</v>
      </c>
      <c r="X75" s="5">
        <f t="shared" si="1"/>
        <v>0</v>
      </c>
      <c r="Y75" s="41">
        <v>0</v>
      </c>
      <c r="Z75" s="41">
        <v>0</v>
      </c>
    </row>
    <row r="76" spans="1:26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26">
        <v>0</v>
      </c>
      <c r="X76" s="5">
        <f t="shared" si="1"/>
        <v>0</v>
      </c>
      <c r="Y76" s="41">
        <v>0</v>
      </c>
      <c r="Z76" s="41">
        <v>0</v>
      </c>
    </row>
    <row r="77" spans="1:26" s="5" customFormat="1" x14ac:dyDescent="0.25">
      <c r="A77" s="5">
        <v>76</v>
      </c>
      <c r="B77" s="11" t="s">
        <v>93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26">
        <v>0</v>
      </c>
      <c r="X77" s="5">
        <f t="shared" si="1"/>
        <v>0</v>
      </c>
      <c r="Y77" s="41">
        <v>0</v>
      </c>
      <c r="Z77" s="41">
        <v>0</v>
      </c>
    </row>
    <row r="78" spans="1:26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26">
        <v>0</v>
      </c>
      <c r="X78" s="5">
        <f t="shared" si="1"/>
        <v>0</v>
      </c>
      <c r="Y78" s="41">
        <v>0</v>
      </c>
      <c r="Z78" s="41">
        <v>0</v>
      </c>
    </row>
    <row r="79" spans="1:26" s="5" customFormat="1" x14ac:dyDescent="0.25">
      <c r="A79" s="5">
        <v>78</v>
      </c>
      <c r="B79" s="11" t="s">
        <v>95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26">
        <v>0</v>
      </c>
      <c r="X79" s="5">
        <f t="shared" si="1"/>
        <v>0</v>
      </c>
      <c r="Y79" s="41">
        <v>0</v>
      </c>
      <c r="Z79" s="41">
        <v>0</v>
      </c>
    </row>
    <row r="80" spans="1:26" s="5" customFormat="1" x14ac:dyDescent="0.25">
      <c r="A80" s="5">
        <v>79</v>
      </c>
      <c r="B80" s="11" t="s">
        <v>96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26">
        <v>0</v>
      </c>
      <c r="X80" s="5">
        <f t="shared" si="1"/>
        <v>0</v>
      </c>
      <c r="Y80" s="41">
        <v>0</v>
      </c>
      <c r="Z80" s="41">
        <v>0</v>
      </c>
    </row>
    <row r="81" spans="1:26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26">
        <v>0</v>
      </c>
      <c r="X81" s="5">
        <f t="shared" si="1"/>
        <v>0</v>
      </c>
      <c r="Y81" s="41">
        <v>0</v>
      </c>
      <c r="Z81" s="41">
        <v>0</v>
      </c>
    </row>
    <row r="82" spans="1:26" s="5" customFormat="1" x14ac:dyDescent="0.25">
      <c r="A82" s="5">
        <v>81</v>
      </c>
      <c r="B82" s="11" t="s">
        <v>98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26">
        <v>0</v>
      </c>
      <c r="X82" s="5">
        <f t="shared" si="1"/>
        <v>0</v>
      </c>
      <c r="Y82" s="41">
        <v>0</v>
      </c>
      <c r="Z82" s="41">
        <v>0</v>
      </c>
    </row>
    <row r="83" spans="1:26" s="5" customFormat="1" x14ac:dyDescent="0.25">
      <c r="A83" s="5">
        <v>82</v>
      </c>
      <c r="B83" s="11" t="s">
        <v>99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26">
        <v>0</v>
      </c>
      <c r="X83" s="5">
        <f t="shared" si="1"/>
        <v>0</v>
      </c>
      <c r="Y83" s="41">
        <v>0</v>
      </c>
      <c r="Z83" s="41">
        <v>0</v>
      </c>
    </row>
    <row r="84" spans="1:26" s="5" customFormat="1" x14ac:dyDescent="0.25">
      <c r="A84" s="5">
        <v>83</v>
      </c>
      <c r="B84" s="11" t="s">
        <v>100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26">
        <v>0</v>
      </c>
      <c r="X84" s="5">
        <f t="shared" si="1"/>
        <v>0</v>
      </c>
      <c r="Y84" s="41">
        <v>0</v>
      </c>
      <c r="Z84" s="41">
        <v>0</v>
      </c>
    </row>
    <row r="85" spans="1:26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26">
        <v>0</v>
      </c>
      <c r="X85" s="5">
        <f t="shared" si="1"/>
        <v>0</v>
      </c>
      <c r="Y85" s="41">
        <v>0</v>
      </c>
      <c r="Z85" s="41">
        <v>0</v>
      </c>
    </row>
    <row r="86" spans="1:26" s="5" customFormat="1" x14ac:dyDescent="0.25">
      <c r="A86" s="5">
        <v>85</v>
      </c>
      <c r="B86" s="11" t="s">
        <v>102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26">
        <v>0</v>
      </c>
      <c r="X86" s="5">
        <f t="shared" si="1"/>
        <v>0</v>
      </c>
      <c r="Y86" s="41">
        <v>0</v>
      </c>
      <c r="Z86" s="41">
        <v>0</v>
      </c>
    </row>
    <row r="87" spans="1:26" s="5" customFormat="1" x14ac:dyDescent="0.25">
      <c r="A87" s="5">
        <v>86</v>
      </c>
      <c r="B87" s="11" t="s">
        <v>103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26">
        <v>0</v>
      </c>
      <c r="X87" s="5">
        <f t="shared" si="1"/>
        <v>0</v>
      </c>
      <c r="Y87" s="41">
        <v>0</v>
      </c>
      <c r="Z87" s="41">
        <v>0</v>
      </c>
    </row>
    <row r="88" spans="1:26" s="5" customFormat="1" x14ac:dyDescent="0.25">
      <c r="A88" s="5">
        <v>87</v>
      </c>
      <c r="B88" s="11" t="s">
        <v>104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26">
        <v>0</v>
      </c>
      <c r="X88" s="5">
        <f t="shared" si="1"/>
        <v>0</v>
      </c>
      <c r="Y88" s="41">
        <v>0</v>
      </c>
      <c r="Z88" s="41">
        <v>0</v>
      </c>
    </row>
    <row r="89" spans="1:26" s="5" customFormat="1" x14ac:dyDescent="0.25">
      <c r="A89" s="5">
        <v>88</v>
      </c>
      <c r="B89" s="11" t="s">
        <v>105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26">
        <v>0</v>
      </c>
      <c r="X89" s="5">
        <f t="shared" si="1"/>
        <v>0</v>
      </c>
      <c r="Y89" s="41">
        <v>0</v>
      </c>
      <c r="Z89" s="41">
        <v>0</v>
      </c>
    </row>
    <row r="90" spans="1:26" s="5" customFormat="1" x14ac:dyDescent="0.25">
      <c r="A90" s="5">
        <v>89</v>
      </c>
      <c r="B90" s="11" t="s">
        <v>106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26">
        <v>0</v>
      </c>
      <c r="X90" s="5">
        <f t="shared" si="1"/>
        <v>0</v>
      </c>
      <c r="Y90" s="41">
        <v>0</v>
      </c>
      <c r="Z90" s="41">
        <v>0</v>
      </c>
    </row>
    <row r="91" spans="1:26" s="5" customFormat="1" x14ac:dyDescent="0.25">
      <c r="A91" s="5">
        <v>90</v>
      </c>
      <c r="B91" s="11" t="s">
        <v>107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26">
        <v>0</v>
      </c>
      <c r="X91" s="5">
        <f t="shared" si="1"/>
        <v>0</v>
      </c>
      <c r="Y91" s="41">
        <v>0</v>
      </c>
      <c r="Z91" s="41">
        <v>0</v>
      </c>
    </row>
    <row r="92" spans="1:26" s="5" customFormat="1" x14ac:dyDescent="0.25">
      <c r="A92" s="5">
        <v>91</v>
      </c>
      <c r="B92" s="11" t="s">
        <v>108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26">
        <v>0</v>
      </c>
      <c r="X92" s="5">
        <f t="shared" si="1"/>
        <v>0</v>
      </c>
      <c r="Y92" s="41">
        <v>0</v>
      </c>
      <c r="Z92" s="41">
        <v>0</v>
      </c>
    </row>
    <row r="93" spans="1:26" s="5" customFormat="1" x14ac:dyDescent="0.25">
      <c r="A93" s="5">
        <v>92</v>
      </c>
      <c r="B93" s="11" t="s">
        <v>109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26">
        <v>0</v>
      </c>
      <c r="X93" s="5">
        <f t="shared" si="1"/>
        <v>0</v>
      </c>
      <c r="Y93" s="41">
        <v>0</v>
      </c>
      <c r="Z93" s="41">
        <v>0</v>
      </c>
    </row>
    <row r="94" spans="1:26" s="5" customFormat="1" x14ac:dyDescent="0.25">
      <c r="A94" s="5">
        <v>93</v>
      </c>
      <c r="B94" s="11" t="s">
        <v>110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26">
        <v>0</v>
      </c>
      <c r="X94" s="5">
        <f t="shared" si="1"/>
        <v>0</v>
      </c>
      <c r="Y94" s="41">
        <v>0</v>
      </c>
      <c r="Z94" s="41">
        <v>0</v>
      </c>
    </row>
    <row r="95" spans="1:26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26">
        <v>0</v>
      </c>
      <c r="X95" s="5">
        <f t="shared" si="1"/>
        <v>0</v>
      </c>
      <c r="Y95" s="41">
        <v>0</v>
      </c>
      <c r="Z95" s="41">
        <v>0</v>
      </c>
    </row>
    <row r="96" spans="1:26" s="5" customFormat="1" x14ac:dyDescent="0.25">
      <c r="A96" s="5">
        <v>95</v>
      </c>
      <c r="B96" s="11" t="s">
        <v>112</v>
      </c>
      <c r="C96" s="13">
        <v>15</v>
      </c>
      <c r="D96" s="13">
        <v>15</v>
      </c>
      <c r="E96" s="13">
        <v>13</v>
      </c>
      <c r="F96" s="13">
        <v>0</v>
      </c>
      <c r="G96" s="13">
        <v>0</v>
      </c>
      <c r="H96" s="13">
        <v>0</v>
      </c>
      <c r="I96" s="13">
        <v>15</v>
      </c>
      <c r="J96" s="13">
        <v>0</v>
      </c>
      <c r="K96" s="13">
        <v>0</v>
      </c>
      <c r="L96" s="13">
        <v>14</v>
      </c>
      <c r="M96" s="13">
        <v>8.3000000000000007</v>
      </c>
      <c r="N96" s="13">
        <v>43940</v>
      </c>
      <c r="O96" s="13">
        <v>67670</v>
      </c>
      <c r="P96" s="13">
        <v>0</v>
      </c>
      <c r="Q96" s="13">
        <v>0</v>
      </c>
      <c r="R96" s="13">
        <v>0</v>
      </c>
      <c r="S96" s="13">
        <v>111610</v>
      </c>
      <c r="T96" s="13">
        <v>1</v>
      </c>
      <c r="U96" s="13">
        <v>1</v>
      </c>
      <c r="V96" s="13">
        <v>0</v>
      </c>
      <c r="W96" s="26">
        <v>10.533333333333333</v>
      </c>
      <c r="X96" s="5">
        <f t="shared" si="1"/>
        <v>1</v>
      </c>
      <c r="Y96" s="41">
        <v>15</v>
      </c>
      <c r="Z96" s="41">
        <v>0</v>
      </c>
    </row>
    <row r="97" spans="1:26" s="5" customFormat="1" x14ac:dyDescent="0.25">
      <c r="A97" s="5">
        <v>96</v>
      </c>
      <c r="B97" s="11" t="s">
        <v>113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26">
        <v>0</v>
      </c>
      <c r="X97" s="5">
        <f t="shared" si="1"/>
        <v>0</v>
      </c>
      <c r="Y97" s="41">
        <v>0</v>
      </c>
      <c r="Z97" s="41">
        <v>0</v>
      </c>
    </row>
    <row r="98" spans="1:26" s="5" customFormat="1" x14ac:dyDescent="0.25">
      <c r="A98" s="5">
        <v>97</v>
      </c>
      <c r="B98" s="11" t="s">
        <v>114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26">
        <v>0</v>
      </c>
      <c r="X98" s="5">
        <f t="shared" si="1"/>
        <v>0</v>
      </c>
      <c r="Y98" s="41">
        <v>0</v>
      </c>
      <c r="Z98" s="41">
        <v>0</v>
      </c>
    </row>
    <row r="99" spans="1:26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26">
        <v>0</v>
      </c>
      <c r="X99" s="5">
        <f t="shared" si="1"/>
        <v>0</v>
      </c>
      <c r="Y99" s="41">
        <v>0</v>
      </c>
      <c r="Z99" s="41">
        <v>0</v>
      </c>
    </row>
    <row r="100" spans="1:26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26">
        <v>0</v>
      </c>
      <c r="X100" s="5">
        <f t="shared" si="1"/>
        <v>0</v>
      </c>
      <c r="Y100" s="41">
        <v>0</v>
      </c>
      <c r="Z100" s="41">
        <v>0</v>
      </c>
    </row>
    <row r="101" spans="1:26" s="5" customFormat="1" x14ac:dyDescent="0.25">
      <c r="A101" s="5">
        <v>100</v>
      </c>
      <c r="B101" s="11" t="s">
        <v>117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26">
        <v>0</v>
      </c>
      <c r="X101" s="5">
        <f t="shared" si="1"/>
        <v>0</v>
      </c>
      <c r="Y101" s="41">
        <v>0</v>
      </c>
      <c r="Z101" s="41">
        <v>0</v>
      </c>
    </row>
    <row r="102" spans="1:26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26">
        <v>0</v>
      </c>
      <c r="X102" s="5">
        <f t="shared" si="1"/>
        <v>0</v>
      </c>
      <c r="Y102" s="41">
        <v>0</v>
      </c>
      <c r="Z102" s="41">
        <v>0</v>
      </c>
    </row>
    <row r="103" spans="1:26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26">
        <v>0</v>
      </c>
      <c r="X103" s="5">
        <f t="shared" si="1"/>
        <v>0</v>
      </c>
      <c r="Y103" s="41">
        <v>0</v>
      </c>
      <c r="Z103" s="41">
        <v>0</v>
      </c>
    </row>
    <row r="104" spans="1:26" s="5" customFormat="1" x14ac:dyDescent="0.25">
      <c r="A104" s="5">
        <v>103</v>
      </c>
      <c r="B104" s="11" t="s">
        <v>120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26">
        <v>0</v>
      </c>
      <c r="X104" s="5">
        <f t="shared" si="1"/>
        <v>0</v>
      </c>
      <c r="Y104" s="41">
        <v>0</v>
      </c>
      <c r="Z104" s="41">
        <v>0</v>
      </c>
    </row>
    <row r="105" spans="1:26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26">
        <v>0</v>
      </c>
      <c r="X105" s="5">
        <f t="shared" si="1"/>
        <v>0</v>
      </c>
      <c r="Y105" s="41">
        <v>0</v>
      </c>
      <c r="Z105" s="41">
        <v>0</v>
      </c>
    </row>
    <row r="106" spans="1:26" s="5" customFormat="1" x14ac:dyDescent="0.25">
      <c r="A106" s="5">
        <v>105</v>
      </c>
      <c r="B106" s="11" t="s">
        <v>122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26">
        <v>0</v>
      </c>
      <c r="X106" s="5">
        <f t="shared" si="1"/>
        <v>0</v>
      </c>
      <c r="Y106" s="41">
        <v>0</v>
      </c>
      <c r="Z106" s="41">
        <v>0</v>
      </c>
    </row>
    <row r="107" spans="1:26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26">
        <v>0</v>
      </c>
      <c r="X107" s="5">
        <f t="shared" si="1"/>
        <v>0</v>
      </c>
      <c r="Y107" s="41">
        <v>0</v>
      </c>
      <c r="Z107" s="41">
        <v>0</v>
      </c>
    </row>
    <row r="108" spans="1:26" s="5" customFormat="1" x14ac:dyDescent="0.25">
      <c r="A108" s="5">
        <v>107</v>
      </c>
      <c r="B108" s="11" t="s">
        <v>124</v>
      </c>
      <c r="C108" s="13">
        <v>14</v>
      </c>
      <c r="D108" s="13">
        <v>14</v>
      </c>
      <c r="E108" s="13">
        <v>10</v>
      </c>
      <c r="F108" s="13">
        <v>0</v>
      </c>
      <c r="G108" s="13">
        <v>0</v>
      </c>
      <c r="H108" s="13">
        <v>0</v>
      </c>
      <c r="I108" s="13">
        <v>1</v>
      </c>
      <c r="J108" s="13">
        <v>12</v>
      </c>
      <c r="K108" s="13">
        <v>1</v>
      </c>
      <c r="L108" s="13">
        <v>14</v>
      </c>
      <c r="M108" s="13">
        <v>2.5</v>
      </c>
      <c r="N108" s="13">
        <v>0</v>
      </c>
      <c r="O108" s="13">
        <v>105000</v>
      </c>
      <c r="P108" s="13">
        <v>0</v>
      </c>
      <c r="Q108" s="13">
        <v>0</v>
      </c>
      <c r="R108" s="13">
        <v>0</v>
      </c>
      <c r="S108" s="13">
        <v>105000</v>
      </c>
      <c r="T108" s="13">
        <v>1</v>
      </c>
      <c r="U108" s="13">
        <v>0</v>
      </c>
      <c r="V108" s="13">
        <v>1</v>
      </c>
      <c r="W108" s="26">
        <v>9.2857142857142865</v>
      </c>
      <c r="X108" s="5">
        <f t="shared" si="1"/>
        <v>1</v>
      </c>
      <c r="Y108" s="41">
        <v>0</v>
      </c>
      <c r="Z108" s="41">
        <v>14</v>
      </c>
    </row>
    <row r="109" spans="1:26" s="5" customFormat="1" x14ac:dyDescent="0.25">
      <c r="A109" s="5">
        <v>108</v>
      </c>
      <c r="B109" s="11" t="s">
        <v>125</v>
      </c>
      <c r="C109" s="13">
        <v>17</v>
      </c>
      <c r="D109" s="13">
        <v>17</v>
      </c>
      <c r="E109" s="13">
        <v>15</v>
      </c>
      <c r="F109" s="13">
        <v>1</v>
      </c>
      <c r="G109" s="13">
        <v>0</v>
      </c>
      <c r="H109" s="13">
        <v>1</v>
      </c>
      <c r="I109" s="13">
        <v>12</v>
      </c>
      <c r="J109" s="13">
        <v>3</v>
      </c>
      <c r="K109" s="13">
        <v>0</v>
      </c>
      <c r="L109" s="13">
        <v>16</v>
      </c>
      <c r="M109" s="13">
        <v>5</v>
      </c>
      <c r="N109" s="13">
        <v>101550</v>
      </c>
      <c r="O109" s="13">
        <v>88845.5</v>
      </c>
      <c r="P109" s="13">
        <v>0</v>
      </c>
      <c r="Q109" s="13">
        <v>0</v>
      </c>
      <c r="R109" s="13">
        <v>0</v>
      </c>
      <c r="S109" s="13">
        <v>190395.5</v>
      </c>
      <c r="T109" s="13">
        <v>1</v>
      </c>
      <c r="U109" s="13">
        <v>0</v>
      </c>
      <c r="V109" s="13">
        <v>1</v>
      </c>
      <c r="W109" s="26">
        <v>16.235294117647058</v>
      </c>
      <c r="X109" s="5">
        <f t="shared" si="1"/>
        <v>1</v>
      </c>
      <c r="Y109" s="41">
        <v>0</v>
      </c>
      <c r="Z109" s="41">
        <v>17</v>
      </c>
    </row>
    <row r="110" spans="1:26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26">
        <v>0</v>
      </c>
      <c r="X110" s="5">
        <f t="shared" si="1"/>
        <v>0</v>
      </c>
      <c r="Y110" s="41">
        <v>0</v>
      </c>
      <c r="Z110" s="41">
        <v>0</v>
      </c>
    </row>
    <row r="111" spans="1:26" s="5" customFormat="1" x14ac:dyDescent="0.25">
      <c r="A111" s="5">
        <v>110</v>
      </c>
      <c r="B111" s="11" t="s">
        <v>127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26">
        <v>0</v>
      </c>
      <c r="X111" s="5">
        <f t="shared" si="1"/>
        <v>0</v>
      </c>
      <c r="Y111" s="41">
        <v>0</v>
      </c>
      <c r="Z111" s="41">
        <v>0</v>
      </c>
    </row>
    <row r="112" spans="1:26" s="5" customFormat="1" x14ac:dyDescent="0.25">
      <c r="A112" s="5">
        <v>111</v>
      </c>
      <c r="B112" s="11" t="s">
        <v>128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26">
        <v>0</v>
      </c>
      <c r="X112" s="5">
        <f t="shared" si="1"/>
        <v>0</v>
      </c>
      <c r="Y112" s="41">
        <v>0</v>
      </c>
      <c r="Z112" s="41">
        <v>0</v>
      </c>
    </row>
    <row r="113" spans="1:26" s="5" customFormat="1" x14ac:dyDescent="0.25">
      <c r="A113" s="5">
        <v>112</v>
      </c>
      <c r="B113" s="11" t="s">
        <v>129</v>
      </c>
      <c r="C113" s="13">
        <v>13</v>
      </c>
      <c r="D113" s="13">
        <v>13</v>
      </c>
      <c r="E113" s="13">
        <v>5</v>
      </c>
      <c r="F113" s="13">
        <v>0</v>
      </c>
      <c r="G113" s="13">
        <v>0</v>
      </c>
      <c r="H113" s="13">
        <v>0</v>
      </c>
      <c r="I113" s="13">
        <v>13</v>
      </c>
      <c r="J113" s="13">
        <v>0</v>
      </c>
      <c r="K113" s="13">
        <v>0</v>
      </c>
      <c r="L113" s="13">
        <v>0</v>
      </c>
      <c r="M113" s="13">
        <v>2.52</v>
      </c>
      <c r="N113" s="13">
        <v>33000</v>
      </c>
      <c r="O113" s="13">
        <v>57000</v>
      </c>
      <c r="P113" s="13">
        <v>0</v>
      </c>
      <c r="Q113" s="13">
        <v>9000</v>
      </c>
      <c r="R113" s="13">
        <v>0</v>
      </c>
      <c r="S113" s="13">
        <v>99000</v>
      </c>
      <c r="T113" s="13">
        <v>1</v>
      </c>
      <c r="U113" s="13">
        <v>1</v>
      </c>
      <c r="V113" s="13">
        <v>0</v>
      </c>
      <c r="W113" s="26">
        <v>2.1538461538461537</v>
      </c>
      <c r="X113" s="5">
        <f t="shared" si="1"/>
        <v>1</v>
      </c>
      <c r="Y113" s="41">
        <v>13</v>
      </c>
      <c r="Z113" s="41">
        <v>0</v>
      </c>
    </row>
    <row r="114" spans="1:26" s="5" customFormat="1" x14ac:dyDescent="0.25">
      <c r="A114" s="5">
        <v>113</v>
      </c>
      <c r="B114" s="11" t="s">
        <v>130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26">
        <v>0</v>
      </c>
      <c r="X114" s="5">
        <f t="shared" si="1"/>
        <v>0</v>
      </c>
      <c r="Y114" s="41">
        <v>0</v>
      </c>
      <c r="Z114" s="41">
        <v>0</v>
      </c>
    </row>
    <row r="115" spans="1:26" s="5" customFormat="1" x14ac:dyDescent="0.25">
      <c r="A115" s="5">
        <v>114</v>
      </c>
      <c r="B115" s="11" t="s">
        <v>131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26">
        <v>0</v>
      </c>
      <c r="X115" s="5">
        <f t="shared" si="1"/>
        <v>0</v>
      </c>
      <c r="Y115" s="41">
        <v>0</v>
      </c>
      <c r="Z115" s="41">
        <v>0</v>
      </c>
    </row>
    <row r="116" spans="1:26" s="5" customFormat="1" x14ac:dyDescent="0.25">
      <c r="A116" s="5">
        <v>115</v>
      </c>
      <c r="B116" s="11" t="s">
        <v>132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26">
        <v>0</v>
      </c>
      <c r="X116" s="5">
        <f t="shared" si="1"/>
        <v>0</v>
      </c>
      <c r="Y116" s="41">
        <v>0</v>
      </c>
      <c r="Z116" s="41">
        <v>0</v>
      </c>
    </row>
    <row r="117" spans="1:26" s="5" customFormat="1" x14ac:dyDescent="0.25">
      <c r="A117" s="5">
        <v>116</v>
      </c>
      <c r="B117" s="11" t="s">
        <v>133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26">
        <v>0</v>
      </c>
      <c r="X117" s="5">
        <f t="shared" si="1"/>
        <v>0</v>
      </c>
      <c r="Y117" s="41">
        <v>0</v>
      </c>
      <c r="Z117" s="41">
        <v>0</v>
      </c>
    </row>
    <row r="118" spans="1:26" s="5" customFormat="1" x14ac:dyDescent="0.25">
      <c r="A118" s="5">
        <v>117</v>
      </c>
      <c r="B118" s="11" t="s">
        <v>134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26">
        <v>0</v>
      </c>
      <c r="X118" s="5">
        <f t="shared" si="1"/>
        <v>0</v>
      </c>
      <c r="Y118" s="41">
        <v>0</v>
      </c>
      <c r="Z118" s="41">
        <v>0</v>
      </c>
    </row>
    <row r="119" spans="1:26" s="5" customFormat="1" x14ac:dyDescent="0.25">
      <c r="A119" s="5">
        <v>118</v>
      </c>
      <c r="B119" s="11" t="s">
        <v>135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26">
        <v>0</v>
      </c>
      <c r="X119" s="5">
        <f t="shared" si="1"/>
        <v>0</v>
      </c>
      <c r="Y119" s="41">
        <v>0</v>
      </c>
      <c r="Z119" s="41">
        <v>0</v>
      </c>
    </row>
    <row r="120" spans="1:26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26">
        <v>0</v>
      </c>
      <c r="X120" s="5">
        <f t="shared" si="1"/>
        <v>0</v>
      </c>
      <c r="Y120" s="41">
        <v>0</v>
      </c>
      <c r="Z120" s="41">
        <v>0</v>
      </c>
    </row>
    <row r="121" spans="1:26" s="5" customFormat="1" x14ac:dyDescent="0.25">
      <c r="A121" s="5">
        <v>120</v>
      </c>
      <c r="B121" s="11" t="s">
        <v>137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26">
        <v>0</v>
      </c>
      <c r="X121" s="5">
        <f t="shared" si="1"/>
        <v>0</v>
      </c>
      <c r="Y121" s="41">
        <v>0</v>
      </c>
      <c r="Z121" s="41">
        <v>0</v>
      </c>
    </row>
    <row r="122" spans="1:26" s="5" customFormat="1" x14ac:dyDescent="0.25">
      <c r="A122" s="5">
        <v>121</v>
      </c>
      <c r="B122" s="11" t="s">
        <v>138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26">
        <v>0</v>
      </c>
      <c r="X122" s="5">
        <f t="shared" si="1"/>
        <v>0</v>
      </c>
      <c r="Y122" s="41">
        <v>0</v>
      </c>
      <c r="Z122" s="41">
        <v>0</v>
      </c>
    </row>
    <row r="123" spans="1:26" s="5" customFormat="1" x14ac:dyDescent="0.25">
      <c r="A123" s="5">
        <v>122</v>
      </c>
      <c r="B123" s="11" t="s">
        <v>139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26">
        <v>0</v>
      </c>
      <c r="X123" s="5">
        <f t="shared" si="1"/>
        <v>0</v>
      </c>
      <c r="Y123" s="41">
        <v>0</v>
      </c>
      <c r="Z123" s="41">
        <v>0</v>
      </c>
    </row>
    <row r="124" spans="1:26" s="5" customFormat="1" x14ac:dyDescent="0.25">
      <c r="A124" s="5">
        <v>123</v>
      </c>
      <c r="B124" s="11" t="s">
        <v>140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26">
        <v>0</v>
      </c>
      <c r="X124" s="5">
        <f t="shared" si="1"/>
        <v>0</v>
      </c>
      <c r="Y124" s="41">
        <v>0</v>
      </c>
      <c r="Z124" s="41">
        <v>0</v>
      </c>
    </row>
    <row r="125" spans="1:26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26">
        <v>0</v>
      </c>
      <c r="X125" s="5">
        <f t="shared" si="1"/>
        <v>0</v>
      </c>
      <c r="Y125" s="41">
        <v>0</v>
      </c>
      <c r="Z125" s="41">
        <v>0</v>
      </c>
    </row>
    <row r="126" spans="1:26" s="5" customFormat="1" x14ac:dyDescent="0.25">
      <c r="A126" s="5">
        <v>125</v>
      </c>
      <c r="B126" s="11" t="s">
        <v>142</v>
      </c>
      <c r="C126" s="13">
        <v>5</v>
      </c>
      <c r="D126" s="13">
        <v>5</v>
      </c>
      <c r="E126" s="13">
        <v>4</v>
      </c>
      <c r="F126" s="13">
        <v>0</v>
      </c>
      <c r="G126" s="13">
        <v>0</v>
      </c>
      <c r="H126" s="13">
        <v>0</v>
      </c>
      <c r="I126" s="13">
        <v>3</v>
      </c>
      <c r="J126" s="13">
        <v>2</v>
      </c>
      <c r="K126" s="13">
        <v>0</v>
      </c>
      <c r="L126" s="13">
        <v>3</v>
      </c>
      <c r="M126" s="13">
        <v>2.0499999999999998</v>
      </c>
      <c r="N126" s="13">
        <v>0</v>
      </c>
      <c r="O126" s="13">
        <v>16150</v>
      </c>
      <c r="P126" s="13">
        <v>0</v>
      </c>
      <c r="Q126" s="13">
        <v>0</v>
      </c>
      <c r="R126" s="13">
        <v>0</v>
      </c>
      <c r="S126" s="13">
        <v>16150</v>
      </c>
      <c r="T126" s="13">
        <v>1</v>
      </c>
      <c r="U126" s="13">
        <v>1</v>
      </c>
      <c r="V126" s="13">
        <v>0</v>
      </c>
      <c r="W126" s="26">
        <v>4</v>
      </c>
      <c r="X126" s="5">
        <f t="shared" si="1"/>
        <v>1</v>
      </c>
      <c r="Y126" s="41">
        <v>5</v>
      </c>
      <c r="Z126" s="41">
        <v>0</v>
      </c>
    </row>
    <row r="127" spans="1:26" s="5" customFormat="1" x14ac:dyDescent="0.25">
      <c r="A127" s="5">
        <v>126</v>
      </c>
      <c r="B127" s="11" t="s">
        <v>143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26">
        <v>0</v>
      </c>
      <c r="X127" s="5">
        <f t="shared" si="1"/>
        <v>0</v>
      </c>
      <c r="Y127" s="41">
        <v>0</v>
      </c>
      <c r="Z127" s="41">
        <v>0</v>
      </c>
    </row>
    <row r="128" spans="1:26" s="5" customFormat="1" x14ac:dyDescent="0.25">
      <c r="A128" s="5">
        <v>127</v>
      </c>
      <c r="B128" s="11" t="s">
        <v>144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26">
        <v>0</v>
      </c>
      <c r="X128" s="5">
        <f t="shared" si="1"/>
        <v>0</v>
      </c>
      <c r="Y128" s="41">
        <v>0</v>
      </c>
      <c r="Z128" s="41">
        <v>0</v>
      </c>
    </row>
    <row r="129" spans="1:26" s="5" customFormat="1" x14ac:dyDescent="0.25">
      <c r="A129" s="5">
        <v>128</v>
      </c>
      <c r="B129" s="11" t="s">
        <v>145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26">
        <v>0</v>
      </c>
      <c r="X129" s="5">
        <f t="shared" si="1"/>
        <v>0</v>
      </c>
      <c r="Y129" s="41">
        <v>0</v>
      </c>
      <c r="Z129" s="41">
        <v>0</v>
      </c>
    </row>
    <row r="130" spans="1:26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26">
        <v>0</v>
      </c>
      <c r="X130" s="5">
        <f t="shared" si="1"/>
        <v>0</v>
      </c>
      <c r="Y130" s="41">
        <v>0</v>
      </c>
      <c r="Z130" s="41">
        <v>0</v>
      </c>
    </row>
    <row r="131" spans="1:26" s="5" customFormat="1" x14ac:dyDescent="0.25">
      <c r="A131" s="5">
        <v>130</v>
      </c>
      <c r="B131" s="11" t="s">
        <v>147</v>
      </c>
      <c r="C131" s="13">
        <v>9</v>
      </c>
      <c r="D131" s="13">
        <v>9</v>
      </c>
      <c r="E131" s="13">
        <v>4</v>
      </c>
      <c r="F131" s="13">
        <v>0</v>
      </c>
      <c r="G131" s="13">
        <v>0</v>
      </c>
      <c r="H131" s="13">
        <v>0</v>
      </c>
      <c r="I131" s="13">
        <v>6</v>
      </c>
      <c r="J131" s="13">
        <v>3</v>
      </c>
      <c r="K131" s="13">
        <v>0</v>
      </c>
      <c r="L131" s="13">
        <v>6</v>
      </c>
      <c r="M131" s="13">
        <v>3.4</v>
      </c>
      <c r="N131" s="13">
        <v>0</v>
      </c>
      <c r="O131" s="13">
        <v>100578</v>
      </c>
      <c r="P131" s="13">
        <v>0</v>
      </c>
      <c r="Q131" s="13">
        <v>0</v>
      </c>
      <c r="R131" s="13">
        <v>0</v>
      </c>
      <c r="S131" s="13">
        <v>100578</v>
      </c>
      <c r="T131" s="13">
        <v>1</v>
      </c>
      <c r="U131" s="13">
        <v>0</v>
      </c>
      <c r="V131" s="13">
        <v>1</v>
      </c>
      <c r="W131" s="26">
        <v>10</v>
      </c>
      <c r="X131" s="5">
        <f t="shared" ref="X131:X146" si="2">IF(T131&gt;0,1,0)</f>
        <v>1</v>
      </c>
      <c r="Y131" s="41">
        <v>0</v>
      </c>
      <c r="Z131" s="41">
        <v>9</v>
      </c>
    </row>
    <row r="132" spans="1:26" s="5" customFormat="1" x14ac:dyDescent="0.25">
      <c r="A132" s="5">
        <v>131</v>
      </c>
      <c r="B132" s="11" t="s">
        <v>148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26">
        <v>0</v>
      </c>
      <c r="X132" s="5">
        <f t="shared" si="2"/>
        <v>0</v>
      </c>
      <c r="Y132" s="41">
        <v>0</v>
      </c>
      <c r="Z132" s="41">
        <v>0</v>
      </c>
    </row>
    <row r="133" spans="1:26" s="5" customFormat="1" x14ac:dyDescent="0.25">
      <c r="A133" s="5">
        <v>132</v>
      </c>
      <c r="B133" s="11" t="s">
        <v>149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26">
        <v>0</v>
      </c>
      <c r="X133" s="5">
        <f t="shared" si="2"/>
        <v>0</v>
      </c>
      <c r="Y133" s="41">
        <v>0</v>
      </c>
      <c r="Z133" s="41">
        <v>0</v>
      </c>
    </row>
    <row r="134" spans="1:26" s="5" customFormat="1" x14ac:dyDescent="0.25">
      <c r="A134" s="5">
        <v>133</v>
      </c>
      <c r="B134" s="11" t="s">
        <v>150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26">
        <v>0</v>
      </c>
      <c r="X134" s="5">
        <f t="shared" si="2"/>
        <v>0</v>
      </c>
      <c r="Y134" s="41">
        <v>0</v>
      </c>
      <c r="Z134" s="41">
        <v>0</v>
      </c>
    </row>
    <row r="135" spans="1:26" s="5" customFormat="1" x14ac:dyDescent="0.25">
      <c r="A135" s="5">
        <v>134</v>
      </c>
      <c r="B135" s="11" t="s">
        <v>151</v>
      </c>
      <c r="C135" s="13">
        <v>40</v>
      </c>
      <c r="D135" s="13">
        <v>40</v>
      </c>
      <c r="E135" s="13">
        <v>37</v>
      </c>
      <c r="F135" s="13">
        <v>0</v>
      </c>
      <c r="G135" s="13">
        <v>0</v>
      </c>
      <c r="H135" s="13">
        <v>0</v>
      </c>
      <c r="I135" s="13">
        <v>0</v>
      </c>
      <c r="J135" s="13">
        <v>38</v>
      </c>
      <c r="K135" s="13">
        <v>2</v>
      </c>
      <c r="L135" s="13">
        <v>24</v>
      </c>
      <c r="M135" s="13">
        <v>11.8</v>
      </c>
      <c r="N135" s="13">
        <v>171570</v>
      </c>
      <c r="O135" s="13">
        <v>0</v>
      </c>
      <c r="P135" s="13">
        <v>0</v>
      </c>
      <c r="Q135" s="13">
        <v>0</v>
      </c>
      <c r="R135" s="13">
        <v>0</v>
      </c>
      <c r="S135" s="13">
        <v>171570</v>
      </c>
      <c r="T135" s="13">
        <v>1</v>
      </c>
      <c r="U135" s="13">
        <v>1</v>
      </c>
      <c r="V135" s="13">
        <v>0</v>
      </c>
      <c r="W135" s="26">
        <v>4.5</v>
      </c>
      <c r="X135" s="5">
        <f t="shared" si="2"/>
        <v>1</v>
      </c>
      <c r="Y135" s="41">
        <v>40</v>
      </c>
      <c r="Z135" s="41">
        <v>0</v>
      </c>
    </row>
    <row r="136" spans="1:26" s="5" customFormat="1" x14ac:dyDescent="0.25">
      <c r="A136" s="5">
        <v>135</v>
      </c>
      <c r="B136" s="11" t="s">
        <v>152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26">
        <v>0</v>
      </c>
      <c r="X136" s="5">
        <f t="shared" si="2"/>
        <v>0</v>
      </c>
      <c r="Y136" s="41">
        <v>0</v>
      </c>
      <c r="Z136" s="41">
        <v>0</v>
      </c>
    </row>
    <row r="137" spans="1:26" s="5" customFormat="1" x14ac:dyDescent="0.25">
      <c r="A137" s="5">
        <v>136</v>
      </c>
      <c r="B137" s="11" t="s">
        <v>153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26">
        <v>0</v>
      </c>
      <c r="X137" s="5">
        <f t="shared" si="2"/>
        <v>0</v>
      </c>
      <c r="Y137" s="41">
        <v>0</v>
      </c>
      <c r="Z137" s="41">
        <v>0</v>
      </c>
    </row>
    <row r="138" spans="1:26" s="5" customFormat="1" x14ac:dyDescent="0.25">
      <c r="A138" s="5">
        <v>137</v>
      </c>
      <c r="B138" s="11" t="s">
        <v>154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26">
        <v>0</v>
      </c>
      <c r="X138" s="5">
        <f t="shared" si="2"/>
        <v>0</v>
      </c>
      <c r="Y138" s="41">
        <v>0</v>
      </c>
      <c r="Z138" s="41">
        <v>0</v>
      </c>
    </row>
    <row r="139" spans="1:26" s="5" customFormat="1" x14ac:dyDescent="0.25">
      <c r="A139" s="5">
        <v>138</v>
      </c>
      <c r="B139" s="11" t="s">
        <v>155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26">
        <v>0</v>
      </c>
      <c r="X139" s="5">
        <f t="shared" si="2"/>
        <v>0</v>
      </c>
      <c r="Y139" s="41">
        <v>0</v>
      </c>
      <c r="Z139" s="41">
        <v>0</v>
      </c>
    </row>
    <row r="140" spans="1:26" s="5" customFormat="1" x14ac:dyDescent="0.25">
      <c r="A140" s="5">
        <v>139</v>
      </c>
      <c r="B140" s="11" t="s">
        <v>156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26">
        <v>0</v>
      </c>
      <c r="X140" s="5">
        <f t="shared" si="2"/>
        <v>0</v>
      </c>
      <c r="Y140" s="41">
        <v>0</v>
      </c>
      <c r="Z140" s="41">
        <v>0</v>
      </c>
    </row>
    <row r="141" spans="1:26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26">
        <v>0</v>
      </c>
      <c r="X141" s="5">
        <f t="shared" si="2"/>
        <v>0</v>
      </c>
      <c r="Y141" s="41">
        <v>0</v>
      </c>
      <c r="Z141" s="41">
        <v>0</v>
      </c>
    </row>
    <row r="142" spans="1:26" s="5" customFormat="1" x14ac:dyDescent="0.25">
      <c r="A142" s="5">
        <v>141</v>
      </c>
      <c r="B142" s="11" t="s">
        <v>158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26">
        <v>0</v>
      </c>
      <c r="X142" s="5">
        <f t="shared" si="2"/>
        <v>0</v>
      </c>
      <c r="Y142" s="41">
        <v>0</v>
      </c>
      <c r="Z142" s="41">
        <v>0</v>
      </c>
    </row>
    <row r="143" spans="1:26" s="5" customFormat="1" x14ac:dyDescent="0.25">
      <c r="A143" s="5">
        <v>142</v>
      </c>
      <c r="B143" s="11" t="s">
        <v>159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26">
        <v>0</v>
      </c>
      <c r="X143" s="5">
        <f t="shared" si="2"/>
        <v>0</v>
      </c>
      <c r="Y143" s="41">
        <v>0</v>
      </c>
      <c r="Z143" s="41">
        <v>0</v>
      </c>
    </row>
    <row r="144" spans="1:26" s="5" customFormat="1" x14ac:dyDescent="0.25">
      <c r="A144" s="5">
        <v>143</v>
      </c>
      <c r="B144" s="11" t="s">
        <v>160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26">
        <v>0</v>
      </c>
      <c r="X144" s="5">
        <f t="shared" si="2"/>
        <v>0</v>
      </c>
      <c r="Y144" s="41">
        <v>0</v>
      </c>
      <c r="Z144" s="41">
        <v>0</v>
      </c>
    </row>
    <row r="145" spans="1:26" s="5" customFormat="1" x14ac:dyDescent="0.25">
      <c r="A145" s="5">
        <v>144</v>
      </c>
      <c r="B145" s="11" t="s">
        <v>161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26">
        <v>0</v>
      </c>
      <c r="X145" s="5">
        <f t="shared" si="2"/>
        <v>0</v>
      </c>
      <c r="Y145" s="41">
        <v>0</v>
      </c>
      <c r="Z145" s="41">
        <v>0</v>
      </c>
    </row>
    <row r="146" spans="1:26" s="5" customFormat="1" x14ac:dyDescent="0.25">
      <c r="A146" s="5">
        <v>145</v>
      </c>
      <c r="B146" s="11" t="s">
        <v>162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5">
        <v>0</v>
      </c>
      <c r="V146" s="5">
        <v>0</v>
      </c>
      <c r="W146" s="26">
        <v>0</v>
      </c>
      <c r="X146" s="5">
        <f t="shared" si="2"/>
        <v>0</v>
      </c>
      <c r="Y146" s="41">
        <v>0</v>
      </c>
      <c r="Z146" s="41">
        <v>0</v>
      </c>
    </row>
    <row r="147" spans="1:26" s="5" customFormat="1" x14ac:dyDescent="0.25"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9"/>
      <c r="V147" s="9"/>
      <c r="X147"/>
      <c r="Y147"/>
      <c r="Z147"/>
    </row>
    <row r="148" spans="1:26" s="5" customFormat="1" x14ac:dyDescent="0.25">
      <c r="B148" s="6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9"/>
      <c r="V148" s="9"/>
      <c r="X148"/>
      <c r="Y148"/>
      <c r="Z148"/>
    </row>
    <row r="149" spans="1:26" s="5" customFormat="1" x14ac:dyDescent="0.25">
      <c r="B149" s="6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9"/>
      <c r="V149" s="9"/>
      <c r="X149"/>
      <c r="Y149"/>
      <c r="Z149"/>
    </row>
    <row r="150" spans="1:26" s="5" customFormat="1" x14ac:dyDescent="0.25">
      <c r="B150" s="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9"/>
      <c r="V150" s="9"/>
      <c r="X150"/>
      <c r="Y150"/>
      <c r="Z150"/>
    </row>
    <row r="151" spans="1:26" s="5" customFormat="1" x14ac:dyDescent="0.25">
      <c r="B151" s="6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9"/>
      <c r="V151" s="9"/>
      <c r="X151"/>
      <c r="Y151"/>
      <c r="Z151"/>
    </row>
    <row r="152" spans="1:26" x14ac:dyDescent="0.25">
      <c r="A152" s="5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2"/>
  <sheetViews>
    <sheetView topLeftCell="Q1" zoomScaleNormal="100" workbookViewId="0">
      <selection activeCell="Y1" sqref="Y1:Y65536"/>
    </sheetView>
  </sheetViews>
  <sheetFormatPr defaultRowHeight="15" x14ac:dyDescent="0.25"/>
  <cols>
    <col min="2" max="2" width="18.140625" bestFit="1" customWidth="1"/>
    <col min="3" max="3" width="14.28515625" bestFit="1" customWidth="1"/>
    <col min="4" max="4" width="16.7109375" bestFit="1" customWidth="1"/>
    <col min="5" max="5" width="7" bestFit="1" customWidth="1"/>
    <col min="6" max="6" width="4.7109375" bestFit="1" customWidth="1"/>
    <col min="7" max="7" width="5.7109375" bestFit="1" customWidth="1"/>
    <col min="8" max="10" width="6.7109375" bestFit="1" customWidth="1"/>
    <col min="11" max="11" width="5" bestFit="1" customWidth="1"/>
    <col min="12" max="12" width="7.28515625" bestFit="1" customWidth="1"/>
    <col min="13" max="13" width="18.28515625" bestFit="1" customWidth="1"/>
    <col min="14" max="14" width="11" bestFit="1" customWidth="1"/>
    <col min="15" max="15" width="16" bestFit="1" customWidth="1"/>
    <col min="16" max="16" width="10" bestFit="1" customWidth="1"/>
    <col min="17" max="17" width="11.28515625" bestFit="1" customWidth="1"/>
    <col min="18" max="18" width="6.28515625" bestFit="1" customWidth="1"/>
    <col min="19" max="19" width="18.28515625" bestFit="1" customWidth="1"/>
    <col min="20" max="20" width="19" bestFit="1" customWidth="1"/>
    <col min="21" max="21" width="7.28515625" bestFit="1" customWidth="1"/>
    <col min="22" max="22" width="9.42578125" bestFit="1" customWidth="1"/>
    <col min="23" max="23" width="23" customWidth="1"/>
    <col min="24" max="24" width="17.140625" customWidth="1"/>
    <col min="25" max="25" width="16" bestFit="1" customWidth="1"/>
    <col min="26" max="26" width="16.140625" bestFit="1" customWidth="1"/>
    <col min="27" max="27" width="18.28515625" bestFit="1" customWidth="1"/>
  </cols>
  <sheetData>
    <row r="1" spans="1:27" s="5" customFormat="1" ht="28.15" customHeight="1" x14ac:dyDescent="0.25">
      <c r="A1" s="1" t="s">
        <v>205</v>
      </c>
      <c r="B1" s="1" t="s">
        <v>167</v>
      </c>
      <c r="C1" s="1" t="s">
        <v>0</v>
      </c>
      <c r="D1" s="10" t="s">
        <v>169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252</v>
      </c>
      <c r="U1" s="1" t="s">
        <v>16</v>
      </c>
      <c r="V1" s="1" t="s">
        <v>17</v>
      </c>
      <c r="W1" s="38" t="s">
        <v>251</v>
      </c>
      <c r="X1" s="39" t="s">
        <v>250</v>
      </c>
      <c r="Y1" s="10" t="s">
        <v>253</v>
      </c>
      <c r="Z1" s="42" t="s">
        <v>254</v>
      </c>
      <c r="AA1" s="42" t="s">
        <v>255</v>
      </c>
    </row>
    <row r="2" spans="1:27" s="5" customFormat="1" x14ac:dyDescent="0.25">
      <c r="A2" s="5">
        <v>1</v>
      </c>
      <c r="B2" s="11" t="s">
        <v>18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26">
        <v>0</v>
      </c>
      <c r="X2" s="26">
        <v>0</v>
      </c>
      <c r="Y2" s="5">
        <f>IF(T2&gt;0,1,0)</f>
        <v>0</v>
      </c>
      <c r="Z2" s="41">
        <v>0</v>
      </c>
      <c r="AA2" s="41">
        <v>0</v>
      </c>
    </row>
    <row r="3" spans="1:27" s="5" customFormat="1" x14ac:dyDescent="0.25">
      <c r="A3" s="5">
        <v>2</v>
      </c>
      <c r="B3" s="11" t="s">
        <v>19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26">
        <v>0</v>
      </c>
      <c r="X3" s="26">
        <v>0</v>
      </c>
      <c r="Y3" s="5">
        <f t="shared" ref="Y3:Y66" si="0">IF(T3&gt;0,1,0)</f>
        <v>0</v>
      </c>
      <c r="Z3" s="41">
        <v>0</v>
      </c>
      <c r="AA3" s="41">
        <v>0</v>
      </c>
    </row>
    <row r="4" spans="1:27" s="5" customFormat="1" x14ac:dyDescent="0.25">
      <c r="A4" s="5">
        <v>3</v>
      </c>
      <c r="B4" s="11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26">
        <v>0</v>
      </c>
      <c r="X4" s="26">
        <v>0</v>
      </c>
      <c r="Y4" s="5">
        <f t="shared" si="0"/>
        <v>0</v>
      </c>
      <c r="Z4" s="41">
        <v>0</v>
      </c>
      <c r="AA4" s="41">
        <v>0</v>
      </c>
    </row>
    <row r="5" spans="1:27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26">
        <v>0</v>
      </c>
      <c r="X5" s="26">
        <v>0</v>
      </c>
      <c r="Y5" s="5">
        <f t="shared" si="0"/>
        <v>0</v>
      </c>
      <c r="Z5" s="41">
        <v>0</v>
      </c>
      <c r="AA5" s="41">
        <v>0</v>
      </c>
    </row>
    <row r="6" spans="1:27" s="5" customFormat="1" x14ac:dyDescent="0.25">
      <c r="A6" s="5">
        <v>5</v>
      </c>
      <c r="B6" s="11" t="s">
        <v>22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26">
        <v>0</v>
      </c>
      <c r="X6" s="26">
        <v>0</v>
      </c>
      <c r="Y6" s="5">
        <f t="shared" si="0"/>
        <v>0</v>
      </c>
      <c r="Z6" s="41">
        <v>0</v>
      </c>
      <c r="AA6" s="41">
        <v>0</v>
      </c>
    </row>
    <row r="7" spans="1:27" s="5" customFormat="1" x14ac:dyDescent="0.25">
      <c r="A7" s="5">
        <v>6</v>
      </c>
      <c r="B7" s="11" t="s">
        <v>23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26">
        <v>0</v>
      </c>
      <c r="X7" s="26">
        <v>0</v>
      </c>
      <c r="Y7" s="5">
        <f t="shared" si="0"/>
        <v>0</v>
      </c>
      <c r="Z7" s="41">
        <v>0</v>
      </c>
      <c r="AA7" s="41">
        <v>0</v>
      </c>
    </row>
    <row r="8" spans="1:27" s="5" customFormat="1" x14ac:dyDescent="0.25">
      <c r="A8" s="5">
        <v>7</v>
      </c>
      <c r="B8" s="11" t="s">
        <v>24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26">
        <v>0</v>
      </c>
      <c r="X8" s="26">
        <v>0</v>
      </c>
      <c r="Y8" s="5">
        <f t="shared" si="0"/>
        <v>0</v>
      </c>
      <c r="Z8" s="41">
        <v>0</v>
      </c>
      <c r="AA8" s="41">
        <v>0</v>
      </c>
    </row>
    <row r="9" spans="1:27" s="5" customFormat="1" x14ac:dyDescent="0.25">
      <c r="A9" s="5">
        <v>8</v>
      </c>
      <c r="B9" s="11" t="s">
        <v>25</v>
      </c>
      <c r="C9" s="13">
        <v>8</v>
      </c>
      <c r="D9" s="13">
        <v>0</v>
      </c>
      <c r="E9" s="13">
        <v>2</v>
      </c>
      <c r="F9" s="13">
        <v>0</v>
      </c>
      <c r="G9" s="13">
        <v>4</v>
      </c>
      <c r="H9" s="13">
        <v>3</v>
      </c>
      <c r="I9" s="13">
        <v>1</v>
      </c>
      <c r="J9" s="13">
        <v>0</v>
      </c>
      <c r="K9" s="13">
        <v>0</v>
      </c>
      <c r="L9" s="13">
        <v>3</v>
      </c>
      <c r="M9" s="13">
        <v>4.7</v>
      </c>
      <c r="N9" s="13">
        <v>30000</v>
      </c>
      <c r="O9" s="13">
        <v>0</v>
      </c>
      <c r="P9" s="13">
        <v>250000</v>
      </c>
      <c r="Q9" s="13">
        <v>0</v>
      </c>
      <c r="R9" s="13">
        <v>0</v>
      </c>
      <c r="S9" s="13">
        <v>280000</v>
      </c>
      <c r="T9" s="13">
        <v>1</v>
      </c>
      <c r="U9" s="13">
        <v>0</v>
      </c>
      <c r="V9" s="13">
        <v>1</v>
      </c>
      <c r="W9" s="26">
        <v>8.5</v>
      </c>
      <c r="X9" s="26">
        <v>68</v>
      </c>
      <c r="Y9" s="5">
        <f t="shared" si="0"/>
        <v>1</v>
      </c>
      <c r="Z9" s="41">
        <v>0</v>
      </c>
      <c r="AA9" s="41">
        <v>8</v>
      </c>
    </row>
    <row r="10" spans="1:27" s="5" customFormat="1" x14ac:dyDescent="0.25">
      <c r="A10" s="5">
        <v>9</v>
      </c>
      <c r="B10" s="11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26">
        <v>0</v>
      </c>
      <c r="X10" s="26">
        <v>0</v>
      </c>
      <c r="Y10" s="5">
        <f t="shared" si="0"/>
        <v>0</v>
      </c>
      <c r="Z10" s="41">
        <v>0</v>
      </c>
      <c r="AA10" s="41">
        <v>0</v>
      </c>
    </row>
    <row r="11" spans="1:27" s="5" customFormat="1" x14ac:dyDescent="0.25">
      <c r="A11" s="5">
        <v>10</v>
      </c>
      <c r="B11" s="11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26">
        <v>0</v>
      </c>
      <c r="X11" s="26">
        <v>0</v>
      </c>
      <c r="Y11" s="5">
        <f t="shared" si="0"/>
        <v>0</v>
      </c>
      <c r="Z11" s="41">
        <v>0</v>
      </c>
      <c r="AA11" s="41">
        <v>0</v>
      </c>
    </row>
    <row r="12" spans="1:27" s="5" customFormat="1" x14ac:dyDescent="0.25">
      <c r="A12" s="5">
        <v>11</v>
      </c>
      <c r="B12" s="11" t="s">
        <v>28</v>
      </c>
      <c r="C12" s="13">
        <v>2</v>
      </c>
      <c r="D12" s="13">
        <v>2</v>
      </c>
      <c r="E12" s="13">
        <v>0</v>
      </c>
      <c r="F12" s="13">
        <v>0</v>
      </c>
      <c r="G12" s="13">
        <v>2</v>
      </c>
      <c r="H12" s="13">
        <v>0</v>
      </c>
      <c r="I12" s="13">
        <v>0</v>
      </c>
      <c r="J12" s="13">
        <v>0</v>
      </c>
      <c r="K12" s="13">
        <v>0</v>
      </c>
      <c r="L12" s="13">
        <v>2</v>
      </c>
      <c r="M12" s="13">
        <v>0.5</v>
      </c>
      <c r="N12" s="13">
        <v>0</v>
      </c>
      <c r="O12" s="13">
        <v>0</v>
      </c>
      <c r="P12" s="13">
        <v>30720</v>
      </c>
      <c r="Q12" s="13">
        <v>0</v>
      </c>
      <c r="R12" s="13">
        <v>0</v>
      </c>
      <c r="S12" s="13">
        <v>30720</v>
      </c>
      <c r="T12" s="13">
        <v>1</v>
      </c>
      <c r="U12" s="13">
        <v>0</v>
      </c>
      <c r="V12" s="13">
        <v>1</v>
      </c>
      <c r="W12" s="26">
        <v>10</v>
      </c>
      <c r="X12" s="26">
        <v>20</v>
      </c>
      <c r="Y12" s="5">
        <f t="shared" si="0"/>
        <v>1</v>
      </c>
      <c r="Z12" s="41">
        <v>0</v>
      </c>
      <c r="AA12" s="41">
        <v>2</v>
      </c>
    </row>
    <row r="13" spans="1:27" s="5" customFormat="1" x14ac:dyDescent="0.25">
      <c r="A13" s="5">
        <v>12</v>
      </c>
      <c r="B13" s="11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26">
        <v>0</v>
      </c>
      <c r="X13" s="26">
        <v>0</v>
      </c>
      <c r="Y13" s="5">
        <f t="shared" si="0"/>
        <v>0</v>
      </c>
      <c r="Z13" s="41">
        <v>0</v>
      </c>
      <c r="AA13" s="41">
        <v>0</v>
      </c>
    </row>
    <row r="14" spans="1:27" s="5" customFormat="1" x14ac:dyDescent="0.25">
      <c r="A14" s="5">
        <v>13</v>
      </c>
      <c r="B14" s="11" t="s">
        <v>30</v>
      </c>
      <c r="C14" s="13">
        <v>2</v>
      </c>
      <c r="D14" s="13">
        <v>2</v>
      </c>
      <c r="E14" s="13">
        <v>2</v>
      </c>
      <c r="F14" s="13">
        <v>0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1.8</v>
      </c>
      <c r="N14" s="13">
        <v>30240</v>
      </c>
      <c r="O14" s="13">
        <v>0</v>
      </c>
      <c r="P14" s="13">
        <v>0</v>
      </c>
      <c r="Q14" s="13">
        <v>0</v>
      </c>
      <c r="R14" s="13">
        <v>0</v>
      </c>
      <c r="S14" s="13">
        <v>30240</v>
      </c>
      <c r="T14" s="13">
        <v>1</v>
      </c>
      <c r="U14" s="13">
        <v>1</v>
      </c>
      <c r="V14" s="13">
        <v>0</v>
      </c>
      <c r="W14" s="26">
        <v>10</v>
      </c>
      <c r="X14" s="26">
        <v>20</v>
      </c>
      <c r="Y14" s="5">
        <f t="shared" si="0"/>
        <v>1</v>
      </c>
      <c r="Z14" s="41">
        <v>2</v>
      </c>
      <c r="AA14" s="41">
        <v>0</v>
      </c>
    </row>
    <row r="15" spans="1:27" s="5" customFormat="1" x14ac:dyDescent="0.25">
      <c r="A15" s="5">
        <v>14</v>
      </c>
      <c r="B15" s="11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26">
        <v>0</v>
      </c>
      <c r="X15" s="26">
        <v>0</v>
      </c>
      <c r="Y15" s="5">
        <f t="shared" si="0"/>
        <v>0</v>
      </c>
      <c r="Z15" s="41">
        <v>0</v>
      </c>
      <c r="AA15" s="41">
        <v>0</v>
      </c>
    </row>
    <row r="16" spans="1:27" s="5" customFormat="1" x14ac:dyDescent="0.25">
      <c r="A16" s="5">
        <v>15</v>
      </c>
      <c r="B16" s="11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26">
        <v>0</v>
      </c>
      <c r="X16" s="26">
        <v>0</v>
      </c>
      <c r="Y16" s="5">
        <f t="shared" si="0"/>
        <v>0</v>
      </c>
      <c r="Z16" s="41">
        <v>0</v>
      </c>
      <c r="AA16" s="41">
        <v>0</v>
      </c>
    </row>
    <row r="17" spans="1:27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26">
        <v>0</v>
      </c>
      <c r="X17" s="26">
        <v>0</v>
      </c>
      <c r="Y17" s="5">
        <f t="shared" si="0"/>
        <v>0</v>
      </c>
      <c r="Z17" s="41">
        <v>0</v>
      </c>
      <c r="AA17" s="41">
        <v>0</v>
      </c>
    </row>
    <row r="18" spans="1:27" s="5" customFormat="1" x14ac:dyDescent="0.25">
      <c r="A18" s="5">
        <v>17</v>
      </c>
      <c r="B18" s="11" t="s">
        <v>34</v>
      </c>
      <c r="C18" s="13">
        <v>6</v>
      </c>
      <c r="D18" s="13">
        <v>6</v>
      </c>
      <c r="E18" s="13">
        <v>4</v>
      </c>
      <c r="F18" s="13">
        <v>1</v>
      </c>
      <c r="G18" s="13">
        <v>2</v>
      </c>
      <c r="H18" s="13">
        <v>0</v>
      </c>
      <c r="I18" s="13">
        <v>3</v>
      </c>
      <c r="J18" s="13">
        <v>0</v>
      </c>
      <c r="K18" s="13">
        <v>0</v>
      </c>
      <c r="L18" s="13">
        <v>4</v>
      </c>
      <c r="M18" s="13">
        <v>2.5</v>
      </c>
      <c r="N18" s="13">
        <v>0</v>
      </c>
      <c r="O18" s="13">
        <v>0</v>
      </c>
      <c r="P18" s="13">
        <v>73000</v>
      </c>
      <c r="Q18" s="13">
        <v>0</v>
      </c>
      <c r="R18" s="13">
        <v>0</v>
      </c>
      <c r="S18" s="13">
        <v>73000</v>
      </c>
      <c r="T18" s="13">
        <v>1</v>
      </c>
      <c r="U18" s="13">
        <v>1</v>
      </c>
      <c r="V18" s="13">
        <v>0</v>
      </c>
      <c r="W18" s="26">
        <v>6</v>
      </c>
      <c r="X18" s="26">
        <v>36</v>
      </c>
      <c r="Y18" s="5">
        <f t="shared" si="0"/>
        <v>1</v>
      </c>
      <c r="Z18" s="41">
        <v>6</v>
      </c>
      <c r="AA18" s="41">
        <v>0</v>
      </c>
    </row>
    <row r="19" spans="1:27" s="5" customFormat="1" x14ac:dyDescent="0.25">
      <c r="A19" s="5">
        <v>18</v>
      </c>
      <c r="B19" s="11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26">
        <v>0</v>
      </c>
      <c r="X19" s="26">
        <v>0</v>
      </c>
      <c r="Y19" s="5">
        <f t="shared" si="0"/>
        <v>0</v>
      </c>
      <c r="Z19" s="41">
        <v>0</v>
      </c>
      <c r="AA19" s="41">
        <v>0</v>
      </c>
    </row>
    <row r="20" spans="1:27" s="5" customFormat="1" x14ac:dyDescent="0.25">
      <c r="A20" s="5">
        <v>19</v>
      </c>
      <c r="B20" s="11" t="s">
        <v>36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26">
        <v>0</v>
      </c>
      <c r="X20" s="26">
        <v>0</v>
      </c>
      <c r="Y20" s="5">
        <f t="shared" si="0"/>
        <v>0</v>
      </c>
      <c r="Z20" s="41">
        <v>0</v>
      </c>
      <c r="AA20" s="41">
        <v>0</v>
      </c>
    </row>
    <row r="21" spans="1:27" s="5" customFormat="1" x14ac:dyDescent="0.25">
      <c r="A21" s="5">
        <v>20</v>
      </c>
      <c r="B21" s="11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26">
        <v>0</v>
      </c>
      <c r="X21" s="26">
        <v>0</v>
      </c>
      <c r="Y21" s="5">
        <f t="shared" si="0"/>
        <v>0</v>
      </c>
      <c r="Z21" s="41">
        <v>0</v>
      </c>
      <c r="AA21" s="41">
        <v>0</v>
      </c>
    </row>
    <row r="22" spans="1:27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26">
        <v>0</v>
      </c>
      <c r="X22" s="26">
        <v>0</v>
      </c>
      <c r="Y22" s="5">
        <f t="shared" si="0"/>
        <v>0</v>
      </c>
      <c r="Z22" s="41">
        <v>0</v>
      </c>
      <c r="AA22" s="41">
        <v>0</v>
      </c>
    </row>
    <row r="23" spans="1:27" s="5" customFormat="1" x14ac:dyDescent="0.25">
      <c r="A23" s="5">
        <v>22</v>
      </c>
      <c r="B23" s="11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26">
        <v>0</v>
      </c>
      <c r="X23" s="26">
        <v>0</v>
      </c>
      <c r="Y23" s="5">
        <f t="shared" si="0"/>
        <v>0</v>
      </c>
      <c r="Z23" s="41">
        <v>0</v>
      </c>
      <c r="AA23" s="41">
        <v>0</v>
      </c>
    </row>
    <row r="24" spans="1:27" s="5" customFormat="1" x14ac:dyDescent="0.25">
      <c r="A24" s="5">
        <v>23</v>
      </c>
      <c r="B24" s="11" t="s">
        <v>40</v>
      </c>
      <c r="C24" s="12">
        <v>22</v>
      </c>
      <c r="D24" s="12">
        <v>0</v>
      </c>
      <c r="E24" s="12">
        <v>10</v>
      </c>
      <c r="F24" s="12">
        <v>5</v>
      </c>
      <c r="G24" s="12">
        <v>11</v>
      </c>
      <c r="H24" s="12">
        <v>2</v>
      </c>
      <c r="I24" s="12">
        <v>4</v>
      </c>
      <c r="J24" s="12">
        <v>0</v>
      </c>
      <c r="K24" s="12">
        <v>0</v>
      </c>
      <c r="L24" s="12">
        <v>2</v>
      </c>
      <c r="M24" s="12">
        <v>6.26</v>
      </c>
      <c r="N24" s="12">
        <v>39587</v>
      </c>
      <c r="O24" s="12">
        <v>0</v>
      </c>
      <c r="P24" s="12">
        <v>200000</v>
      </c>
      <c r="Q24" s="12">
        <v>0</v>
      </c>
      <c r="R24" s="12">
        <v>0</v>
      </c>
      <c r="S24" s="12">
        <v>239587</v>
      </c>
      <c r="T24" s="12">
        <v>1</v>
      </c>
      <c r="U24" s="12">
        <v>1</v>
      </c>
      <c r="V24" s="12">
        <v>0</v>
      </c>
      <c r="W24" s="26">
        <v>9.545454545454545</v>
      </c>
      <c r="X24" s="26">
        <v>210</v>
      </c>
      <c r="Y24" s="5">
        <f t="shared" si="0"/>
        <v>1</v>
      </c>
      <c r="Z24" s="41">
        <v>22</v>
      </c>
      <c r="AA24" s="41">
        <v>0</v>
      </c>
    </row>
    <row r="25" spans="1:27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26">
        <v>0</v>
      </c>
      <c r="X25" s="26">
        <v>0</v>
      </c>
      <c r="Y25" s="5">
        <f t="shared" si="0"/>
        <v>0</v>
      </c>
      <c r="Z25" s="41">
        <v>0</v>
      </c>
      <c r="AA25" s="41">
        <v>0</v>
      </c>
    </row>
    <row r="26" spans="1:27" s="5" customFormat="1" x14ac:dyDescent="0.25">
      <c r="A26" s="5">
        <v>25</v>
      </c>
      <c r="B26" s="11" t="s">
        <v>42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26">
        <v>0</v>
      </c>
      <c r="X26" s="26">
        <v>0</v>
      </c>
      <c r="Y26" s="5">
        <f t="shared" si="0"/>
        <v>0</v>
      </c>
      <c r="Z26" s="41">
        <v>0</v>
      </c>
      <c r="AA26" s="41">
        <v>0</v>
      </c>
    </row>
    <row r="27" spans="1:27" s="5" customFormat="1" x14ac:dyDescent="0.25">
      <c r="A27" s="5">
        <v>26</v>
      </c>
      <c r="B27" s="11" t="s">
        <v>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26">
        <v>0</v>
      </c>
      <c r="X27" s="26">
        <v>0</v>
      </c>
      <c r="Y27" s="5">
        <f t="shared" si="0"/>
        <v>0</v>
      </c>
      <c r="Z27" s="41">
        <v>0</v>
      </c>
      <c r="AA27" s="41">
        <v>0</v>
      </c>
    </row>
    <row r="28" spans="1:27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26">
        <v>0</v>
      </c>
      <c r="X28" s="26">
        <v>0</v>
      </c>
      <c r="Y28" s="5">
        <f t="shared" si="0"/>
        <v>0</v>
      </c>
      <c r="Z28" s="41">
        <v>0</v>
      </c>
      <c r="AA28" s="41">
        <v>0</v>
      </c>
    </row>
    <row r="29" spans="1:27" s="5" customFormat="1" x14ac:dyDescent="0.25">
      <c r="A29" s="5">
        <v>28</v>
      </c>
      <c r="B29" s="11" t="s">
        <v>45</v>
      </c>
      <c r="C29" s="13">
        <v>20</v>
      </c>
      <c r="D29" s="13">
        <v>20</v>
      </c>
      <c r="E29" s="13">
        <v>14</v>
      </c>
      <c r="F29" s="13">
        <v>0</v>
      </c>
      <c r="G29" s="13">
        <v>0</v>
      </c>
      <c r="H29" s="13">
        <v>0</v>
      </c>
      <c r="I29" s="13">
        <v>20</v>
      </c>
      <c r="J29" s="13">
        <v>0</v>
      </c>
      <c r="K29" s="13">
        <v>0</v>
      </c>
      <c r="L29" s="13">
        <v>16</v>
      </c>
      <c r="M29" s="13">
        <v>0</v>
      </c>
      <c r="N29" s="13">
        <v>155774</v>
      </c>
      <c r="O29" s="13">
        <v>0</v>
      </c>
      <c r="P29" s="13">
        <v>0</v>
      </c>
      <c r="Q29" s="13">
        <v>0</v>
      </c>
      <c r="R29" s="13">
        <v>0</v>
      </c>
      <c r="S29" s="13">
        <v>155774</v>
      </c>
      <c r="T29" s="13">
        <v>1</v>
      </c>
      <c r="U29" s="13">
        <v>1</v>
      </c>
      <c r="V29" s="13">
        <v>0</v>
      </c>
      <c r="W29" s="26">
        <v>9.6</v>
      </c>
      <c r="X29" s="26">
        <v>192</v>
      </c>
      <c r="Y29" s="5">
        <f t="shared" si="0"/>
        <v>1</v>
      </c>
      <c r="Z29" s="41">
        <v>20</v>
      </c>
      <c r="AA29" s="41">
        <v>0</v>
      </c>
    </row>
    <row r="30" spans="1:27" s="5" customFormat="1" x14ac:dyDescent="0.25">
      <c r="A30" s="5">
        <v>29</v>
      </c>
      <c r="B30" s="11" t="s">
        <v>46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26">
        <v>0</v>
      </c>
      <c r="X30" s="26">
        <v>0</v>
      </c>
      <c r="Y30" s="5">
        <f t="shared" si="0"/>
        <v>0</v>
      </c>
      <c r="Z30" s="41">
        <v>0</v>
      </c>
      <c r="AA30" s="41">
        <v>0</v>
      </c>
    </row>
    <row r="31" spans="1:27" s="5" customFormat="1" x14ac:dyDescent="0.25">
      <c r="A31" s="5">
        <v>30</v>
      </c>
      <c r="B31" s="11" t="s">
        <v>47</v>
      </c>
      <c r="C31" s="12">
        <v>16</v>
      </c>
      <c r="D31" s="12">
        <v>14</v>
      </c>
      <c r="E31" s="12">
        <v>9</v>
      </c>
      <c r="F31" s="12">
        <v>0</v>
      </c>
      <c r="G31" s="12">
        <v>11</v>
      </c>
      <c r="H31" s="12">
        <v>3</v>
      </c>
      <c r="I31" s="12">
        <v>2</v>
      </c>
      <c r="J31" s="12">
        <v>0</v>
      </c>
      <c r="K31" s="12">
        <v>0</v>
      </c>
      <c r="L31" s="12">
        <v>6</v>
      </c>
      <c r="M31" s="12">
        <v>4.5999999999999996</v>
      </c>
      <c r="N31" s="12">
        <v>34514</v>
      </c>
      <c r="O31" s="12">
        <v>0</v>
      </c>
      <c r="P31" s="12">
        <v>142768</v>
      </c>
      <c r="Q31" s="12">
        <v>0</v>
      </c>
      <c r="R31" s="12">
        <v>0</v>
      </c>
      <c r="S31" s="12">
        <v>177282</v>
      </c>
      <c r="T31" s="12">
        <v>1</v>
      </c>
      <c r="U31" s="12">
        <v>1</v>
      </c>
      <c r="V31" s="12">
        <v>0</v>
      </c>
      <c r="W31" s="26">
        <v>8.1875</v>
      </c>
      <c r="X31" s="26">
        <v>114.625</v>
      </c>
      <c r="Y31" s="5">
        <f t="shared" si="0"/>
        <v>1</v>
      </c>
      <c r="Z31" s="41">
        <v>16</v>
      </c>
      <c r="AA31" s="41">
        <v>0</v>
      </c>
    </row>
    <row r="32" spans="1:27" s="5" customFormat="1" x14ac:dyDescent="0.25">
      <c r="A32" s="5">
        <v>31</v>
      </c>
      <c r="B32" s="11" t="s">
        <v>48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26">
        <v>0</v>
      </c>
      <c r="X32" s="26">
        <v>0</v>
      </c>
      <c r="Y32" s="5">
        <f t="shared" si="0"/>
        <v>0</v>
      </c>
      <c r="Z32" s="41">
        <v>0</v>
      </c>
      <c r="AA32" s="41">
        <v>0</v>
      </c>
    </row>
    <row r="33" spans="1:27" s="5" customFormat="1" x14ac:dyDescent="0.25">
      <c r="A33" s="5">
        <v>32</v>
      </c>
      <c r="B33" s="11" t="s">
        <v>49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26">
        <v>0</v>
      </c>
      <c r="X33" s="26">
        <v>0</v>
      </c>
      <c r="Y33" s="5">
        <f t="shared" si="0"/>
        <v>0</v>
      </c>
      <c r="Z33" s="41">
        <v>0</v>
      </c>
      <c r="AA33" s="41">
        <v>0</v>
      </c>
    </row>
    <row r="34" spans="1:27" s="5" customFormat="1" x14ac:dyDescent="0.25">
      <c r="A34" s="5">
        <v>33</v>
      </c>
      <c r="B34" s="11" t="s">
        <v>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26">
        <v>0</v>
      </c>
      <c r="X34" s="26">
        <v>0</v>
      </c>
      <c r="Y34" s="5">
        <f t="shared" si="0"/>
        <v>0</v>
      </c>
      <c r="Z34" s="41">
        <v>0</v>
      </c>
      <c r="AA34" s="41">
        <v>0</v>
      </c>
    </row>
    <row r="35" spans="1:27" s="5" customFormat="1" x14ac:dyDescent="0.25">
      <c r="A35" s="5">
        <v>34</v>
      </c>
      <c r="B35" s="11" t="s">
        <v>51</v>
      </c>
      <c r="C35" s="12">
        <v>18</v>
      </c>
      <c r="D35" s="12">
        <v>10</v>
      </c>
      <c r="E35" s="12">
        <v>9</v>
      </c>
      <c r="F35" s="12">
        <v>0</v>
      </c>
      <c r="G35" s="12">
        <v>13</v>
      </c>
      <c r="H35" s="12">
        <v>5</v>
      </c>
      <c r="I35" s="12">
        <v>0</v>
      </c>
      <c r="J35" s="12">
        <v>0</v>
      </c>
      <c r="K35" s="12">
        <v>0</v>
      </c>
      <c r="L35" s="12">
        <v>3</v>
      </c>
      <c r="M35" s="12">
        <v>5.7</v>
      </c>
      <c r="N35" s="12">
        <v>31000</v>
      </c>
      <c r="O35" s="12">
        <v>0</v>
      </c>
      <c r="P35" s="12">
        <v>202000</v>
      </c>
      <c r="Q35" s="12">
        <v>0</v>
      </c>
      <c r="R35" s="12">
        <v>0</v>
      </c>
      <c r="S35" s="12">
        <v>233000</v>
      </c>
      <c r="T35" s="12">
        <v>1</v>
      </c>
      <c r="U35" s="12">
        <v>1</v>
      </c>
      <c r="V35" s="12">
        <v>0</v>
      </c>
      <c r="W35" s="26">
        <v>6.666666666666667</v>
      </c>
      <c r="X35" s="26">
        <v>66.666666666666671</v>
      </c>
      <c r="Y35" s="5">
        <f t="shared" si="0"/>
        <v>1</v>
      </c>
      <c r="Z35" s="41">
        <v>18</v>
      </c>
      <c r="AA35" s="41">
        <v>0</v>
      </c>
    </row>
    <row r="36" spans="1:27" s="5" customFormat="1" x14ac:dyDescent="0.25">
      <c r="A36" s="5">
        <v>35</v>
      </c>
      <c r="B36" s="11" t="s">
        <v>52</v>
      </c>
      <c r="C36" s="12">
        <v>10</v>
      </c>
      <c r="D36" s="12">
        <v>5</v>
      </c>
      <c r="E36" s="12">
        <v>3</v>
      </c>
      <c r="F36" s="12">
        <v>1</v>
      </c>
      <c r="G36" s="12">
        <v>9</v>
      </c>
      <c r="H36" s="12">
        <v>0</v>
      </c>
      <c r="I36" s="12">
        <v>0</v>
      </c>
      <c r="J36" s="12">
        <v>0</v>
      </c>
      <c r="K36" s="12">
        <v>0</v>
      </c>
      <c r="L36" s="12">
        <v>4</v>
      </c>
      <c r="M36" s="12">
        <v>3.33</v>
      </c>
      <c r="N36" s="12">
        <v>0</v>
      </c>
      <c r="O36" s="12">
        <v>0</v>
      </c>
      <c r="P36" s="12">
        <v>89000</v>
      </c>
      <c r="Q36" s="12">
        <v>0</v>
      </c>
      <c r="R36" s="12">
        <v>0</v>
      </c>
      <c r="S36" s="12">
        <v>89000</v>
      </c>
      <c r="T36" s="12">
        <v>1</v>
      </c>
      <c r="U36" s="12">
        <v>0</v>
      </c>
      <c r="V36" s="12">
        <v>1</v>
      </c>
      <c r="W36" s="26">
        <v>6.5</v>
      </c>
      <c r="X36" s="26">
        <v>32.5</v>
      </c>
      <c r="Y36" s="5">
        <f t="shared" si="0"/>
        <v>1</v>
      </c>
      <c r="Z36" s="41">
        <v>0</v>
      </c>
      <c r="AA36" s="41">
        <v>10</v>
      </c>
    </row>
    <row r="37" spans="1:27" s="5" customFormat="1" x14ac:dyDescent="0.25">
      <c r="A37" s="5">
        <v>36</v>
      </c>
      <c r="B37" s="11" t="s">
        <v>53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26">
        <v>0</v>
      </c>
      <c r="X37" s="26">
        <v>0</v>
      </c>
      <c r="Y37" s="5">
        <f t="shared" si="0"/>
        <v>0</v>
      </c>
      <c r="Z37" s="41">
        <v>0</v>
      </c>
      <c r="AA37" s="41">
        <v>0</v>
      </c>
    </row>
    <row r="38" spans="1:27" s="5" customFormat="1" x14ac:dyDescent="0.25">
      <c r="A38" s="5">
        <v>37</v>
      </c>
      <c r="B38" s="11" t="s">
        <v>54</v>
      </c>
      <c r="C38" s="13">
        <v>11</v>
      </c>
      <c r="D38" s="13">
        <v>11</v>
      </c>
      <c r="E38" s="13">
        <v>2</v>
      </c>
      <c r="F38" s="13">
        <v>0</v>
      </c>
      <c r="G38" s="13">
        <v>11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4.5</v>
      </c>
      <c r="N38" s="13">
        <v>0</v>
      </c>
      <c r="O38" s="13">
        <v>0</v>
      </c>
      <c r="P38" s="13">
        <v>117981</v>
      </c>
      <c r="Q38" s="13">
        <v>0</v>
      </c>
      <c r="R38" s="13">
        <v>0</v>
      </c>
      <c r="S38" s="13">
        <v>117981</v>
      </c>
      <c r="T38" s="13">
        <v>1</v>
      </c>
      <c r="U38" s="13">
        <v>1</v>
      </c>
      <c r="V38" s="13">
        <v>0</v>
      </c>
      <c r="W38" s="26">
        <v>6</v>
      </c>
      <c r="X38" s="26">
        <v>66</v>
      </c>
      <c r="Y38" s="5">
        <f t="shared" si="0"/>
        <v>1</v>
      </c>
      <c r="Z38" s="41">
        <v>11</v>
      </c>
      <c r="AA38" s="41">
        <v>0</v>
      </c>
    </row>
    <row r="39" spans="1:27" s="5" customFormat="1" x14ac:dyDescent="0.25">
      <c r="A39" s="5">
        <v>38</v>
      </c>
      <c r="B39" s="11" t="s">
        <v>55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26">
        <v>0</v>
      </c>
      <c r="X39" s="26">
        <v>0</v>
      </c>
      <c r="Y39" s="5">
        <f t="shared" si="0"/>
        <v>0</v>
      </c>
      <c r="Z39" s="41">
        <v>0</v>
      </c>
      <c r="AA39" s="41">
        <v>0</v>
      </c>
    </row>
    <row r="40" spans="1:27" s="5" customFormat="1" x14ac:dyDescent="0.25">
      <c r="A40" s="5">
        <v>39</v>
      </c>
      <c r="B40" s="11" t="s">
        <v>56</v>
      </c>
      <c r="C40" s="12">
        <v>20</v>
      </c>
      <c r="D40" s="12">
        <v>19</v>
      </c>
      <c r="E40" s="12">
        <v>8</v>
      </c>
      <c r="F40" s="12">
        <v>5</v>
      </c>
      <c r="G40" s="12">
        <v>10</v>
      </c>
      <c r="H40" s="12">
        <v>5</v>
      </c>
      <c r="I40" s="12">
        <v>0</v>
      </c>
      <c r="J40" s="12">
        <v>0</v>
      </c>
      <c r="K40" s="12">
        <v>0</v>
      </c>
      <c r="L40" s="12">
        <v>11</v>
      </c>
      <c r="M40" s="12">
        <v>4.8</v>
      </c>
      <c r="N40" s="12">
        <v>0</v>
      </c>
      <c r="O40" s="12">
        <v>0</v>
      </c>
      <c r="P40" s="12">
        <v>221852</v>
      </c>
      <c r="Q40" s="12">
        <v>0</v>
      </c>
      <c r="R40" s="12">
        <v>0</v>
      </c>
      <c r="S40" s="12">
        <v>221852</v>
      </c>
      <c r="T40" s="12">
        <v>1</v>
      </c>
      <c r="U40" s="12">
        <v>1</v>
      </c>
      <c r="V40" s="12">
        <v>0</v>
      </c>
      <c r="W40" s="26">
        <v>5.7</v>
      </c>
      <c r="X40" s="26">
        <v>108.3</v>
      </c>
      <c r="Y40" s="5">
        <f t="shared" si="0"/>
        <v>1</v>
      </c>
      <c r="Z40" s="41">
        <v>20</v>
      </c>
      <c r="AA40" s="41">
        <v>0</v>
      </c>
    </row>
    <row r="41" spans="1:27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26">
        <v>0</v>
      </c>
      <c r="X41" s="26">
        <v>0</v>
      </c>
      <c r="Y41" s="5">
        <f t="shared" si="0"/>
        <v>0</v>
      </c>
      <c r="Z41" s="41">
        <v>0</v>
      </c>
      <c r="AA41" s="41">
        <v>0</v>
      </c>
    </row>
    <row r="42" spans="1:27" s="5" customFormat="1" x14ac:dyDescent="0.25">
      <c r="A42" s="5">
        <v>41</v>
      </c>
      <c r="B42" s="11" t="s">
        <v>58</v>
      </c>
      <c r="C42" s="13">
        <v>14</v>
      </c>
      <c r="D42" s="13">
        <v>14</v>
      </c>
      <c r="E42" s="13">
        <v>7</v>
      </c>
      <c r="F42" s="13">
        <v>2</v>
      </c>
      <c r="G42" s="13">
        <v>10</v>
      </c>
      <c r="H42" s="13">
        <v>2</v>
      </c>
      <c r="I42" s="13">
        <v>0</v>
      </c>
      <c r="J42" s="13">
        <v>0</v>
      </c>
      <c r="K42" s="13">
        <v>0</v>
      </c>
      <c r="L42" s="13">
        <v>5</v>
      </c>
      <c r="M42" s="13">
        <v>5.35</v>
      </c>
      <c r="N42" s="13">
        <v>59158.51</v>
      </c>
      <c r="O42" s="13">
        <v>0</v>
      </c>
      <c r="P42" s="13">
        <v>292084.46000000002</v>
      </c>
      <c r="Q42" s="13">
        <v>0</v>
      </c>
      <c r="R42" s="13">
        <v>0</v>
      </c>
      <c r="S42" s="13">
        <v>351242.97</v>
      </c>
      <c r="T42" s="13">
        <v>1</v>
      </c>
      <c r="U42" s="13">
        <v>1</v>
      </c>
      <c r="V42" s="13">
        <v>0</v>
      </c>
      <c r="W42" s="26">
        <v>6</v>
      </c>
      <c r="X42" s="26">
        <v>84</v>
      </c>
      <c r="Y42" s="5">
        <f t="shared" si="0"/>
        <v>1</v>
      </c>
      <c r="Z42" s="41">
        <v>14</v>
      </c>
      <c r="AA42" s="41">
        <v>0</v>
      </c>
    </row>
    <row r="43" spans="1:27" s="5" customFormat="1" x14ac:dyDescent="0.25">
      <c r="A43" s="5">
        <v>42</v>
      </c>
      <c r="B43" s="11" t="s">
        <v>59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26">
        <v>0</v>
      </c>
      <c r="X43" s="26">
        <v>0</v>
      </c>
      <c r="Y43" s="5">
        <f t="shared" si="0"/>
        <v>0</v>
      </c>
      <c r="Z43" s="41">
        <v>0</v>
      </c>
      <c r="AA43" s="41">
        <v>0</v>
      </c>
    </row>
    <row r="44" spans="1:27" s="5" customFormat="1" x14ac:dyDescent="0.25">
      <c r="A44" s="5">
        <v>43</v>
      </c>
      <c r="B44" s="11" t="s">
        <v>60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26">
        <v>0</v>
      </c>
      <c r="X44" s="26">
        <v>0</v>
      </c>
      <c r="Y44" s="5">
        <f t="shared" si="0"/>
        <v>0</v>
      </c>
      <c r="Z44" s="41">
        <v>0</v>
      </c>
      <c r="AA44" s="41">
        <v>0</v>
      </c>
    </row>
    <row r="45" spans="1:27" s="5" customFormat="1" x14ac:dyDescent="0.25">
      <c r="A45" s="5">
        <v>44</v>
      </c>
      <c r="B45" s="11" t="s">
        <v>61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26">
        <v>0</v>
      </c>
      <c r="X45" s="26">
        <v>0</v>
      </c>
      <c r="Y45" s="5">
        <f t="shared" si="0"/>
        <v>0</v>
      </c>
      <c r="Z45" s="41">
        <v>0</v>
      </c>
      <c r="AA45" s="41">
        <v>0</v>
      </c>
    </row>
    <row r="46" spans="1:27" s="5" customFormat="1" x14ac:dyDescent="0.25">
      <c r="A46" s="5">
        <v>45</v>
      </c>
      <c r="B46" s="11" t="s">
        <v>62</v>
      </c>
      <c r="C46" s="13">
        <v>32</v>
      </c>
      <c r="D46" s="13">
        <v>32</v>
      </c>
      <c r="E46" s="13">
        <v>16</v>
      </c>
      <c r="F46" s="13">
        <v>1</v>
      </c>
      <c r="G46" s="13">
        <v>26</v>
      </c>
      <c r="H46" s="13">
        <v>5</v>
      </c>
      <c r="I46" s="13">
        <v>0</v>
      </c>
      <c r="J46" s="13">
        <v>0</v>
      </c>
      <c r="K46" s="13">
        <v>0</v>
      </c>
      <c r="L46" s="13">
        <v>26</v>
      </c>
      <c r="M46" s="13">
        <v>2.6</v>
      </c>
      <c r="N46" s="13">
        <v>0</v>
      </c>
      <c r="O46" s="13">
        <v>0</v>
      </c>
      <c r="P46" s="13">
        <v>330000</v>
      </c>
      <c r="Q46" s="13">
        <v>0</v>
      </c>
      <c r="R46" s="13">
        <v>0</v>
      </c>
      <c r="S46" s="13">
        <v>330000</v>
      </c>
      <c r="T46" s="13">
        <v>1</v>
      </c>
      <c r="U46" s="13">
        <v>1</v>
      </c>
      <c r="V46" s="13">
        <v>0</v>
      </c>
      <c r="W46" s="26">
        <v>4</v>
      </c>
      <c r="X46" s="26">
        <v>128</v>
      </c>
      <c r="Y46" s="5">
        <f t="shared" si="0"/>
        <v>1</v>
      </c>
      <c r="Z46" s="41">
        <v>32</v>
      </c>
      <c r="AA46" s="41">
        <v>0</v>
      </c>
    </row>
    <row r="47" spans="1:27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26">
        <v>0</v>
      </c>
      <c r="X47" s="26">
        <v>0</v>
      </c>
      <c r="Y47" s="5">
        <f t="shared" si="0"/>
        <v>0</v>
      </c>
      <c r="Z47" s="41">
        <v>0</v>
      </c>
      <c r="AA47" s="41">
        <v>0</v>
      </c>
    </row>
    <row r="48" spans="1:27" s="5" customFormat="1" x14ac:dyDescent="0.25">
      <c r="A48" s="5">
        <v>47</v>
      </c>
      <c r="B48" s="11" t="s">
        <v>64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26">
        <v>0</v>
      </c>
      <c r="X48" s="26">
        <v>0</v>
      </c>
      <c r="Y48" s="5">
        <f t="shared" si="0"/>
        <v>0</v>
      </c>
      <c r="Z48" s="41">
        <v>0</v>
      </c>
      <c r="AA48" s="41">
        <v>0</v>
      </c>
    </row>
    <row r="49" spans="1:27" s="5" customFormat="1" x14ac:dyDescent="0.25">
      <c r="A49" s="5">
        <v>48</v>
      </c>
      <c r="B49" s="11" t="s">
        <v>65</v>
      </c>
      <c r="C49" s="13">
        <v>35</v>
      </c>
      <c r="D49" s="13">
        <v>31</v>
      </c>
      <c r="E49" s="13">
        <v>14</v>
      </c>
      <c r="F49" s="13">
        <v>3</v>
      </c>
      <c r="G49" s="13">
        <v>18</v>
      </c>
      <c r="H49" s="13">
        <v>14</v>
      </c>
      <c r="I49" s="13">
        <v>0</v>
      </c>
      <c r="J49" s="13">
        <v>0</v>
      </c>
      <c r="K49" s="13">
        <v>0</v>
      </c>
      <c r="L49" s="13">
        <v>24</v>
      </c>
      <c r="M49" s="13">
        <v>0.26</v>
      </c>
      <c r="N49" s="13">
        <v>0</v>
      </c>
      <c r="O49" s="13">
        <v>0</v>
      </c>
      <c r="P49" s="13">
        <v>398000</v>
      </c>
      <c r="Q49" s="13">
        <v>0</v>
      </c>
      <c r="R49" s="13">
        <v>0</v>
      </c>
      <c r="S49" s="13">
        <v>398000</v>
      </c>
      <c r="T49" s="13">
        <v>1</v>
      </c>
      <c r="U49" s="13">
        <v>1</v>
      </c>
      <c r="V49" s="13">
        <v>0</v>
      </c>
      <c r="W49" s="26">
        <v>9.0857142857142854</v>
      </c>
      <c r="X49" s="26">
        <v>281.65714285714284</v>
      </c>
      <c r="Y49" s="5">
        <f t="shared" si="0"/>
        <v>1</v>
      </c>
      <c r="Z49" s="41">
        <v>35</v>
      </c>
      <c r="AA49" s="41">
        <v>0</v>
      </c>
    </row>
    <row r="50" spans="1:27" s="5" customFormat="1" x14ac:dyDescent="0.25">
      <c r="A50" s="5">
        <v>49</v>
      </c>
      <c r="B50" s="11" t="s">
        <v>66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26">
        <v>0</v>
      </c>
      <c r="X50" s="26">
        <v>0</v>
      </c>
      <c r="Y50" s="5">
        <f t="shared" si="0"/>
        <v>0</v>
      </c>
      <c r="Z50" s="41">
        <v>0</v>
      </c>
      <c r="AA50" s="41">
        <v>0</v>
      </c>
    </row>
    <row r="51" spans="1:27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26">
        <v>0</v>
      </c>
      <c r="X51" s="26">
        <v>0</v>
      </c>
      <c r="Y51" s="5">
        <f t="shared" si="0"/>
        <v>0</v>
      </c>
      <c r="Z51" s="41">
        <v>0</v>
      </c>
      <c r="AA51" s="41">
        <v>0</v>
      </c>
    </row>
    <row r="52" spans="1:27" s="5" customFormat="1" x14ac:dyDescent="0.25">
      <c r="A52" s="5">
        <v>51</v>
      </c>
      <c r="B52" s="11" t="s">
        <v>68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26">
        <v>0</v>
      </c>
      <c r="X52" s="26">
        <v>0</v>
      </c>
      <c r="Y52" s="5">
        <f t="shared" si="0"/>
        <v>0</v>
      </c>
      <c r="Z52" s="41">
        <v>0</v>
      </c>
      <c r="AA52" s="41">
        <v>0</v>
      </c>
    </row>
    <row r="53" spans="1:27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26">
        <v>0</v>
      </c>
      <c r="X53" s="26">
        <v>0</v>
      </c>
      <c r="Y53" s="5">
        <f t="shared" si="0"/>
        <v>0</v>
      </c>
      <c r="Z53" s="41">
        <v>0</v>
      </c>
      <c r="AA53" s="41">
        <v>0</v>
      </c>
    </row>
    <row r="54" spans="1:27" s="5" customFormat="1" x14ac:dyDescent="0.25">
      <c r="A54" s="5">
        <v>53</v>
      </c>
      <c r="B54" s="11" t="s">
        <v>70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26">
        <v>0</v>
      </c>
      <c r="X54" s="26">
        <v>0</v>
      </c>
      <c r="Y54" s="5">
        <f t="shared" si="0"/>
        <v>0</v>
      </c>
      <c r="Z54" s="41">
        <v>0</v>
      </c>
      <c r="AA54" s="41">
        <v>0</v>
      </c>
    </row>
    <row r="55" spans="1:27" s="5" customFormat="1" x14ac:dyDescent="0.25">
      <c r="A55" s="5">
        <v>54</v>
      </c>
      <c r="B55" s="11" t="s">
        <v>71</v>
      </c>
      <c r="C55" s="13">
        <v>11</v>
      </c>
      <c r="D55" s="13">
        <v>9</v>
      </c>
      <c r="E55" s="13">
        <v>5</v>
      </c>
      <c r="F55" s="13">
        <v>0</v>
      </c>
      <c r="G55" s="13">
        <v>3</v>
      </c>
      <c r="H55" s="13">
        <v>7</v>
      </c>
      <c r="I55" s="13">
        <v>1</v>
      </c>
      <c r="J55" s="13">
        <v>0</v>
      </c>
      <c r="K55" s="13">
        <v>0</v>
      </c>
      <c r="L55" s="13">
        <v>4</v>
      </c>
      <c r="M55" s="13">
        <v>8</v>
      </c>
      <c r="N55" s="13">
        <v>0</v>
      </c>
      <c r="O55" s="13">
        <v>44520</v>
      </c>
      <c r="P55" s="13">
        <v>2730</v>
      </c>
      <c r="Q55" s="13">
        <v>0</v>
      </c>
      <c r="R55" s="13">
        <v>0</v>
      </c>
      <c r="S55" s="13">
        <v>47250</v>
      </c>
      <c r="T55" s="13">
        <v>1</v>
      </c>
      <c r="U55" s="13">
        <v>0</v>
      </c>
      <c r="V55" s="13">
        <v>1</v>
      </c>
      <c r="W55" s="26">
        <v>4.0909090909090908</v>
      </c>
      <c r="X55" s="26">
        <v>36.81818181818182</v>
      </c>
      <c r="Y55" s="5">
        <f t="shared" si="0"/>
        <v>1</v>
      </c>
      <c r="Z55" s="41">
        <v>0</v>
      </c>
      <c r="AA55" s="41">
        <v>11</v>
      </c>
    </row>
    <row r="56" spans="1:27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26">
        <v>0</v>
      </c>
      <c r="X56" s="26">
        <v>0</v>
      </c>
      <c r="Y56" s="5">
        <f t="shared" si="0"/>
        <v>0</v>
      </c>
      <c r="Z56" s="41">
        <v>0</v>
      </c>
      <c r="AA56" s="41">
        <v>0</v>
      </c>
    </row>
    <row r="57" spans="1:27" s="5" customFormat="1" x14ac:dyDescent="0.25">
      <c r="A57" s="5">
        <v>56</v>
      </c>
      <c r="B57" s="11" t="s">
        <v>73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26">
        <v>0</v>
      </c>
      <c r="X57" s="26">
        <v>0</v>
      </c>
      <c r="Y57" s="5">
        <f t="shared" si="0"/>
        <v>0</v>
      </c>
      <c r="Z57" s="41">
        <v>0</v>
      </c>
      <c r="AA57" s="41">
        <v>0</v>
      </c>
    </row>
    <row r="58" spans="1:27" s="5" customFormat="1" x14ac:dyDescent="0.25">
      <c r="A58" s="5">
        <v>57</v>
      </c>
      <c r="B58" s="11" t="s">
        <v>74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26">
        <v>0</v>
      </c>
      <c r="X58" s="26">
        <v>0</v>
      </c>
      <c r="Y58" s="5">
        <f t="shared" si="0"/>
        <v>0</v>
      </c>
      <c r="Z58" s="41">
        <v>0</v>
      </c>
      <c r="AA58" s="41">
        <v>0</v>
      </c>
    </row>
    <row r="59" spans="1:27" s="5" customFormat="1" x14ac:dyDescent="0.25">
      <c r="A59" s="5">
        <v>58</v>
      </c>
      <c r="B59" s="11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26">
        <v>0</v>
      </c>
      <c r="X59" s="26">
        <v>0</v>
      </c>
      <c r="Y59" s="5">
        <f t="shared" si="0"/>
        <v>0</v>
      </c>
      <c r="Z59" s="41">
        <v>0</v>
      </c>
      <c r="AA59" s="41">
        <v>0</v>
      </c>
    </row>
    <row r="60" spans="1:27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26">
        <v>0</v>
      </c>
      <c r="X60" s="26">
        <v>0</v>
      </c>
      <c r="Y60" s="5">
        <f t="shared" si="0"/>
        <v>0</v>
      </c>
      <c r="Z60" s="41">
        <v>0</v>
      </c>
      <c r="AA60" s="41">
        <v>0</v>
      </c>
    </row>
    <row r="61" spans="1:27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26">
        <v>0</v>
      </c>
      <c r="X61" s="26">
        <v>0</v>
      </c>
      <c r="Y61" s="5">
        <f t="shared" si="0"/>
        <v>0</v>
      </c>
      <c r="Z61" s="41">
        <v>0</v>
      </c>
      <c r="AA61" s="41">
        <v>0</v>
      </c>
    </row>
    <row r="62" spans="1:27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26">
        <v>0</v>
      </c>
      <c r="X62" s="26">
        <v>0</v>
      </c>
      <c r="Y62" s="5">
        <f t="shared" si="0"/>
        <v>0</v>
      </c>
      <c r="Z62" s="41">
        <v>0</v>
      </c>
      <c r="AA62" s="41">
        <v>0</v>
      </c>
    </row>
    <row r="63" spans="1:27" s="5" customFormat="1" x14ac:dyDescent="0.25">
      <c r="A63" s="5">
        <v>62</v>
      </c>
      <c r="B63" s="11" t="s">
        <v>79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26">
        <v>0</v>
      </c>
      <c r="X63" s="26">
        <v>0</v>
      </c>
      <c r="Y63" s="5">
        <f t="shared" si="0"/>
        <v>0</v>
      </c>
      <c r="Z63" s="41">
        <v>0</v>
      </c>
      <c r="AA63" s="41">
        <v>0</v>
      </c>
    </row>
    <row r="64" spans="1:27" s="5" customFormat="1" x14ac:dyDescent="0.25">
      <c r="A64" s="5">
        <v>63</v>
      </c>
      <c r="B64" s="11" t="s">
        <v>80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26">
        <v>0</v>
      </c>
      <c r="X64" s="26">
        <v>0</v>
      </c>
      <c r="Y64" s="5">
        <f t="shared" si="0"/>
        <v>0</v>
      </c>
      <c r="Z64" s="41">
        <v>0</v>
      </c>
      <c r="AA64" s="41">
        <v>0</v>
      </c>
    </row>
    <row r="65" spans="1:27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26">
        <v>0</v>
      </c>
      <c r="X65" s="26">
        <v>0</v>
      </c>
      <c r="Y65" s="5">
        <f t="shared" si="0"/>
        <v>0</v>
      </c>
      <c r="Z65" s="41">
        <v>0</v>
      </c>
      <c r="AA65" s="41">
        <v>0</v>
      </c>
    </row>
    <row r="66" spans="1:27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26">
        <v>0</v>
      </c>
      <c r="X66" s="26">
        <v>0</v>
      </c>
      <c r="Y66" s="5">
        <f t="shared" si="0"/>
        <v>0</v>
      </c>
      <c r="Z66" s="41">
        <v>0</v>
      </c>
      <c r="AA66" s="41">
        <v>0</v>
      </c>
    </row>
    <row r="67" spans="1:27" s="5" customFormat="1" x14ac:dyDescent="0.25">
      <c r="A67" s="5">
        <v>66</v>
      </c>
      <c r="B67" s="11" t="s">
        <v>83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26">
        <v>0</v>
      </c>
      <c r="X67" s="26">
        <v>0</v>
      </c>
      <c r="Y67" s="5">
        <f t="shared" ref="Y67:Y130" si="1">IF(T67&gt;0,1,0)</f>
        <v>0</v>
      </c>
      <c r="Z67" s="41">
        <v>0</v>
      </c>
      <c r="AA67" s="41">
        <v>0</v>
      </c>
    </row>
    <row r="68" spans="1:27" s="5" customFormat="1" x14ac:dyDescent="0.25">
      <c r="A68" s="5">
        <v>67</v>
      </c>
      <c r="B68" s="11" t="s">
        <v>84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26">
        <v>0</v>
      </c>
      <c r="X68" s="26">
        <v>0</v>
      </c>
      <c r="Y68" s="5">
        <f t="shared" si="1"/>
        <v>0</v>
      </c>
      <c r="Z68" s="41">
        <v>0</v>
      </c>
      <c r="AA68" s="41">
        <v>0</v>
      </c>
    </row>
    <row r="69" spans="1:27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26">
        <v>0</v>
      </c>
      <c r="X69" s="26">
        <v>0</v>
      </c>
      <c r="Y69" s="5">
        <f t="shared" si="1"/>
        <v>0</v>
      </c>
      <c r="Z69" s="41">
        <v>0</v>
      </c>
      <c r="AA69" s="41">
        <v>0</v>
      </c>
    </row>
    <row r="70" spans="1:27" s="5" customFormat="1" x14ac:dyDescent="0.25">
      <c r="A70" s="5">
        <v>69</v>
      </c>
      <c r="B70" s="11" t="s">
        <v>86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26">
        <v>0</v>
      </c>
      <c r="X70" s="26">
        <v>0</v>
      </c>
      <c r="Y70" s="5">
        <f t="shared" si="1"/>
        <v>0</v>
      </c>
      <c r="Z70" s="41">
        <v>0</v>
      </c>
      <c r="AA70" s="41">
        <v>0</v>
      </c>
    </row>
    <row r="71" spans="1:27" s="5" customFormat="1" x14ac:dyDescent="0.25">
      <c r="A71" s="5">
        <v>70</v>
      </c>
      <c r="B71" s="11" t="s">
        <v>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26">
        <v>0</v>
      </c>
      <c r="X71" s="26">
        <v>0</v>
      </c>
      <c r="Y71" s="5">
        <f t="shared" si="1"/>
        <v>0</v>
      </c>
      <c r="Z71" s="41">
        <v>0</v>
      </c>
      <c r="AA71" s="41">
        <v>0</v>
      </c>
    </row>
    <row r="72" spans="1:27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26">
        <v>0</v>
      </c>
      <c r="X72" s="26">
        <v>0</v>
      </c>
      <c r="Y72" s="5">
        <f t="shared" si="1"/>
        <v>0</v>
      </c>
      <c r="Z72" s="41">
        <v>0</v>
      </c>
      <c r="AA72" s="41">
        <v>0</v>
      </c>
    </row>
    <row r="73" spans="1:27" s="5" customFormat="1" x14ac:dyDescent="0.25">
      <c r="A73" s="5">
        <v>72</v>
      </c>
      <c r="B73" s="11" t="s">
        <v>89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26">
        <v>0</v>
      </c>
      <c r="X73" s="26">
        <v>0</v>
      </c>
      <c r="Y73" s="5">
        <f t="shared" si="1"/>
        <v>0</v>
      </c>
      <c r="Z73" s="41">
        <v>0</v>
      </c>
      <c r="AA73" s="41">
        <v>0</v>
      </c>
    </row>
    <row r="74" spans="1:27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26">
        <v>0</v>
      </c>
      <c r="X74" s="26">
        <v>0</v>
      </c>
      <c r="Y74" s="5">
        <f t="shared" si="1"/>
        <v>0</v>
      </c>
      <c r="Z74" s="41">
        <v>0</v>
      </c>
      <c r="AA74" s="41">
        <v>0</v>
      </c>
    </row>
    <row r="75" spans="1:27" s="5" customFormat="1" x14ac:dyDescent="0.25">
      <c r="A75" s="5">
        <v>74</v>
      </c>
      <c r="B75" s="11" t="s">
        <v>91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26">
        <v>0</v>
      </c>
      <c r="X75" s="26">
        <v>0</v>
      </c>
      <c r="Y75" s="5">
        <f t="shared" si="1"/>
        <v>0</v>
      </c>
      <c r="Z75" s="41">
        <v>0</v>
      </c>
      <c r="AA75" s="41">
        <v>0</v>
      </c>
    </row>
    <row r="76" spans="1:27" s="5" customFormat="1" x14ac:dyDescent="0.25">
      <c r="A76" s="5">
        <v>75</v>
      </c>
      <c r="B76" s="11" t="s">
        <v>92</v>
      </c>
      <c r="C76" s="13">
        <v>25</v>
      </c>
      <c r="D76" s="13">
        <v>25</v>
      </c>
      <c r="E76" s="13">
        <v>19</v>
      </c>
      <c r="F76" s="13">
        <v>10</v>
      </c>
      <c r="G76" s="13">
        <v>10</v>
      </c>
      <c r="H76" s="13">
        <v>5</v>
      </c>
      <c r="I76" s="13">
        <v>0</v>
      </c>
      <c r="J76" s="13">
        <v>0</v>
      </c>
      <c r="K76" s="13">
        <v>0</v>
      </c>
      <c r="L76" s="13">
        <v>20</v>
      </c>
      <c r="M76" s="13">
        <v>6.7</v>
      </c>
      <c r="N76" s="13">
        <v>300000</v>
      </c>
      <c r="O76" s="13">
        <v>0</v>
      </c>
      <c r="P76" s="13">
        <v>2360000</v>
      </c>
      <c r="Q76" s="13">
        <v>0</v>
      </c>
      <c r="R76" s="13">
        <v>0</v>
      </c>
      <c r="S76" s="13">
        <v>2660000</v>
      </c>
      <c r="T76" s="13">
        <v>1</v>
      </c>
      <c r="U76" s="13">
        <v>1</v>
      </c>
      <c r="V76" s="13">
        <v>0</v>
      </c>
      <c r="W76" s="26">
        <v>9.1999999999999993</v>
      </c>
      <c r="X76" s="26">
        <v>229.99999999999997</v>
      </c>
      <c r="Y76" s="5">
        <f t="shared" si="1"/>
        <v>1</v>
      </c>
      <c r="Z76" s="41">
        <v>25</v>
      </c>
      <c r="AA76" s="41">
        <v>0</v>
      </c>
    </row>
    <row r="77" spans="1:27" s="5" customFormat="1" x14ac:dyDescent="0.25">
      <c r="A77" s="5">
        <v>76</v>
      </c>
      <c r="B77" s="11" t="s">
        <v>93</v>
      </c>
      <c r="C77" s="13">
        <v>50</v>
      </c>
      <c r="D77" s="13">
        <v>0</v>
      </c>
      <c r="E77" s="13">
        <v>20</v>
      </c>
      <c r="F77" s="13">
        <v>3</v>
      </c>
      <c r="G77" s="13">
        <v>29</v>
      </c>
      <c r="H77" s="13">
        <v>18</v>
      </c>
      <c r="I77" s="13">
        <v>0</v>
      </c>
      <c r="J77" s="13">
        <v>0</v>
      </c>
      <c r="K77" s="13">
        <v>0</v>
      </c>
      <c r="L77" s="13">
        <v>12</v>
      </c>
      <c r="M77" s="13">
        <v>10.6</v>
      </c>
      <c r="N77" s="13">
        <v>85000</v>
      </c>
      <c r="O77" s="13">
        <v>0</v>
      </c>
      <c r="P77" s="13">
        <v>425000</v>
      </c>
      <c r="Q77" s="13">
        <v>0</v>
      </c>
      <c r="R77" s="13">
        <v>0</v>
      </c>
      <c r="S77" s="13">
        <v>510000</v>
      </c>
      <c r="T77" s="13">
        <v>1</v>
      </c>
      <c r="U77" s="13">
        <v>1</v>
      </c>
      <c r="V77" s="13">
        <v>0</v>
      </c>
      <c r="W77" s="26">
        <v>4</v>
      </c>
      <c r="X77" s="26">
        <v>192</v>
      </c>
      <c r="Y77" s="5">
        <f t="shared" si="1"/>
        <v>1</v>
      </c>
      <c r="Z77" s="41">
        <v>50</v>
      </c>
      <c r="AA77" s="41">
        <v>0</v>
      </c>
    </row>
    <row r="78" spans="1:27" s="5" customFormat="1" x14ac:dyDescent="0.25">
      <c r="A78" s="5">
        <v>77</v>
      </c>
      <c r="B78" s="11" t="s">
        <v>94</v>
      </c>
      <c r="C78" s="12">
        <v>13</v>
      </c>
      <c r="D78" s="12">
        <v>13</v>
      </c>
      <c r="E78" s="12">
        <v>5</v>
      </c>
      <c r="F78" s="12">
        <v>1</v>
      </c>
      <c r="G78" s="12">
        <v>9</v>
      </c>
      <c r="H78" s="12">
        <v>3</v>
      </c>
      <c r="I78" s="12">
        <v>0</v>
      </c>
      <c r="J78" s="12">
        <v>0</v>
      </c>
      <c r="K78" s="12">
        <v>0</v>
      </c>
      <c r="L78" s="12">
        <v>0</v>
      </c>
      <c r="M78" s="12">
        <v>7</v>
      </c>
      <c r="N78" s="12">
        <v>0</v>
      </c>
      <c r="O78" s="12">
        <v>0</v>
      </c>
      <c r="P78" s="12">
        <v>175638.8</v>
      </c>
      <c r="Q78" s="12">
        <v>0</v>
      </c>
      <c r="R78" s="12">
        <v>0</v>
      </c>
      <c r="S78" s="12">
        <v>175638.8</v>
      </c>
      <c r="T78" s="12">
        <v>1</v>
      </c>
      <c r="U78" s="12">
        <v>1</v>
      </c>
      <c r="V78" s="12">
        <v>0</v>
      </c>
      <c r="W78" s="26">
        <v>4</v>
      </c>
      <c r="X78" s="26">
        <v>52</v>
      </c>
      <c r="Y78" s="5">
        <f t="shared" si="1"/>
        <v>1</v>
      </c>
      <c r="Z78" s="41">
        <v>13</v>
      </c>
      <c r="AA78" s="41">
        <v>0</v>
      </c>
    </row>
    <row r="79" spans="1:27" s="5" customFormat="1" x14ac:dyDescent="0.25">
      <c r="A79" s="5">
        <v>78</v>
      </c>
      <c r="B79" s="11" t="s">
        <v>95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26">
        <v>0</v>
      </c>
      <c r="X79" s="26">
        <v>0</v>
      </c>
      <c r="Y79" s="5">
        <f t="shared" si="1"/>
        <v>0</v>
      </c>
      <c r="Z79" s="41">
        <v>0</v>
      </c>
      <c r="AA79" s="41">
        <v>0</v>
      </c>
    </row>
    <row r="80" spans="1:27" s="5" customFormat="1" x14ac:dyDescent="0.25">
      <c r="A80" s="5">
        <v>79</v>
      </c>
      <c r="B80" s="11" t="s">
        <v>96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26">
        <v>0</v>
      </c>
      <c r="X80" s="26">
        <v>0</v>
      </c>
      <c r="Y80" s="5">
        <f t="shared" si="1"/>
        <v>0</v>
      </c>
      <c r="Z80" s="41">
        <v>0</v>
      </c>
      <c r="AA80" s="41">
        <v>0</v>
      </c>
    </row>
    <row r="81" spans="1:27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26">
        <v>0</v>
      </c>
      <c r="X81" s="26">
        <v>0</v>
      </c>
      <c r="Y81" s="5">
        <f t="shared" si="1"/>
        <v>0</v>
      </c>
      <c r="Z81" s="41">
        <v>0</v>
      </c>
      <c r="AA81" s="41">
        <v>0</v>
      </c>
    </row>
    <row r="82" spans="1:27" s="5" customFormat="1" x14ac:dyDescent="0.25">
      <c r="A82" s="5">
        <v>81</v>
      </c>
      <c r="B82" s="11" t="s">
        <v>98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26">
        <v>0</v>
      </c>
      <c r="X82" s="26">
        <v>0</v>
      </c>
      <c r="Y82" s="5">
        <f t="shared" si="1"/>
        <v>0</v>
      </c>
      <c r="Z82" s="41">
        <v>0</v>
      </c>
      <c r="AA82" s="41">
        <v>0</v>
      </c>
    </row>
    <row r="83" spans="1:27" s="5" customFormat="1" x14ac:dyDescent="0.25">
      <c r="A83" s="5">
        <v>82</v>
      </c>
      <c r="B83" s="11" t="s">
        <v>99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26">
        <v>0</v>
      </c>
      <c r="X83" s="26">
        <v>0</v>
      </c>
      <c r="Y83" s="5">
        <f t="shared" si="1"/>
        <v>0</v>
      </c>
      <c r="Z83" s="41">
        <v>0</v>
      </c>
      <c r="AA83" s="41">
        <v>0</v>
      </c>
    </row>
    <row r="84" spans="1:27" s="5" customFormat="1" x14ac:dyDescent="0.25">
      <c r="A84" s="5">
        <v>83</v>
      </c>
      <c r="B84" s="11" t="s">
        <v>100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26">
        <v>0</v>
      </c>
      <c r="X84" s="26">
        <v>0</v>
      </c>
      <c r="Y84" s="5">
        <f t="shared" si="1"/>
        <v>0</v>
      </c>
      <c r="Z84" s="41">
        <v>0</v>
      </c>
      <c r="AA84" s="41">
        <v>0</v>
      </c>
    </row>
    <row r="85" spans="1:27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26">
        <v>0</v>
      </c>
      <c r="X85" s="26">
        <v>0</v>
      </c>
      <c r="Y85" s="5">
        <f t="shared" si="1"/>
        <v>0</v>
      </c>
      <c r="Z85" s="41">
        <v>0</v>
      </c>
      <c r="AA85" s="41">
        <v>0</v>
      </c>
    </row>
    <row r="86" spans="1:27" s="5" customFormat="1" x14ac:dyDescent="0.25">
      <c r="A86" s="5">
        <v>85</v>
      </c>
      <c r="B86" s="11" t="s">
        <v>102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26">
        <v>0</v>
      </c>
      <c r="X86" s="26">
        <v>0</v>
      </c>
      <c r="Y86" s="5">
        <f t="shared" si="1"/>
        <v>0</v>
      </c>
      <c r="Z86" s="41">
        <v>0</v>
      </c>
      <c r="AA86" s="41">
        <v>0</v>
      </c>
    </row>
    <row r="87" spans="1:27" s="5" customFormat="1" x14ac:dyDescent="0.25">
      <c r="A87" s="5">
        <v>86</v>
      </c>
      <c r="B87" s="11" t="s">
        <v>103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26">
        <v>0</v>
      </c>
      <c r="X87" s="26">
        <v>0</v>
      </c>
      <c r="Y87" s="5">
        <f t="shared" si="1"/>
        <v>0</v>
      </c>
      <c r="Z87" s="41">
        <v>0</v>
      </c>
      <c r="AA87" s="41">
        <v>0</v>
      </c>
    </row>
    <row r="88" spans="1:27" s="5" customFormat="1" x14ac:dyDescent="0.25">
      <c r="A88" s="5">
        <v>87</v>
      </c>
      <c r="B88" s="11" t="s">
        <v>104</v>
      </c>
      <c r="C88" s="13">
        <v>27</v>
      </c>
      <c r="D88" s="13">
        <v>25</v>
      </c>
      <c r="E88" s="13">
        <v>14</v>
      </c>
      <c r="F88" s="13">
        <v>8</v>
      </c>
      <c r="G88" s="13">
        <v>18</v>
      </c>
      <c r="H88" s="13">
        <v>1</v>
      </c>
      <c r="I88" s="13">
        <v>0</v>
      </c>
      <c r="J88" s="13">
        <v>0</v>
      </c>
      <c r="K88" s="13">
        <v>0</v>
      </c>
      <c r="L88" s="13">
        <v>14</v>
      </c>
      <c r="M88" s="13">
        <v>7.8</v>
      </c>
      <c r="N88" s="13">
        <v>0</v>
      </c>
      <c r="O88" s="13">
        <v>0</v>
      </c>
      <c r="P88" s="13">
        <v>314000</v>
      </c>
      <c r="Q88" s="13">
        <v>0</v>
      </c>
      <c r="R88" s="13">
        <v>0</v>
      </c>
      <c r="S88" s="13">
        <v>314000</v>
      </c>
      <c r="T88" s="13">
        <v>1</v>
      </c>
      <c r="U88" s="13">
        <v>1</v>
      </c>
      <c r="V88" s="13">
        <v>0</v>
      </c>
      <c r="W88" s="26">
        <v>5.5555555555555554</v>
      </c>
      <c r="X88" s="26">
        <v>138.88888888888889</v>
      </c>
      <c r="Y88" s="5">
        <f t="shared" si="1"/>
        <v>1</v>
      </c>
      <c r="Z88" s="41">
        <v>27</v>
      </c>
      <c r="AA88" s="41">
        <v>0</v>
      </c>
    </row>
    <row r="89" spans="1:27" s="5" customFormat="1" x14ac:dyDescent="0.25">
      <c r="A89" s="5">
        <v>88</v>
      </c>
      <c r="B89" s="11" t="s">
        <v>105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26">
        <v>0</v>
      </c>
      <c r="X89" s="26">
        <v>0</v>
      </c>
      <c r="Y89" s="5">
        <f t="shared" si="1"/>
        <v>0</v>
      </c>
      <c r="Z89" s="41">
        <v>0</v>
      </c>
      <c r="AA89" s="41">
        <v>0</v>
      </c>
    </row>
    <row r="90" spans="1:27" s="5" customFormat="1" x14ac:dyDescent="0.25">
      <c r="A90" s="5">
        <v>89</v>
      </c>
      <c r="B90" s="11" t="s">
        <v>106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26">
        <v>0</v>
      </c>
      <c r="X90" s="26">
        <v>0</v>
      </c>
      <c r="Y90" s="5">
        <f t="shared" si="1"/>
        <v>0</v>
      </c>
      <c r="Z90" s="41">
        <v>0</v>
      </c>
      <c r="AA90" s="41">
        <v>0</v>
      </c>
    </row>
    <row r="91" spans="1:27" s="5" customFormat="1" x14ac:dyDescent="0.25">
      <c r="A91" s="5">
        <v>90</v>
      </c>
      <c r="B91" s="11" t="s">
        <v>107</v>
      </c>
      <c r="C91" s="13">
        <v>19</v>
      </c>
      <c r="D91" s="13">
        <v>19</v>
      </c>
      <c r="E91" s="13">
        <v>3</v>
      </c>
      <c r="F91" s="13">
        <v>1</v>
      </c>
      <c r="G91" s="13">
        <v>15</v>
      </c>
      <c r="H91" s="13">
        <v>3</v>
      </c>
      <c r="I91" s="13">
        <v>0</v>
      </c>
      <c r="J91" s="13">
        <v>0</v>
      </c>
      <c r="K91" s="13">
        <v>0</v>
      </c>
      <c r="L91" s="13">
        <v>11</v>
      </c>
      <c r="M91" s="13">
        <v>4.25</v>
      </c>
      <c r="N91" s="13">
        <v>135247</v>
      </c>
      <c r="O91" s="13">
        <v>0</v>
      </c>
      <c r="P91" s="13">
        <v>30000</v>
      </c>
      <c r="Q91" s="13">
        <v>0</v>
      </c>
      <c r="R91" s="13">
        <v>0</v>
      </c>
      <c r="S91" s="13">
        <v>165247</v>
      </c>
      <c r="T91" s="13">
        <v>1</v>
      </c>
      <c r="U91" s="13">
        <v>0</v>
      </c>
      <c r="V91" s="13">
        <v>1</v>
      </c>
      <c r="W91" s="26">
        <v>10</v>
      </c>
      <c r="X91" s="26">
        <v>190</v>
      </c>
      <c r="Y91" s="5">
        <f t="shared" si="1"/>
        <v>1</v>
      </c>
      <c r="Z91" s="41">
        <v>0</v>
      </c>
      <c r="AA91" s="41">
        <v>19</v>
      </c>
    </row>
    <row r="92" spans="1:27" s="5" customFormat="1" x14ac:dyDescent="0.25">
      <c r="A92" s="5">
        <v>91</v>
      </c>
      <c r="B92" s="11" t="s">
        <v>108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26">
        <v>0</v>
      </c>
      <c r="X92" s="26">
        <v>0</v>
      </c>
      <c r="Y92" s="5">
        <f t="shared" si="1"/>
        <v>0</v>
      </c>
      <c r="Z92" s="41">
        <v>0</v>
      </c>
      <c r="AA92" s="41">
        <v>0</v>
      </c>
    </row>
    <row r="93" spans="1:27" s="5" customFormat="1" x14ac:dyDescent="0.25">
      <c r="A93" s="5">
        <v>92</v>
      </c>
      <c r="B93" s="11" t="s">
        <v>109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26">
        <v>0</v>
      </c>
      <c r="X93" s="26">
        <v>0</v>
      </c>
      <c r="Y93" s="5">
        <f t="shared" si="1"/>
        <v>0</v>
      </c>
      <c r="Z93" s="41">
        <v>0</v>
      </c>
      <c r="AA93" s="41">
        <v>0</v>
      </c>
    </row>
    <row r="94" spans="1:27" s="5" customFormat="1" x14ac:dyDescent="0.25">
      <c r="A94" s="5">
        <v>93</v>
      </c>
      <c r="B94" s="11" t="s">
        <v>110</v>
      </c>
      <c r="C94" s="12">
        <v>13</v>
      </c>
      <c r="D94" s="12">
        <v>12</v>
      </c>
      <c r="E94" s="12">
        <v>5</v>
      </c>
      <c r="F94" s="12">
        <v>0</v>
      </c>
      <c r="G94" s="12">
        <v>11</v>
      </c>
      <c r="H94" s="12">
        <v>2</v>
      </c>
      <c r="I94" s="12">
        <v>0</v>
      </c>
      <c r="J94" s="12">
        <v>0</v>
      </c>
      <c r="K94" s="12">
        <v>0</v>
      </c>
      <c r="L94" s="12">
        <v>2</v>
      </c>
      <c r="M94" s="12">
        <v>3.2</v>
      </c>
      <c r="N94" s="12">
        <v>40000</v>
      </c>
      <c r="O94" s="12">
        <v>0</v>
      </c>
      <c r="P94" s="12">
        <v>88167</v>
      </c>
      <c r="Q94" s="12">
        <v>0</v>
      </c>
      <c r="R94" s="12">
        <v>0</v>
      </c>
      <c r="S94" s="12">
        <v>128167</v>
      </c>
      <c r="T94" s="12">
        <v>1</v>
      </c>
      <c r="U94" s="12">
        <v>1</v>
      </c>
      <c r="V94" s="12">
        <v>0</v>
      </c>
      <c r="W94" s="26">
        <v>7.384615384615385</v>
      </c>
      <c r="X94" s="26">
        <v>88.615384615384613</v>
      </c>
      <c r="Y94" s="5">
        <f t="shared" si="1"/>
        <v>1</v>
      </c>
      <c r="Z94" s="41">
        <v>13</v>
      </c>
      <c r="AA94" s="41">
        <v>0</v>
      </c>
    </row>
    <row r="95" spans="1:27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26">
        <v>0</v>
      </c>
      <c r="X95" s="26">
        <v>0</v>
      </c>
      <c r="Y95" s="5">
        <f t="shared" si="1"/>
        <v>0</v>
      </c>
      <c r="Z95" s="41">
        <v>0</v>
      </c>
      <c r="AA95" s="41">
        <v>0</v>
      </c>
    </row>
    <row r="96" spans="1:27" s="5" customFormat="1" x14ac:dyDescent="0.25">
      <c r="A96" s="5">
        <v>95</v>
      </c>
      <c r="B96" s="11" t="s">
        <v>112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26">
        <v>0</v>
      </c>
      <c r="X96" s="26">
        <v>0</v>
      </c>
      <c r="Y96" s="5">
        <f t="shared" si="1"/>
        <v>0</v>
      </c>
      <c r="Z96" s="41">
        <v>0</v>
      </c>
      <c r="AA96" s="41">
        <v>0</v>
      </c>
    </row>
    <row r="97" spans="1:27" s="5" customFormat="1" x14ac:dyDescent="0.25">
      <c r="A97" s="5">
        <v>96</v>
      </c>
      <c r="B97" s="11" t="s">
        <v>113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26">
        <v>0</v>
      </c>
      <c r="X97" s="26">
        <v>0</v>
      </c>
      <c r="Y97" s="5">
        <f t="shared" si="1"/>
        <v>0</v>
      </c>
      <c r="Z97" s="41">
        <v>0</v>
      </c>
      <c r="AA97" s="41">
        <v>0</v>
      </c>
    </row>
    <row r="98" spans="1:27" s="5" customFormat="1" x14ac:dyDescent="0.25">
      <c r="A98" s="5">
        <v>97</v>
      </c>
      <c r="B98" s="11" t="s">
        <v>114</v>
      </c>
      <c r="C98" s="13">
        <v>36</v>
      </c>
      <c r="D98" s="13">
        <v>34</v>
      </c>
      <c r="E98" s="13">
        <v>16</v>
      </c>
      <c r="F98" s="13">
        <v>5</v>
      </c>
      <c r="G98" s="13">
        <v>20</v>
      </c>
      <c r="H98" s="13">
        <v>11</v>
      </c>
      <c r="I98" s="13">
        <v>0</v>
      </c>
      <c r="J98" s="13">
        <v>0</v>
      </c>
      <c r="K98" s="13">
        <v>0</v>
      </c>
      <c r="L98" s="13">
        <v>20</v>
      </c>
      <c r="M98" s="13">
        <v>9</v>
      </c>
      <c r="N98" s="13">
        <v>70000</v>
      </c>
      <c r="O98" s="13">
        <v>0</v>
      </c>
      <c r="P98" s="13">
        <v>263000</v>
      </c>
      <c r="Q98" s="13">
        <v>0</v>
      </c>
      <c r="R98" s="13">
        <v>0</v>
      </c>
      <c r="S98" s="13">
        <v>333000</v>
      </c>
      <c r="T98" s="13">
        <v>1</v>
      </c>
      <c r="U98" s="13">
        <v>0</v>
      </c>
      <c r="V98" s="13">
        <v>1</v>
      </c>
      <c r="W98" s="26">
        <v>5.666666666666667</v>
      </c>
      <c r="X98" s="26">
        <v>192.66666666666669</v>
      </c>
      <c r="Y98" s="5">
        <f t="shared" si="1"/>
        <v>1</v>
      </c>
      <c r="Z98" s="41">
        <v>0</v>
      </c>
      <c r="AA98" s="41">
        <v>36</v>
      </c>
    </row>
    <row r="99" spans="1:27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26">
        <v>0</v>
      </c>
      <c r="X99" s="26">
        <v>0</v>
      </c>
      <c r="Y99" s="5">
        <f t="shared" si="1"/>
        <v>0</v>
      </c>
      <c r="Z99" s="41">
        <v>0</v>
      </c>
      <c r="AA99" s="41">
        <v>0</v>
      </c>
    </row>
    <row r="100" spans="1:27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26">
        <v>0</v>
      </c>
      <c r="X100" s="26">
        <v>0</v>
      </c>
      <c r="Y100" s="5">
        <f t="shared" si="1"/>
        <v>0</v>
      </c>
      <c r="Z100" s="41">
        <v>0</v>
      </c>
      <c r="AA100" s="41">
        <v>0</v>
      </c>
    </row>
    <row r="101" spans="1:27" s="5" customFormat="1" x14ac:dyDescent="0.25">
      <c r="A101" s="5">
        <v>100</v>
      </c>
      <c r="B101" s="11" t="s">
        <v>117</v>
      </c>
      <c r="C101" s="13">
        <v>8</v>
      </c>
      <c r="D101" s="13">
        <v>8</v>
      </c>
      <c r="E101" s="13">
        <v>3</v>
      </c>
      <c r="F101" s="13">
        <v>0</v>
      </c>
      <c r="G101" s="13">
        <v>5</v>
      </c>
      <c r="H101" s="13">
        <v>3</v>
      </c>
      <c r="I101" s="13">
        <v>0</v>
      </c>
      <c r="J101" s="13">
        <v>0</v>
      </c>
      <c r="K101" s="13">
        <v>0</v>
      </c>
      <c r="L101" s="13">
        <v>0</v>
      </c>
      <c r="M101" s="13">
        <v>2.6</v>
      </c>
      <c r="N101" s="13">
        <v>20738</v>
      </c>
      <c r="O101" s="13">
        <v>0</v>
      </c>
      <c r="P101" s="13">
        <v>124000</v>
      </c>
      <c r="Q101" s="13">
        <v>0</v>
      </c>
      <c r="R101" s="13">
        <v>0</v>
      </c>
      <c r="S101" s="13">
        <v>144738</v>
      </c>
      <c r="T101" s="13">
        <v>1</v>
      </c>
      <c r="U101" s="13">
        <v>1</v>
      </c>
      <c r="V101" s="13">
        <v>0</v>
      </c>
      <c r="W101" s="26">
        <v>6</v>
      </c>
      <c r="X101" s="26">
        <v>48</v>
      </c>
      <c r="Y101" s="5">
        <f t="shared" si="1"/>
        <v>1</v>
      </c>
      <c r="Z101" s="41">
        <v>8</v>
      </c>
      <c r="AA101" s="41">
        <v>0</v>
      </c>
    </row>
    <row r="102" spans="1:27" s="5" customFormat="1" x14ac:dyDescent="0.25">
      <c r="A102" s="5">
        <v>101</v>
      </c>
      <c r="B102" s="11" t="s">
        <v>118</v>
      </c>
      <c r="C102" s="13">
        <v>10</v>
      </c>
      <c r="D102" s="13">
        <v>10</v>
      </c>
      <c r="E102" s="13">
        <v>5</v>
      </c>
      <c r="F102" s="13">
        <v>1</v>
      </c>
      <c r="G102" s="13">
        <v>5</v>
      </c>
      <c r="H102" s="13">
        <v>4</v>
      </c>
      <c r="I102" s="13">
        <v>0</v>
      </c>
      <c r="J102" s="13">
        <v>0</v>
      </c>
      <c r="K102" s="13">
        <v>0</v>
      </c>
      <c r="L102" s="13">
        <v>0</v>
      </c>
      <c r="M102" s="13">
        <v>4.3</v>
      </c>
      <c r="N102" s="13">
        <v>35000</v>
      </c>
      <c r="O102" s="13">
        <v>0</v>
      </c>
      <c r="P102" s="13">
        <v>172746</v>
      </c>
      <c r="Q102" s="13">
        <v>0</v>
      </c>
      <c r="R102" s="13">
        <v>0</v>
      </c>
      <c r="S102" s="13">
        <v>207746</v>
      </c>
      <c r="T102" s="13">
        <v>1</v>
      </c>
      <c r="U102" s="13">
        <v>0</v>
      </c>
      <c r="V102" s="13">
        <v>1</v>
      </c>
      <c r="W102" s="26">
        <v>9.5</v>
      </c>
      <c r="X102" s="26">
        <v>95</v>
      </c>
      <c r="Y102" s="5">
        <f t="shared" si="1"/>
        <v>1</v>
      </c>
      <c r="Z102" s="41">
        <v>0</v>
      </c>
      <c r="AA102" s="41">
        <v>10</v>
      </c>
    </row>
    <row r="103" spans="1:27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26">
        <v>0</v>
      </c>
      <c r="X103" s="26">
        <v>0</v>
      </c>
      <c r="Y103" s="5">
        <f t="shared" si="1"/>
        <v>0</v>
      </c>
      <c r="Z103" s="41">
        <v>0</v>
      </c>
      <c r="AA103" s="41">
        <v>0</v>
      </c>
    </row>
    <row r="104" spans="1:27" s="5" customFormat="1" x14ac:dyDescent="0.25">
      <c r="A104" s="5">
        <v>103</v>
      </c>
      <c r="B104" s="11" t="s">
        <v>120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26">
        <v>0</v>
      </c>
      <c r="X104" s="26">
        <v>0</v>
      </c>
      <c r="Y104" s="5">
        <f t="shared" si="1"/>
        <v>0</v>
      </c>
      <c r="Z104" s="41">
        <v>0</v>
      </c>
      <c r="AA104" s="41">
        <v>0</v>
      </c>
    </row>
    <row r="105" spans="1:27" s="5" customFormat="1" x14ac:dyDescent="0.25">
      <c r="A105" s="5">
        <v>104</v>
      </c>
      <c r="B105" s="11" t="s">
        <v>121</v>
      </c>
      <c r="C105" s="13">
        <v>15</v>
      </c>
      <c r="D105" s="13">
        <v>15</v>
      </c>
      <c r="E105" s="13">
        <v>7</v>
      </c>
      <c r="F105" s="13">
        <v>0</v>
      </c>
      <c r="G105" s="13">
        <v>15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5</v>
      </c>
      <c r="N105" s="13">
        <v>0</v>
      </c>
      <c r="O105" s="13">
        <v>0</v>
      </c>
      <c r="P105" s="13">
        <v>160639</v>
      </c>
      <c r="Q105" s="13">
        <v>0</v>
      </c>
      <c r="R105" s="13">
        <v>0</v>
      </c>
      <c r="S105" s="13">
        <v>160639</v>
      </c>
      <c r="T105" s="13">
        <v>1</v>
      </c>
      <c r="U105" s="13">
        <v>1</v>
      </c>
      <c r="V105" s="13">
        <v>0</v>
      </c>
      <c r="W105" s="26">
        <v>4.8</v>
      </c>
      <c r="X105" s="26">
        <v>72</v>
      </c>
      <c r="Y105" s="5">
        <f t="shared" si="1"/>
        <v>1</v>
      </c>
      <c r="Z105" s="41">
        <v>15</v>
      </c>
      <c r="AA105" s="41">
        <v>0</v>
      </c>
    </row>
    <row r="106" spans="1:27" s="5" customFormat="1" x14ac:dyDescent="0.25">
      <c r="A106" s="5">
        <v>105</v>
      </c>
      <c r="B106" s="11" t="s">
        <v>122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26">
        <v>0</v>
      </c>
      <c r="X106" s="26">
        <v>0</v>
      </c>
      <c r="Y106" s="5">
        <f t="shared" si="1"/>
        <v>0</v>
      </c>
      <c r="Z106" s="41">
        <v>0</v>
      </c>
      <c r="AA106" s="41">
        <v>0</v>
      </c>
    </row>
    <row r="107" spans="1:27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26">
        <v>0</v>
      </c>
      <c r="X107" s="26">
        <v>0</v>
      </c>
      <c r="Y107" s="5">
        <f t="shared" si="1"/>
        <v>0</v>
      </c>
      <c r="Z107" s="41">
        <v>0</v>
      </c>
      <c r="AA107" s="41">
        <v>0</v>
      </c>
    </row>
    <row r="108" spans="1:27" s="5" customFormat="1" x14ac:dyDescent="0.25">
      <c r="A108" s="5">
        <v>107</v>
      </c>
      <c r="B108" s="11" t="s">
        <v>124</v>
      </c>
      <c r="C108" s="12">
        <v>20</v>
      </c>
      <c r="D108" s="12">
        <v>0</v>
      </c>
      <c r="E108" s="12">
        <v>16</v>
      </c>
      <c r="F108" s="12">
        <v>2</v>
      </c>
      <c r="G108" s="12">
        <v>16</v>
      </c>
      <c r="H108" s="12">
        <v>2</v>
      </c>
      <c r="I108" s="12">
        <v>0</v>
      </c>
      <c r="J108" s="12">
        <v>0</v>
      </c>
      <c r="K108" s="12">
        <v>0</v>
      </c>
      <c r="L108" s="12">
        <v>4</v>
      </c>
      <c r="M108" s="12">
        <v>2.5</v>
      </c>
      <c r="N108" s="12">
        <v>0</v>
      </c>
      <c r="O108" s="12">
        <v>105000</v>
      </c>
      <c r="P108" s="12">
        <v>0</v>
      </c>
      <c r="Q108" s="12">
        <v>0</v>
      </c>
      <c r="R108" s="12">
        <v>0</v>
      </c>
      <c r="S108" s="12">
        <v>105000</v>
      </c>
      <c r="T108" s="12">
        <v>1</v>
      </c>
      <c r="U108" s="12">
        <v>0</v>
      </c>
      <c r="V108" s="12">
        <v>1</v>
      </c>
      <c r="W108" s="26">
        <v>10</v>
      </c>
      <c r="X108" s="26">
        <v>200</v>
      </c>
      <c r="Y108" s="5">
        <f t="shared" si="1"/>
        <v>1</v>
      </c>
      <c r="Z108" s="41">
        <v>0</v>
      </c>
      <c r="AA108" s="41">
        <v>20</v>
      </c>
    </row>
    <row r="109" spans="1:27" s="5" customFormat="1" x14ac:dyDescent="0.25">
      <c r="A109" s="5">
        <v>108</v>
      </c>
      <c r="B109" s="11" t="s">
        <v>125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26">
        <v>0</v>
      </c>
      <c r="X109" s="26">
        <v>0</v>
      </c>
      <c r="Y109" s="5">
        <f t="shared" si="1"/>
        <v>0</v>
      </c>
      <c r="Z109" s="41">
        <v>0</v>
      </c>
      <c r="AA109" s="41">
        <v>0</v>
      </c>
    </row>
    <row r="110" spans="1:27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26">
        <v>0</v>
      </c>
      <c r="X110" s="26">
        <v>0</v>
      </c>
      <c r="Y110" s="5">
        <f t="shared" si="1"/>
        <v>0</v>
      </c>
      <c r="Z110" s="41">
        <v>0</v>
      </c>
      <c r="AA110" s="41">
        <v>0</v>
      </c>
    </row>
    <row r="111" spans="1:27" s="5" customFormat="1" x14ac:dyDescent="0.25">
      <c r="A111" s="5">
        <v>110</v>
      </c>
      <c r="B111" s="11" t="s">
        <v>127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26">
        <v>0</v>
      </c>
      <c r="X111" s="26">
        <v>0</v>
      </c>
      <c r="Y111" s="5">
        <f t="shared" si="1"/>
        <v>0</v>
      </c>
      <c r="Z111" s="41">
        <v>0</v>
      </c>
      <c r="AA111" s="41">
        <v>0</v>
      </c>
    </row>
    <row r="112" spans="1:27" s="5" customFormat="1" x14ac:dyDescent="0.25">
      <c r="A112" s="5">
        <v>111</v>
      </c>
      <c r="B112" s="11" t="s">
        <v>128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26">
        <v>0</v>
      </c>
      <c r="X112" s="26">
        <v>0</v>
      </c>
      <c r="Y112" s="5">
        <f t="shared" si="1"/>
        <v>0</v>
      </c>
      <c r="Z112" s="41">
        <v>0</v>
      </c>
      <c r="AA112" s="41">
        <v>0</v>
      </c>
    </row>
    <row r="113" spans="1:27" s="5" customFormat="1" x14ac:dyDescent="0.25">
      <c r="A113" s="5">
        <v>112</v>
      </c>
      <c r="B113" s="11" t="s">
        <v>129</v>
      </c>
      <c r="C113" s="13">
        <v>8</v>
      </c>
      <c r="D113" s="13">
        <v>5</v>
      </c>
      <c r="E113" s="13">
        <v>3</v>
      </c>
      <c r="F113" s="13">
        <v>0</v>
      </c>
      <c r="G113" s="13">
        <v>8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2.04</v>
      </c>
      <c r="N113" s="13">
        <v>13000</v>
      </c>
      <c r="O113" s="13">
        <v>23000</v>
      </c>
      <c r="P113" s="13">
        <v>0</v>
      </c>
      <c r="Q113" s="13">
        <v>3000</v>
      </c>
      <c r="R113" s="13">
        <v>0</v>
      </c>
      <c r="S113" s="13">
        <v>39000</v>
      </c>
      <c r="T113" s="13">
        <v>1</v>
      </c>
      <c r="U113" s="13">
        <v>1</v>
      </c>
      <c r="V113" s="13">
        <v>0</v>
      </c>
      <c r="W113" s="26">
        <v>7.5</v>
      </c>
      <c r="X113" s="26">
        <v>37.5</v>
      </c>
      <c r="Y113" s="5">
        <f t="shared" si="1"/>
        <v>1</v>
      </c>
      <c r="Z113" s="41">
        <v>8</v>
      </c>
      <c r="AA113" s="41">
        <v>0</v>
      </c>
    </row>
    <row r="114" spans="1:27" s="5" customFormat="1" x14ac:dyDescent="0.25">
      <c r="A114" s="5">
        <v>113</v>
      </c>
      <c r="B114" s="11" t="s">
        <v>130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26">
        <v>0</v>
      </c>
      <c r="X114" s="26">
        <v>0</v>
      </c>
      <c r="Y114" s="5">
        <f t="shared" si="1"/>
        <v>0</v>
      </c>
      <c r="Z114" s="41">
        <v>0</v>
      </c>
      <c r="AA114" s="41">
        <v>0</v>
      </c>
    </row>
    <row r="115" spans="1:27" s="5" customFormat="1" x14ac:dyDescent="0.25">
      <c r="A115" s="5">
        <v>114</v>
      </c>
      <c r="B115" s="11" t="s">
        <v>131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26">
        <v>0</v>
      </c>
      <c r="X115" s="26">
        <v>0</v>
      </c>
      <c r="Y115" s="5">
        <f t="shared" si="1"/>
        <v>0</v>
      </c>
      <c r="Z115" s="41">
        <v>0</v>
      </c>
      <c r="AA115" s="41">
        <v>0</v>
      </c>
    </row>
    <row r="116" spans="1:27" s="5" customFormat="1" x14ac:dyDescent="0.25">
      <c r="A116" s="5">
        <v>115</v>
      </c>
      <c r="B116" s="11" t="s">
        <v>132</v>
      </c>
      <c r="C116" s="13">
        <v>15</v>
      </c>
      <c r="D116" s="13">
        <v>13</v>
      </c>
      <c r="E116" s="13">
        <v>8</v>
      </c>
      <c r="F116" s="13">
        <v>4</v>
      </c>
      <c r="G116" s="13">
        <v>7</v>
      </c>
      <c r="H116" s="13">
        <v>4</v>
      </c>
      <c r="I116" s="13">
        <v>0</v>
      </c>
      <c r="J116" s="13">
        <v>0</v>
      </c>
      <c r="K116" s="13">
        <v>0</v>
      </c>
      <c r="L116" s="13">
        <v>0</v>
      </c>
      <c r="M116" s="13">
        <v>4.55</v>
      </c>
      <c r="N116" s="13">
        <v>100000</v>
      </c>
      <c r="O116" s="13">
        <v>0</v>
      </c>
      <c r="P116" s="13">
        <v>242802</v>
      </c>
      <c r="Q116" s="13">
        <v>0</v>
      </c>
      <c r="R116" s="13">
        <v>0</v>
      </c>
      <c r="S116" s="13">
        <v>342802</v>
      </c>
      <c r="T116" s="13">
        <v>1</v>
      </c>
      <c r="U116" s="13">
        <v>1</v>
      </c>
      <c r="V116" s="13">
        <v>0</v>
      </c>
      <c r="W116" s="26">
        <v>6</v>
      </c>
      <c r="X116" s="26">
        <v>78</v>
      </c>
      <c r="Y116" s="5">
        <f t="shared" si="1"/>
        <v>1</v>
      </c>
      <c r="Z116" s="41">
        <v>15</v>
      </c>
      <c r="AA116" s="41">
        <v>0</v>
      </c>
    </row>
    <row r="117" spans="1:27" s="5" customFormat="1" x14ac:dyDescent="0.25">
      <c r="A117" s="5">
        <v>116</v>
      </c>
      <c r="B117" s="11" t="s">
        <v>133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26">
        <v>0</v>
      </c>
      <c r="X117" s="26">
        <v>0</v>
      </c>
      <c r="Y117" s="5">
        <f t="shared" si="1"/>
        <v>0</v>
      </c>
      <c r="Z117" s="41">
        <v>0</v>
      </c>
      <c r="AA117" s="41">
        <v>0</v>
      </c>
    </row>
    <row r="118" spans="1:27" s="5" customFormat="1" x14ac:dyDescent="0.25">
      <c r="A118" s="5">
        <v>117</v>
      </c>
      <c r="B118" s="11" t="s">
        <v>134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26">
        <v>0</v>
      </c>
      <c r="X118" s="26">
        <v>0</v>
      </c>
      <c r="Y118" s="5">
        <f t="shared" si="1"/>
        <v>0</v>
      </c>
      <c r="Z118" s="41">
        <v>0</v>
      </c>
      <c r="AA118" s="41">
        <v>0</v>
      </c>
    </row>
    <row r="119" spans="1:27" s="5" customFormat="1" x14ac:dyDescent="0.25">
      <c r="A119" s="5">
        <v>118</v>
      </c>
      <c r="B119" s="11" t="s">
        <v>135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26">
        <v>0</v>
      </c>
      <c r="X119" s="26">
        <v>0</v>
      </c>
      <c r="Y119" s="5">
        <f t="shared" si="1"/>
        <v>0</v>
      </c>
      <c r="Z119" s="41">
        <v>0</v>
      </c>
      <c r="AA119" s="41">
        <v>0</v>
      </c>
    </row>
    <row r="120" spans="1:27" s="5" customFormat="1" x14ac:dyDescent="0.25">
      <c r="A120" s="5">
        <v>119</v>
      </c>
      <c r="B120" s="11" t="s">
        <v>136</v>
      </c>
      <c r="C120" s="13">
        <v>15</v>
      </c>
      <c r="D120" s="13">
        <v>15</v>
      </c>
      <c r="E120" s="13">
        <v>7</v>
      </c>
      <c r="F120" s="13">
        <v>1</v>
      </c>
      <c r="G120" s="13">
        <v>9</v>
      </c>
      <c r="H120" s="13">
        <v>5</v>
      </c>
      <c r="I120" s="13">
        <v>0</v>
      </c>
      <c r="J120" s="13">
        <v>0</v>
      </c>
      <c r="K120" s="13">
        <v>0</v>
      </c>
      <c r="L120" s="13">
        <v>7</v>
      </c>
      <c r="M120" s="13">
        <v>2</v>
      </c>
      <c r="N120" s="13">
        <v>0</v>
      </c>
      <c r="O120" s="13">
        <v>0</v>
      </c>
      <c r="P120" s="13">
        <v>80000</v>
      </c>
      <c r="Q120" s="13">
        <v>0</v>
      </c>
      <c r="R120" s="13">
        <v>0</v>
      </c>
      <c r="S120" s="13">
        <v>80000</v>
      </c>
      <c r="T120" s="13">
        <v>1</v>
      </c>
      <c r="U120" s="13">
        <v>1</v>
      </c>
      <c r="V120" s="13">
        <v>0</v>
      </c>
      <c r="W120" s="26">
        <v>4</v>
      </c>
      <c r="X120" s="26">
        <v>60</v>
      </c>
      <c r="Y120" s="5">
        <f t="shared" si="1"/>
        <v>1</v>
      </c>
      <c r="Z120" s="41">
        <v>15</v>
      </c>
      <c r="AA120" s="41">
        <v>0</v>
      </c>
    </row>
    <row r="121" spans="1:27" s="5" customFormat="1" x14ac:dyDescent="0.25">
      <c r="A121" s="5">
        <v>120</v>
      </c>
      <c r="B121" s="11" t="s">
        <v>137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26">
        <v>0</v>
      </c>
      <c r="X121" s="26">
        <v>0</v>
      </c>
      <c r="Y121" s="5">
        <f t="shared" si="1"/>
        <v>0</v>
      </c>
      <c r="Z121" s="41">
        <v>0</v>
      </c>
      <c r="AA121" s="41">
        <v>0</v>
      </c>
    </row>
    <row r="122" spans="1:27" s="5" customFormat="1" x14ac:dyDescent="0.25">
      <c r="A122" s="5">
        <v>121</v>
      </c>
      <c r="B122" s="11" t="s">
        <v>138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26">
        <v>0</v>
      </c>
      <c r="X122" s="26">
        <v>0</v>
      </c>
      <c r="Y122" s="5">
        <f t="shared" si="1"/>
        <v>0</v>
      </c>
      <c r="Z122" s="41">
        <v>0</v>
      </c>
      <c r="AA122" s="41">
        <v>0</v>
      </c>
    </row>
    <row r="123" spans="1:27" s="5" customFormat="1" x14ac:dyDescent="0.25">
      <c r="A123" s="5">
        <v>122</v>
      </c>
      <c r="B123" s="11" t="s">
        <v>139</v>
      </c>
      <c r="C123" s="13">
        <v>23</v>
      </c>
      <c r="D123" s="13">
        <v>14</v>
      </c>
      <c r="E123" s="13">
        <v>8</v>
      </c>
      <c r="F123" s="13">
        <v>5</v>
      </c>
      <c r="G123" s="13">
        <v>17</v>
      </c>
      <c r="H123" s="13">
        <v>1</v>
      </c>
      <c r="I123" s="13">
        <v>0</v>
      </c>
      <c r="J123" s="13">
        <v>0</v>
      </c>
      <c r="K123" s="13">
        <v>0</v>
      </c>
      <c r="L123" s="13">
        <v>10</v>
      </c>
      <c r="M123" s="13">
        <v>7.05</v>
      </c>
      <c r="N123" s="13">
        <v>0</v>
      </c>
      <c r="O123" s="13">
        <v>0</v>
      </c>
      <c r="P123" s="13">
        <v>437779</v>
      </c>
      <c r="Q123" s="13">
        <v>0</v>
      </c>
      <c r="R123" s="13">
        <v>0</v>
      </c>
      <c r="S123" s="13">
        <v>437779</v>
      </c>
      <c r="T123" s="13">
        <v>1</v>
      </c>
      <c r="U123" s="13">
        <v>0</v>
      </c>
      <c r="V123" s="13">
        <v>1</v>
      </c>
      <c r="W123" s="26">
        <v>10.434782608695652</v>
      </c>
      <c r="X123" s="26">
        <v>146.08695652173913</v>
      </c>
      <c r="Y123" s="5">
        <f t="shared" si="1"/>
        <v>1</v>
      </c>
      <c r="Z123" s="41">
        <v>0</v>
      </c>
      <c r="AA123" s="41">
        <v>23</v>
      </c>
    </row>
    <row r="124" spans="1:27" s="5" customFormat="1" x14ac:dyDescent="0.25">
      <c r="A124" s="5">
        <v>123</v>
      </c>
      <c r="B124" s="11" t="s">
        <v>140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26">
        <v>0</v>
      </c>
      <c r="X124" s="26">
        <v>0</v>
      </c>
      <c r="Y124" s="5">
        <f t="shared" si="1"/>
        <v>0</v>
      </c>
      <c r="Z124" s="41">
        <v>0</v>
      </c>
      <c r="AA124" s="41">
        <v>0</v>
      </c>
    </row>
    <row r="125" spans="1:27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26">
        <v>0</v>
      </c>
      <c r="X125" s="26">
        <v>0</v>
      </c>
      <c r="Y125" s="5">
        <f t="shared" si="1"/>
        <v>0</v>
      </c>
      <c r="Z125" s="41">
        <v>0</v>
      </c>
      <c r="AA125" s="41">
        <v>0</v>
      </c>
    </row>
    <row r="126" spans="1:27" s="5" customFormat="1" x14ac:dyDescent="0.25">
      <c r="A126" s="5">
        <v>125</v>
      </c>
      <c r="B126" s="11" t="s">
        <v>142</v>
      </c>
      <c r="C126" s="12">
        <v>3</v>
      </c>
      <c r="D126" s="12">
        <v>3</v>
      </c>
      <c r="E126" s="12">
        <v>2</v>
      </c>
      <c r="F126" s="12">
        <v>0</v>
      </c>
      <c r="G126" s="12">
        <v>3</v>
      </c>
      <c r="H126" s="12">
        <v>0</v>
      </c>
      <c r="I126" s="12">
        <v>0</v>
      </c>
      <c r="J126" s="12">
        <v>0</v>
      </c>
      <c r="K126" s="12">
        <v>0</v>
      </c>
      <c r="L126" s="12">
        <v>2</v>
      </c>
      <c r="M126" s="12">
        <v>2.0499999999999998</v>
      </c>
      <c r="N126" s="12">
        <v>0</v>
      </c>
      <c r="O126" s="12">
        <v>9700</v>
      </c>
      <c r="P126" s="12">
        <v>0</v>
      </c>
      <c r="Q126" s="12">
        <v>0</v>
      </c>
      <c r="R126" s="12">
        <v>0</v>
      </c>
      <c r="S126" s="12">
        <v>9700</v>
      </c>
      <c r="T126" s="12">
        <v>1</v>
      </c>
      <c r="U126" s="12">
        <v>1</v>
      </c>
      <c r="V126" s="12">
        <v>0</v>
      </c>
      <c r="W126" s="26">
        <v>4</v>
      </c>
      <c r="X126" s="26">
        <v>12</v>
      </c>
      <c r="Y126" s="5">
        <f t="shared" si="1"/>
        <v>1</v>
      </c>
      <c r="Z126" s="41">
        <v>3</v>
      </c>
      <c r="AA126" s="41">
        <v>0</v>
      </c>
    </row>
    <row r="127" spans="1:27" s="5" customFormat="1" x14ac:dyDescent="0.25">
      <c r="A127" s="5">
        <v>126</v>
      </c>
      <c r="B127" s="11" t="s">
        <v>143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26">
        <v>0</v>
      </c>
      <c r="X127" s="26">
        <v>0</v>
      </c>
      <c r="Y127" s="5">
        <f t="shared" si="1"/>
        <v>0</v>
      </c>
      <c r="Z127" s="41">
        <v>0</v>
      </c>
      <c r="AA127" s="41">
        <v>0</v>
      </c>
    </row>
    <row r="128" spans="1:27" s="5" customFormat="1" x14ac:dyDescent="0.25">
      <c r="A128" s="5">
        <v>127</v>
      </c>
      <c r="B128" s="11" t="s">
        <v>144</v>
      </c>
      <c r="C128" s="13">
        <v>8</v>
      </c>
      <c r="D128" s="13">
        <v>8</v>
      </c>
      <c r="E128" s="13">
        <v>4</v>
      </c>
      <c r="F128" s="13">
        <v>0</v>
      </c>
      <c r="G128" s="13">
        <v>5</v>
      </c>
      <c r="H128" s="13">
        <v>3</v>
      </c>
      <c r="I128" s="13">
        <v>0</v>
      </c>
      <c r="J128" s="13">
        <v>0</v>
      </c>
      <c r="K128" s="13">
        <v>0</v>
      </c>
      <c r="L128" s="13">
        <v>8</v>
      </c>
      <c r="M128" s="13">
        <v>3.9</v>
      </c>
      <c r="N128" s="13">
        <v>30000</v>
      </c>
      <c r="O128" s="13">
        <v>0</v>
      </c>
      <c r="P128" s="13">
        <v>120312</v>
      </c>
      <c r="Q128" s="13">
        <v>0</v>
      </c>
      <c r="R128" s="13">
        <v>0</v>
      </c>
      <c r="S128" s="13">
        <v>150312</v>
      </c>
      <c r="T128" s="13">
        <v>1</v>
      </c>
      <c r="U128" s="13">
        <v>1</v>
      </c>
      <c r="V128" s="13">
        <v>0</v>
      </c>
      <c r="W128" s="26">
        <v>13.375</v>
      </c>
      <c r="X128" s="26">
        <v>107</v>
      </c>
      <c r="Y128" s="5">
        <f t="shared" si="1"/>
        <v>1</v>
      </c>
      <c r="Z128" s="41">
        <v>8</v>
      </c>
      <c r="AA128" s="41">
        <v>0</v>
      </c>
    </row>
    <row r="129" spans="1:27" s="5" customFormat="1" x14ac:dyDescent="0.25">
      <c r="A129" s="5">
        <v>128</v>
      </c>
      <c r="B129" s="11" t="s">
        <v>145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26">
        <v>0</v>
      </c>
      <c r="X129" s="26">
        <v>0</v>
      </c>
      <c r="Y129" s="5">
        <f t="shared" si="1"/>
        <v>0</v>
      </c>
      <c r="Z129" s="41">
        <v>0</v>
      </c>
      <c r="AA129" s="41">
        <v>0</v>
      </c>
    </row>
    <row r="130" spans="1:27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26">
        <v>0</v>
      </c>
      <c r="X130" s="26">
        <v>0</v>
      </c>
      <c r="Y130" s="5">
        <f t="shared" si="1"/>
        <v>0</v>
      </c>
      <c r="Z130" s="41">
        <v>0</v>
      </c>
      <c r="AA130" s="41">
        <v>0</v>
      </c>
    </row>
    <row r="131" spans="1:27" s="5" customFormat="1" x14ac:dyDescent="0.25">
      <c r="A131" s="5">
        <v>130</v>
      </c>
      <c r="B131" s="11" t="s">
        <v>147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26">
        <v>0</v>
      </c>
      <c r="X131" s="26">
        <v>0</v>
      </c>
      <c r="Y131" s="5">
        <f t="shared" ref="Y131:Y146" si="2">IF(T131&gt;0,1,0)</f>
        <v>0</v>
      </c>
      <c r="Z131" s="41">
        <v>0</v>
      </c>
      <c r="AA131" s="41">
        <v>0</v>
      </c>
    </row>
    <row r="132" spans="1:27" s="5" customFormat="1" x14ac:dyDescent="0.25">
      <c r="A132" s="5">
        <v>131</v>
      </c>
      <c r="B132" s="11" t="s">
        <v>148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26">
        <v>0</v>
      </c>
      <c r="X132" s="26">
        <v>0</v>
      </c>
      <c r="Y132" s="5">
        <f t="shared" si="2"/>
        <v>0</v>
      </c>
      <c r="Z132" s="41">
        <v>0</v>
      </c>
      <c r="AA132" s="41">
        <v>0</v>
      </c>
    </row>
    <row r="133" spans="1:27" s="5" customFormat="1" x14ac:dyDescent="0.25">
      <c r="A133" s="5">
        <v>132</v>
      </c>
      <c r="B133" s="11" t="s">
        <v>149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26">
        <v>0</v>
      </c>
      <c r="X133" s="26">
        <v>0</v>
      </c>
      <c r="Y133" s="5">
        <f t="shared" si="2"/>
        <v>0</v>
      </c>
      <c r="Z133" s="41">
        <v>0</v>
      </c>
      <c r="AA133" s="41">
        <v>0</v>
      </c>
    </row>
    <row r="134" spans="1:27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26">
        <v>0</v>
      </c>
      <c r="X134" s="26">
        <v>0</v>
      </c>
      <c r="Y134" s="5">
        <f t="shared" si="2"/>
        <v>0</v>
      </c>
      <c r="Z134" s="41">
        <v>0</v>
      </c>
      <c r="AA134" s="41">
        <v>0</v>
      </c>
    </row>
    <row r="135" spans="1:27" s="5" customFormat="1" x14ac:dyDescent="0.25">
      <c r="A135" s="5">
        <v>134</v>
      </c>
      <c r="B135" s="11" t="s">
        <v>151</v>
      </c>
      <c r="C135" s="13">
        <v>16</v>
      </c>
      <c r="D135" s="13">
        <v>16</v>
      </c>
      <c r="E135" s="13">
        <v>5</v>
      </c>
      <c r="F135" s="13">
        <v>0</v>
      </c>
      <c r="G135" s="13">
        <v>9</v>
      </c>
      <c r="H135" s="13">
        <v>7</v>
      </c>
      <c r="I135" s="13">
        <v>0</v>
      </c>
      <c r="J135" s="13">
        <v>0</v>
      </c>
      <c r="K135" s="13">
        <v>0</v>
      </c>
      <c r="L135" s="13">
        <v>4</v>
      </c>
      <c r="M135" s="13">
        <v>2.9</v>
      </c>
      <c r="N135" s="13">
        <v>200000</v>
      </c>
      <c r="O135" s="13">
        <v>0</v>
      </c>
      <c r="P135" s="13">
        <v>147500</v>
      </c>
      <c r="Q135" s="13">
        <v>0</v>
      </c>
      <c r="R135" s="13">
        <v>0</v>
      </c>
      <c r="S135" s="13">
        <v>347500</v>
      </c>
      <c r="T135" s="13">
        <v>1</v>
      </c>
      <c r="U135" s="13">
        <v>1</v>
      </c>
      <c r="V135" s="13">
        <v>0</v>
      </c>
      <c r="W135" s="26">
        <v>6</v>
      </c>
      <c r="X135" s="26">
        <v>96</v>
      </c>
      <c r="Y135" s="5">
        <f t="shared" si="2"/>
        <v>1</v>
      </c>
      <c r="Z135" s="41">
        <v>16</v>
      </c>
      <c r="AA135" s="41">
        <v>0</v>
      </c>
    </row>
    <row r="136" spans="1:27" s="5" customFormat="1" x14ac:dyDescent="0.25">
      <c r="A136" s="5">
        <v>135</v>
      </c>
      <c r="B136" s="11" t="s">
        <v>152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26">
        <v>0</v>
      </c>
      <c r="X136" s="26">
        <v>0</v>
      </c>
      <c r="Y136" s="5">
        <f t="shared" si="2"/>
        <v>0</v>
      </c>
      <c r="Z136" s="41">
        <v>0</v>
      </c>
      <c r="AA136" s="41">
        <v>0</v>
      </c>
    </row>
    <row r="137" spans="1:27" s="5" customFormat="1" x14ac:dyDescent="0.25">
      <c r="A137" s="5">
        <v>136</v>
      </c>
      <c r="B137" s="11" t="s">
        <v>153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26">
        <v>0</v>
      </c>
      <c r="X137" s="26">
        <v>0</v>
      </c>
      <c r="Y137" s="5">
        <f t="shared" si="2"/>
        <v>0</v>
      </c>
      <c r="Z137" s="41">
        <v>0</v>
      </c>
      <c r="AA137" s="41">
        <v>0</v>
      </c>
    </row>
    <row r="138" spans="1:27" s="5" customFormat="1" x14ac:dyDescent="0.25">
      <c r="A138" s="5">
        <v>137</v>
      </c>
      <c r="B138" s="11" t="s">
        <v>154</v>
      </c>
      <c r="C138" s="13">
        <v>8</v>
      </c>
      <c r="D138" s="13">
        <v>8</v>
      </c>
      <c r="E138" s="13">
        <v>5</v>
      </c>
      <c r="F138" s="13">
        <v>0</v>
      </c>
      <c r="G138" s="13">
        <v>2</v>
      </c>
      <c r="H138" s="13">
        <v>6</v>
      </c>
      <c r="I138" s="13">
        <v>0</v>
      </c>
      <c r="J138" s="13">
        <v>0</v>
      </c>
      <c r="K138" s="13">
        <v>0</v>
      </c>
      <c r="L138" s="13">
        <v>1</v>
      </c>
      <c r="M138" s="13">
        <v>2.5</v>
      </c>
      <c r="N138" s="13">
        <v>0</v>
      </c>
      <c r="O138" s="13">
        <v>0</v>
      </c>
      <c r="P138" s="13">
        <v>71275</v>
      </c>
      <c r="Q138" s="13">
        <v>0</v>
      </c>
      <c r="R138" s="13">
        <v>0</v>
      </c>
      <c r="S138" s="13">
        <v>71275</v>
      </c>
      <c r="T138" s="13">
        <v>1</v>
      </c>
      <c r="U138" s="13">
        <v>0</v>
      </c>
      <c r="V138" s="13">
        <v>1</v>
      </c>
      <c r="W138" s="26">
        <v>9.5</v>
      </c>
      <c r="X138" s="26">
        <v>76</v>
      </c>
      <c r="Y138" s="5">
        <f t="shared" si="2"/>
        <v>1</v>
      </c>
      <c r="Z138" s="41">
        <v>0</v>
      </c>
      <c r="AA138" s="41">
        <v>8</v>
      </c>
    </row>
    <row r="139" spans="1:27" s="5" customFormat="1" x14ac:dyDescent="0.25">
      <c r="A139" s="5">
        <v>138</v>
      </c>
      <c r="B139" s="11" t="s">
        <v>155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26">
        <v>0</v>
      </c>
      <c r="X139" s="26">
        <v>0</v>
      </c>
      <c r="Y139" s="5">
        <f t="shared" si="2"/>
        <v>0</v>
      </c>
      <c r="Z139" s="41">
        <v>0</v>
      </c>
      <c r="AA139" s="41">
        <v>0</v>
      </c>
    </row>
    <row r="140" spans="1:27" s="5" customFormat="1" x14ac:dyDescent="0.25">
      <c r="A140" s="5">
        <v>139</v>
      </c>
      <c r="B140" s="11" t="s">
        <v>156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26">
        <v>0</v>
      </c>
      <c r="X140" s="26">
        <v>0</v>
      </c>
      <c r="Y140" s="5">
        <f t="shared" si="2"/>
        <v>0</v>
      </c>
      <c r="Z140" s="41">
        <v>0</v>
      </c>
      <c r="AA140" s="41">
        <v>0</v>
      </c>
    </row>
    <row r="141" spans="1:27" s="5" customFormat="1" x14ac:dyDescent="0.25">
      <c r="A141" s="5">
        <v>140</v>
      </c>
      <c r="B141" s="11" t="s">
        <v>157</v>
      </c>
      <c r="C141" s="13">
        <v>28</v>
      </c>
      <c r="D141" s="13">
        <v>27</v>
      </c>
      <c r="E141" s="13">
        <v>10</v>
      </c>
      <c r="F141" s="13">
        <v>0</v>
      </c>
      <c r="G141" s="13">
        <v>18</v>
      </c>
      <c r="H141" s="13">
        <v>9</v>
      </c>
      <c r="I141" s="13">
        <v>1</v>
      </c>
      <c r="J141" s="13">
        <v>0</v>
      </c>
      <c r="K141" s="13">
        <v>0</v>
      </c>
      <c r="L141" s="13">
        <v>17</v>
      </c>
      <c r="M141" s="13">
        <v>1.5</v>
      </c>
      <c r="N141" s="13">
        <v>80000</v>
      </c>
      <c r="O141" s="13">
        <v>0</v>
      </c>
      <c r="P141" s="13">
        <v>708300</v>
      </c>
      <c r="Q141" s="13">
        <v>0</v>
      </c>
      <c r="R141" s="13">
        <v>0</v>
      </c>
      <c r="S141" s="13">
        <v>788300</v>
      </c>
      <c r="T141" s="13">
        <v>1</v>
      </c>
      <c r="U141" s="13">
        <v>1</v>
      </c>
      <c r="V141" s="13">
        <v>0</v>
      </c>
      <c r="W141" s="26">
        <v>9.6428571428571423</v>
      </c>
      <c r="X141" s="26">
        <v>260.35714285714283</v>
      </c>
      <c r="Y141" s="5">
        <f t="shared" si="2"/>
        <v>1</v>
      </c>
      <c r="Z141" s="41">
        <v>28</v>
      </c>
      <c r="AA141" s="41">
        <v>0</v>
      </c>
    </row>
    <row r="142" spans="1:27" s="5" customFormat="1" x14ac:dyDescent="0.25">
      <c r="A142" s="5">
        <v>141</v>
      </c>
      <c r="B142" s="11" t="s">
        <v>158</v>
      </c>
      <c r="C142" s="13">
        <v>8</v>
      </c>
      <c r="D142" s="13">
        <v>8</v>
      </c>
      <c r="E142" s="13">
        <v>4</v>
      </c>
      <c r="F142" s="13">
        <v>1</v>
      </c>
      <c r="G142" s="13">
        <v>3</v>
      </c>
      <c r="H142" s="13">
        <v>4</v>
      </c>
      <c r="I142" s="13">
        <v>0</v>
      </c>
      <c r="J142" s="13">
        <v>0</v>
      </c>
      <c r="K142" s="13">
        <v>0</v>
      </c>
      <c r="L142" s="13">
        <v>0</v>
      </c>
      <c r="M142" s="13">
        <v>4.2</v>
      </c>
      <c r="N142" s="13">
        <v>40000</v>
      </c>
      <c r="O142" s="13">
        <v>0</v>
      </c>
      <c r="P142" s="13">
        <v>122000</v>
      </c>
      <c r="Q142" s="13">
        <v>0</v>
      </c>
      <c r="R142" s="13">
        <v>0</v>
      </c>
      <c r="S142" s="13">
        <v>162000</v>
      </c>
      <c r="T142" s="13">
        <v>1</v>
      </c>
      <c r="U142" s="13">
        <v>0</v>
      </c>
      <c r="V142" s="13">
        <v>1</v>
      </c>
      <c r="W142" s="26">
        <v>6</v>
      </c>
      <c r="X142" s="26">
        <v>48</v>
      </c>
      <c r="Y142" s="5">
        <f t="shared" si="2"/>
        <v>1</v>
      </c>
      <c r="Z142" s="41">
        <v>0</v>
      </c>
      <c r="AA142" s="41">
        <v>8</v>
      </c>
    </row>
    <row r="143" spans="1:27" s="5" customFormat="1" x14ac:dyDescent="0.25">
      <c r="A143" s="5">
        <v>142</v>
      </c>
      <c r="B143" s="11" t="s">
        <v>159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26">
        <v>0</v>
      </c>
      <c r="X143" s="26">
        <v>0</v>
      </c>
      <c r="Y143" s="5">
        <f t="shared" si="2"/>
        <v>0</v>
      </c>
      <c r="Z143" s="41">
        <v>0</v>
      </c>
      <c r="AA143" s="41">
        <v>0</v>
      </c>
    </row>
    <row r="144" spans="1:27" s="5" customFormat="1" x14ac:dyDescent="0.25">
      <c r="A144" s="5">
        <v>143</v>
      </c>
      <c r="B144" s="11" t="s">
        <v>160</v>
      </c>
      <c r="C144" s="13">
        <v>16</v>
      </c>
      <c r="D144" s="13">
        <v>15</v>
      </c>
      <c r="E144" s="13">
        <v>3</v>
      </c>
      <c r="F144" s="13">
        <v>0</v>
      </c>
      <c r="G144" s="13">
        <v>10</v>
      </c>
      <c r="H144" s="13">
        <v>6</v>
      </c>
      <c r="I144" s="13">
        <v>0</v>
      </c>
      <c r="J144" s="13">
        <v>0</v>
      </c>
      <c r="K144" s="13">
        <v>0</v>
      </c>
      <c r="L144" s="13">
        <v>0</v>
      </c>
      <c r="M144" s="13">
        <v>5.2</v>
      </c>
      <c r="N144" s="13">
        <v>0</v>
      </c>
      <c r="O144" s="13">
        <v>0</v>
      </c>
      <c r="P144" s="13">
        <v>160639</v>
      </c>
      <c r="Q144" s="13">
        <v>0</v>
      </c>
      <c r="R144" s="13">
        <v>0</v>
      </c>
      <c r="S144" s="13">
        <v>160639</v>
      </c>
      <c r="T144" s="13">
        <v>1</v>
      </c>
      <c r="U144" s="13">
        <v>1</v>
      </c>
      <c r="V144" s="13">
        <v>0</v>
      </c>
      <c r="W144" s="26">
        <v>3.75</v>
      </c>
      <c r="X144" s="26">
        <v>56.25</v>
      </c>
      <c r="Y144" s="5">
        <f t="shared" si="2"/>
        <v>1</v>
      </c>
      <c r="Z144" s="41">
        <v>16</v>
      </c>
      <c r="AA144" s="41">
        <v>0</v>
      </c>
    </row>
    <row r="145" spans="1:27" s="5" customFormat="1" x14ac:dyDescent="0.25">
      <c r="A145" s="5">
        <v>144</v>
      </c>
      <c r="B145" s="11" t="s">
        <v>161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26">
        <v>0</v>
      </c>
      <c r="X145" s="26">
        <v>0</v>
      </c>
      <c r="Y145" s="5">
        <f t="shared" si="2"/>
        <v>0</v>
      </c>
      <c r="Z145" s="41">
        <v>0</v>
      </c>
      <c r="AA145" s="41">
        <v>0</v>
      </c>
    </row>
    <row r="146" spans="1:27" s="5" customFormat="1" x14ac:dyDescent="0.25">
      <c r="A146" s="5">
        <v>145</v>
      </c>
      <c r="B146" s="11" t="s">
        <v>162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26">
        <v>0</v>
      </c>
      <c r="X146" s="26">
        <v>0</v>
      </c>
      <c r="Y146" s="5">
        <f t="shared" si="2"/>
        <v>0</v>
      </c>
      <c r="Z146" s="41">
        <v>0</v>
      </c>
      <c r="AA146" s="41">
        <v>0</v>
      </c>
    </row>
    <row r="147" spans="1:27" s="5" customFormat="1" x14ac:dyDescent="0.25"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9"/>
      <c r="V147" s="9"/>
      <c r="Y147"/>
      <c r="Z147"/>
      <c r="AA147"/>
    </row>
    <row r="148" spans="1:27" x14ac:dyDescent="0.25">
      <c r="A148" s="5"/>
    </row>
    <row r="149" spans="1:27" x14ac:dyDescent="0.25">
      <c r="A149" s="5"/>
    </row>
    <row r="150" spans="1:27" x14ac:dyDescent="0.25">
      <c r="A150" s="5"/>
    </row>
    <row r="151" spans="1:27" x14ac:dyDescent="0.25">
      <c r="A151" s="5"/>
    </row>
    <row r="152" spans="1:27" x14ac:dyDescent="0.25">
      <c r="A152" s="5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"/>
  <sheetViews>
    <sheetView zoomScaleNormal="100" workbookViewId="0">
      <selection activeCell="W1" sqref="W1:W65536"/>
    </sheetView>
  </sheetViews>
  <sheetFormatPr defaultRowHeight="15" x14ac:dyDescent="0.25"/>
  <cols>
    <col min="2" max="2" width="18.140625" bestFit="1" customWidth="1"/>
    <col min="3" max="3" width="14.28515625" bestFit="1" customWidth="1"/>
    <col min="4" max="4" width="7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" bestFit="1" customWidth="1"/>
    <col min="11" max="11" width="7.28515625" bestFit="1" customWidth="1"/>
    <col min="12" max="12" width="18.28515625" bestFit="1" customWidth="1"/>
    <col min="13" max="13" width="11" bestFit="1" customWidth="1"/>
    <col min="14" max="14" width="16" bestFit="1" customWidth="1"/>
    <col min="15" max="15" width="10" bestFit="1" customWidth="1"/>
    <col min="16" max="16" width="11.28515625" bestFit="1" customWidth="1"/>
    <col min="17" max="17" width="6.28515625" bestFit="1" customWidth="1"/>
    <col min="18" max="18" width="18.28515625" bestFit="1" customWidth="1"/>
    <col min="19" max="19" width="19" bestFit="1" customWidth="1"/>
    <col min="20" max="20" width="7.28515625" bestFit="1" customWidth="1"/>
    <col min="21" max="21" width="9.42578125" bestFit="1" customWidth="1"/>
    <col min="22" max="22" width="20.7109375" customWidth="1"/>
    <col min="23" max="23" width="16" bestFit="1" customWidth="1"/>
    <col min="24" max="24" width="16" customWidth="1"/>
    <col min="25" max="25" width="18.7109375" customWidth="1"/>
  </cols>
  <sheetData>
    <row r="1" spans="1:25" s="5" customFormat="1" ht="28.15" customHeight="1" x14ac:dyDescent="0.25">
      <c r="A1" s="1" t="s">
        <v>205</v>
      </c>
      <c r="B1" s="1" t="s">
        <v>167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252</v>
      </c>
      <c r="T1" s="1" t="s">
        <v>16</v>
      </c>
      <c r="U1" s="1" t="s">
        <v>17</v>
      </c>
      <c r="V1" s="1" t="s">
        <v>208</v>
      </c>
      <c r="W1" s="10" t="s">
        <v>253</v>
      </c>
      <c r="X1" s="42" t="s">
        <v>254</v>
      </c>
      <c r="Y1" s="42" t="s">
        <v>255</v>
      </c>
    </row>
    <row r="2" spans="1:25" s="5" customFormat="1" x14ac:dyDescent="0.25">
      <c r="A2" s="5">
        <v>1</v>
      </c>
      <c r="B2" s="11" t="s">
        <v>18</v>
      </c>
      <c r="C2" s="13">
        <v>10</v>
      </c>
      <c r="D2" s="13">
        <v>5</v>
      </c>
      <c r="E2" s="13">
        <v>6</v>
      </c>
      <c r="F2" s="13">
        <v>4</v>
      </c>
      <c r="G2" s="13">
        <v>0</v>
      </c>
      <c r="H2" s="13">
        <v>0</v>
      </c>
      <c r="I2" s="13">
        <v>0</v>
      </c>
      <c r="J2" s="13">
        <v>0</v>
      </c>
      <c r="K2" s="13">
        <v>10</v>
      </c>
      <c r="L2" s="13">
        <v>2.7</v>
      </c>
      <c r="M2" s="13">
        <v>0</v>
      </c>
      <c r="N2" s="13">
        <v>0</v>
      </c>
      <c r="O2" s="13">
        <v>120000</v>
      </c>
      <c r="P2" s="13">
        <v>0</v>
      </c>
      <c r="Q2" s="13">
        <v>0</v>
      </c>
      <c r="R2" s="13">
        <v>120000</v>
      </c>
      <c r="S2" s="13">
        <v>1</v>
      </c>
      <c r="T2" s="13">
        <v>1</v>
      </c>
      <c r="U2" s="13">
        <v>0</v>
      </c>
      <c r="V2" s="26">
        <v>5</v>
      </c>
      <c r="W2" s="5">
        <f>IF(S2&gt;0,1,0)</f>
        <v>1</v>
      </c>
      <c r="X2" s="41">
        <v>10</v>
      </c>
      <c r="Y2" s="41">
        <v>0</v>
      </c>
    </row>
    <row r="3" spans="1:25" s="5" customFormat="1" x14ac:dyDescent="0.25">
      <c r="A3" s="5">
        <v>2</v>
      </c>
      <c r="B3" s="11" t="s">
        <v>19</v>
      </c>
      <c r="C3" s="13">
        <v>57</v>
      </c>
      <c r="D3" s="13">
        <v>24</v>
      </c>
      <c r="E3" s="13">
        <v>1</v>
      </c>
      <c r="F3" s="13">
        <v>27</v>
      </c>
      <c r="G3" s="13">
        <v>22</v>
      </c>
      <c r="H3" s="13">
        <v>7</v>
      </c>
      <c r="I3" s="13">
        <v>0</v>
      </c>
      <c r="J3" s="13">
        <v>0</v>
      </c>
      <c r="K3" s="13">
        <v>41</v>
      </c>
      <c r="L3" s="13">
        <v>6.8</v>
      </c>
      <c r="M3" s="13">
        <v>115000</v>
      </c>
      <c r="N3" s="13">
        <v>350000</v>
      </c>
      <c r="O3" s="13">
        <v>35000</v>
      </c>
      <c r="P3" s="13">
        <v>0</v>
      </c>
      <c r="Q3" s="13">
        <v>0</v>
      </c>
      <c r="R3" s="13">
        <v>500000</v>
      </c>
      <c r="S3" s="13">
        <v>1</v>
      </c>
      <c r="T3" s="13">
        <v>0</v>
      </c>
      <c r="U3" s="13">
        <v>1</v>
      </c>
      <c r="V3" s="26">
        <v>8</v>
      </c>
      <c r="W3" s="5">
        <f t="shared" ref="W3:W66" si="0">IF(S3&gt;0,1,0)</f>
        <v>1</v>
      </c>
      <c r="X3" s="41">
        <v>0</v>
      </c>
      <c r="Y3" s="41">
        <v>57</v>
      </c>
    </row>
    <row r="4" spans="1:25" s="5" customFormat="1" x14ac:dyDescent="0.25">
      <c r="A4" s="5">
        <v>3</v>
      </c>
      <c r="B4" s="11" t="s">
        <v>20</v>
      </c>
      <c r="C4" s="13">
        <v>13</v>
      </c>
      <c r="D4" s="13">
        <v>4</v>
      </c>
      <c r="E4" s="13">
        <v>0</v>
      </c>
      <c r="F4" s="13">
        <v>11</v>
      </c>
      <c r="G4" s="13">
        <v>2</v>
      </c>
      <c r="H4" s="13">
        <v>0</v>
      </c>
      <c r="I4" s="13">
        <v>0</v>
      </c>
      <c r="J4" s="13">
        <v>0</v>
      </c>
      <c r="K4" s="13">
        <v>2</v>
      </c>
      <c r="L4" s="13">
        <v>5.8</v>
      </c>
      <c r="M4" s="13">
        <v>0</v>
      </c>
      <c r="N4" s="13">
        <v>151800</v>
      </c>
      <c r="O4" s="13">
        <v>0</v>
      </c>
      <c r="P4" s="13">
        <v>0</v>
      </c>
      <c r="Q4" s="13">
        <v>0</v>
      </c>
      <c r="R4" s="13">
        <v>151800</v>
      </c>
      <c r="S4" s="13">
        <v>1</v>
      </c>
      <c r="T4" s="13">
        <v>1</v>
      </c>
      <c r="U4" s="13">
        <v>0</v>
      </c>
      <c r="V4" s="26">
        <v>8</v>
      </c>
      <c r="W4" s="5">
        <f t="shared" si="0"/>
        <v>1</v>
      </c>
      <c r="X4" s="41">
        <v>13</v>
      </c>
      <c r="Y4" s="41">
        <v>0</v>
      </c>
    </row>
    <row r="5" spans="1:25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26">
        <v>0</v>
      </c>
      <c r="W5" s="5">
        <f t="shared" si="0"/>
        <v>0</v>
      </c>
      <c r="X5" s="41">
        <v>0</v>
      </c>
      <c r="Y5" s="41">
        <v>0</v>
      </c>
    </row>
    <row r="6" spans="1:25" s="5" customFormat="1" x14ac:dyDescent="0.25">
      <c r="A6" s="5">
        <v>5</v>
      </c>
      <c r="B6" s="11" t="s">
        <v>22</v>
      </c>
      <c r="C6" s="13">
        <v>16</v>
      </c>
      <c r="D6" s="13">
        <v>7</v>
      </c>
      <c r="E6" s="13">
        <v>0</v>
      </c>
      <c r="F6" s="13">
        <v>0</v>
      </c>
      <c r="G6" s="13">
        <v>14</v>
      </c>
      <c r="H6" s="13">
        <v>2</v>
      </c>
      <c r="I6" s="13">
        <v>0</v>
      </c>
      <c r="J6" s="13">
        <v>0</v>
      </c>
      <c r="K6" s="13">
        <v>12</v>
      </c>
      <c r="L6" s="13">
        <v>1.7</v>
      </c>
      <c r="M6" s="13">
        <v>0</v>
      </c>
      <c r="N6" s="13">
        <v>124890</v>
      </c>
      <c r="O6" s="13">
        <v>0</v>
      </c>
      <c r="P6" s="13">
        <v>0</v>
      </c>
      <c r="Q6" s="13">
        <v>0</v>
      </c>
      <c r="R6" s="13">
        <v>124890</v>
      </c>
      <c r="S6" s="13">
        <v>1</v>
      </c>
      <c r="T6" s="13">
        <v>1</v>
      </c>
      <c r="U6" s="13">
        <v>0</v>
      </c>
      <c r="V6" s="26">
        <v>5</v>
      </c>
      <c r="W6" s="5">
        <f t="shared" si="0"/>
        <v>1</v>
      </c>
      <c r="X6" s="41">
        <v>16</v>
      </c>
      <c r="Y6" s="41">
        <v>0</v>
      </c>
    </row>
    <row r="7" spans="1:25" s="5" customFormat="1" x14ac:dyDescent="0.25">
      <c r="A7" s="5">
        <v>6</v>
      </c>
      <c r="B7" s="11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26">
        <v>0</v>
      </c>
      <c r="W7" s="5">
        <f t="shared" si="0"/>
        <v>0</v>
      </c>
      <c r="X7" s="41">
        <v>0</v>
      </c>
      <c r="Y7" s="41">
        <v>0</v>
      </c>
    </row>
    <row r="8" spans="1:25" s="5" customFormat="1" x14ac:dyDescent="0.25">
      <c r="A8" s="5">
        <v>7</v>
      </c>
      <c r="B8" s="11" t="s">
        <v>24</v>
      </c>
      <c r="C8" s="13">
        <v>15</v>
      </c>
      <c r="D8" s="13">
        <v>8</v>
      </c>
      <c r="E8" s="13">
        <v>0</v>
      </c>
      <c r="F8" s="13">
        <v>11</v>
      </c>
      <c r="G8" s="13">
        <v>4</v>
      </c>
      <c r="H8" s="13">
        <v>0</v>
      </c>
      <c r="I8" s="13">
        <v>0</v>
      </c>
      <c r="J8" s="13">
        <v>0</v>
      </c>
      <c r="K8" s="13">
        <v>12</v>
      </c>
      <c r="L8" s="13">
        <v>1.35</v>
      </c>
      <c r="M8" s="13">
        <v>60000</v>
      </c>
      <c r="N8" s="13">
        <v>50000</v>
      </c>
      <c r="O8" s="13">
        <v>10000</v>
      </c>
      <c r="P8" s="13">
        <v>0</v>
      </c>
      <c r="Q8" s="13">
        <v>0</v>
      </c>
      <c r="R8" s="13">
        <v>120000</v>
      </c>
      <c r="S8" s="13">
        <v>1</v>
      </c>
      <c r="T8" s="13">
        <v>0</v>
      </c>
      <c r="U8" s="13">
        <v>1</v>
      </c>
      <c r="V8" s="26">
        <v>6</v>
      </c>
      <c r="W8" s="5">
        <f t="shared" si="0"/>
        <v>1</v>
      </c>
      <c r="X8" s="41">
        <v>0</v>
      </c>
      <c r="Y8" s="41">
        <v>15</v>
      </c>
    </row>
    <row r="9" spans="1:25" s="5" customFormat="1" x14ac:dyDescent="0.25">
      <c r="A9" s="5">
        <v>8</v>
      </c>
      <c r="B9" s="11" t="s">
        <v>25</v>
      </c>
      <c r="C9" s="13">
        <v>10</v>
      </c>
      <c r="D9" s="13">
        <v>2</v>
      </c>
      <c r="E9" s="13">
        <v>0</v>
      </c>
      <c r="F9" s="13">
        <v>3</v>
      </c>
      <c r="G9" s="13">
        <v>3</v>
      </c>
      <c r="H9" s="13">
        <v>4</v>
      </c>
      <c r="I9" s="13">
        <v>0</v>
      </c>
      <c r="J9" s="13">
        <v>0</v>
      </c>
      <c r="K9" s="13">
        <v>5</v>
      </c>
      <c r="L9" s="13">
        <v>5.7</v>
      </c>
      <c r="M9" s="13">
        <v>50000</v>
      </c>
      <c r="N9" s="13">
        <v>0</v>
      </c>
      <c r="O9" s="13">
        <v>290000</v>
      </c>
      <c r="P9" s="13">
        <v>0</v>
      </c>
      <c r="Q9" s="13">
        <v>0</v>
      </c>
      <c r="R9" s="13">
        <v>340000</v>
      </c>
      <c r="S9" s="13">
        <v>1</v>
      </c>
      <c r="T9" s="13">
        <v>0</v>
      </c>
      <c r="U9" s="13">
        <v>1</v>
      </c>
      <c r="V9" s="26">
        <v>8</v>
      </c>
      <c r="W9" s="5">
        <f t="shared" si="0"/>
        <v>1</v>
      </c>
      <c r="X9" s="41">
        <v>0</v>
      </c>
      <c r="Y9" s="41">
        <v>10</v>
      </c>
    </row>
    <row r="10" spans="1:25" s="5" customFormat="1" x14ac:dyDescent="0.25">
      <c r="A10" s="5">
        <v>9</v>
      </c>
      <c r="B10" s="11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26">
        <v>0</v>
      </c>
      <c r="W10" s="5">
        <f t="shared" si="0"/>
        <v>0</v>
      </c>
      <c r="X10" s="41">
        <v>0</v>
      </c>
      <c r="Y10" s="41">
        <v>0</v>
      </c>
    </row>
    <row r="11" spans="1:25" s="5" customFormat="1" x14ac:dyDescent="0.25">
      <c r="A11" s="5">
        <v>10</v>
      </c>
      <c r="B11" s="11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26">
        <v>0</v>
      </c>
      <c r="W11" s="5">
        <f t="shared" si="0"/>
        <v>0</v>
      </c>
      <c r="X11" s="41">
        <v>0</v>
      </c>
      <c r="Y11" s="41">
        <v>0</v>
      </c>
    </row>
    <row r="12" spans="1:25" s="5" customFormat="1" x14ac:dyDescent="0.25">
      <c r="A12" s="5">
        <v>11</v>
      </c>
      <c r="B12" s="11" t="s">
        <v>28</v>
      </c>
      <c r="C12" s="13">
        <v>18</v>
      </c>
      <c r="D12" s="13">
        <v>12</v>
      </c>
      <c r="E12" s="13">
        <v>0</v>
      </c>
      <c r="F12" s="13">
        <v>7</v>
      </c>
      <c r="G12" s="13">
        <v>11</v>
      </c>
      <c r="H12" s="13">
        <v>0</v>
      </c>
      <c r="I12" s="13">
        <v>0</v>
      </c>
      <c r="J12" s="13">
        <v>0</v>
      </c>
      <c r="K12" s="13">
        <v>17</v>
      </c>
      <c r="L12" s="13">
        <v>5</v>
      </c>
      <c r="M12" s="13">
        <v>140000</v>
      </c>
      <c r="N12" s="13">
        <v>54143</v>
      </c>
      <c r="O12" s="13">
        <v>0</v>
      </c>
      <c r="P12" s="13">
        <v>44422</v>
      </c>
      <c r="Q12" s="13">
        <v>46583</v>
      </c>
      <c r="R12" s="13">
        <v>285148</v>
      </c>
      <c r="S12" s="13">
        <v>1</v>
      </c>
      <c r="T12" s="13">
        <v>0</v>
      </c>
      <c r="U12" s="13">
        <v>1</v>
      </c>
      <c r="V12" s="26">
        <v>8</v>
      </c>
      <c r="W12" s="5">
        <f t="shared" si="0"/>
        <v>1</v>
      </c>
      <c r="X12" s="41">
        <v>0</v>
      </c>
      <c r="Y12" s="41">
        <v>18</v>
      </c>
    </row>
    <row r="13" spans="1:25" s="5" customFormat="1" x14ac:dyDescent="0.25">
      <c r="A13" s="5">
        <v>12</v>
      </c>
      <c r="B13" s="11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26">
        <v>0</v>
      </c>
      <c r="W13" s="5">
        <f t="shared" si="0"/>
        <v>0</v>
      </c>
      <c r="X13" s="41">
        <v>0</v>
      </c>
      <c r="Y13" s="41">
        <v>0</v>
      </c>
    </row>
    <row r="14" spans="1:25" s="5" customFormat="1" x14ac:dyDescent="0.25">
      <c r="A14" s="5">
        <v>13</v>
      </c>
      <c r="B14" s="11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26">
        <v>0</v>
      </c>
      <c r="W14" s="5">
        <f t="shared" si="0"/>
        <v>0</v>
      </c>
      <c r="X14" s="41">
        <v>0</v>
      </c>
      <c r="Y14" s="41">
        <v>0</v>
      </c>
    </row>
    <row r="15" spans="1:25" s="5" customFormat="1" x14ac:dyDescent="0.25">
      <c r="A15" s="5">
        <v>14</v>
      </c>
      <c r="B15" s="11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26">
        <v>0</v>
      </c>
      <c r="W15" s="5">
        <f t="shared" si="0"/>
        <v>0</v>
      </c>
      <c r="X15" s="41">
        <v>0</v>
      </c>
      <c r="Y15" s="41">
        <v>0</v>
      </c>
    </row>
    <row r="16" spans="1:25" s="5" customFormat="1" x14ac:dyDescent="0.25">
      <c r="A16" s="5">
        <v>15</v>
      </c>
      <c r="B16" s="11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26">
        <v>0</v>
      </c>
      <c r="W16" s="5">
        <f t="shared" si="0"/>
        <v>0</v>
      </c>
      <c r="X16" s="41">
        <v>0</v>
      </c>
      <c r="Y16" s="41">
        <v>0</v>
      </c>
    </row>
    <row r="17" spans="1:25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26">
        <v>0</v>
      </c>
      <c r="W17" s="5">
        <f t="shared" si="0"/>
        <v>0</v>
      </c>
      <c r="X17" s="41">
        <v>0</v>
      </c>
      <c r="Y17" s="41">
        <v>0</v>
      </c>
    </row>
    <row r="18" spans="1:25" s="5" customFormat="1" x14ac:dyDescent="0.25">
      <c r="A18" s="5">
        <v>17</v>
      </c>
      <c r="B18" s="11" t="s">
        <v>34</v>
      </c>
      <c r="C18" s="13">
        <v>18</v>
      </c>
      <c r="D18" s="13">
        <v>8</v>
      </c>
      <c r="E18" s="13">
        <v>0</v>
      </c>
      <c r="F18" s="13">
        <v>4</v>
      </c>
      <c r="G18" s="13">
        <v>4</v>
      </c>
      <c r="H18" s="13">
        <v>10</v>
      </c>
      <c r="I18" s="13">
        <v>0</v>
      </c>
      <c r="J18" s="13">
        <v>0</v>
      </c>
      <c r="K18" s="13">
        <v>7</v>
      </c>
      <c r="L18" s="13">
        <v>5</v>
      </c>
      <c r="M18" s="13">
        <v>30000</v>
      </c>
      <c r="N18" s="13">
        <v>0</v>
      </c>
      <c r="O18" s="13">
        <v>290000</v>
      </c>
      <c r="P18" s="13">
        <v>0</v>
      </c>
      <c r="Q18" s="13">
        <v>0</v>
      </c>
      <c r="R18" s="13">
        <v>320000</v>
      </c>
      <c r="S18" s="13">
        <v>1</v>
      </c>
      <c r="T18" s="13">
        <v>1</v>
      </c>
      <c r="U18" s="13">
        <v>0</v>
      </c>
      <c r="V18" s="26">
        <v>5</v>
      </c>
      <c r="W18" s="5">
        <f t="shared" si="0"/>
        <v>1</v>
      </c>
      <c r="X18" s="41">
        <v>18</v>
      </c>
      <c r="Y18" s="41">
        <v>0</v>
      </c>
    </row>
    <row r="19" spans="1:25" s="5" customFormat="1" x14ac:dyDescent="0.25">
      <c r="A19" s="5">
        <v>18</v>
      </c>
      <c r="B19" s="11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26">
        <v>0</v>
      </c>
      <c r="W19" s="5">
        <f t="shared" si="0"/>
        <v>0</v>
      </c>
      <c r="X19" s="41">
        <v>0</v>
      </c>
      <c r="Y19" s="41">
        <v>0</v>
      </c>
    </row>
    <row r="20" spans="1:25" s="5" customFormat="1" x14ac:dyDescent="0.25">
      <c r="A20" s="5">
        <v>19</v>
      </c>
      <c r="B20" s="11" t="s">
        <v>36</v>
      </c>
      <c r="C20" s="13">
        <v>588</v>
      </c>
      <c r="D20" s="13">
        <v>301</v>
      </c>
      <c r="E20" s="13">
        <v>20</v>
      </c>
      <c r="F20" s="13">
        <v>205</v>
      </c>
      <c r="G20" s="13">
        <v>286</v>
      </c>
      <c r="H20" s="13">
        <v>77</v>
      </c>
      <c r="I20" s="13">
        <v>0</v>
      </c>
      <c r="J20" s="13">
        <v>0</v>
      </c>
      <c r="K20" s="13">
        <v>468</v>
      </c>
      <c r="L20" s="13">
        <v>356.2</v>
      </c>
      <c r="M20" s="13">
        <v>17900000</v>
      </c>
      <c r="N20" s="13">
        <v>500000</v>
      </c>
      <c r="O20" s="13">
        <v>500000</v>
      </c>
      <c r="P20" s="13">
        <v>1100000</v>
      </c>
      <c r="Q20" s="13">
        <v>0</v>
      </c>
      <c r="R20" s="13">
        <v>20000000</v>
      </c>
      <c r="S20" s="13">
        <v>2</v>
      </c>
      <c r="T20" s="13">
        <v>1</v>
      </c>
      <c r="U20" s="13">
        <v>1</v>
      </c>
      <c r="V20" s="26">
        <v>12</v>
      </c>
      <c r="W20" s="5">
        <f t="shared" si="0"/>
        <v>1</v>
      </c>
      <c r="X20" s="41">
        <v>498</v>
      </c>
      <c r="Y20" s="41">
        <v>90</v>
      </c>
    </row>
    <row r="21" spans="1:25" s="5" customFormat="1" x14ac:dyDescent="0.25">
      <c r="A21" s="5">
        <v>20</v>
      </c>
      <c r="B21" s="11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26">
        <v>0</v>
      </c>
      <c r="W21" s="5">
        <f t="shared" si="0"/>
        <v>0</v>
      </c>
      <c r="X21" s="41">
        <v>0</v>
      </c>
      <c r="Y21" s="41">
        <v>0</v>
      </c>
    </row>
    <row r="22" spans="1:25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26">
        <v>0</v>
      </c>
      <c r="W22" s="5">
        <f t="shared" si="0"/>
        <v>0</v>
      </c>
      <c r="X22" s="41">
        <v>0</v>
      </c>
      <c r="Y22" s="41">
        <v>0</v>
      </c>
    </row>
    <row r="23" spans="1:25" s="5" customFormat="1" x14ac:dyDescent="0.25">
      <c r="A23" s="5">
        <v>22</v>
      </c>
      <c r="B23" s="11" t="s">
        <v>39</v>
      </c>
      <c r="C23" s="13">
        <v>8</v>
      </c>
      <c r="D23" s="13">
        <v>4</v>
      </c>
      <c r="E23" s="13">
        <v>0</v>
      </c>
      <c r="F23" s="13">
        <v>5</v>
      </c>
      <c r="G23" s="13">
        <v>3</v>
      </c>
      <c r="H23" s="13">
        <v>0</v>
      </c>
      <c r="I23" s="13">
        <v>0</v>
      </c>
      <c r="J23" s="13">
        <v>0</v>
      </c>
      <c r="K23" s="13">
        <v>6</v>
      </c>
      <c r="L23" s="13">
        <v>2.4</v>
      </c>
      <c r="M23" s="13">
        <v>25000</v>
      </c>
      <c r="N23" s="13">
        <v>100000</v>
      </c>
      <c r="O23" s="13">
        <v>0</v>
      </c>
      <c r="P23" s="13">
        <v>0</v>
      </c>
      <c r="Q23" s="13">
        <v>0</v>
      </c>
      <c r="R23" s="13">
        <v>125000</v>
      </c>
      <c r="S23" s="13">
        <v>1</v>
      </c>
      <c r="T23" s="13">
        <v>0</v>
      </c>
      <c r="U23" s="13">
        <v>1</v>
      </c>
      <c r="V23" s="26">
        <v>6</v>
      </c>
      <c r="W23" s="5">
        <f t="shared" si="0"/>
        <v>1</v>
      </c>
      <c r="X23" s="41">
        <v>0</v>
      </c>
      <c r="Y23" s="41">
        <v>8</v>
      </c>
    </row>
    <row r="24" spans="1:25" s="5" customFormat="1" x14ac:dyDescent="0.25">
      <c r="A24" s="5">
        <v>23</v>
      </c>
      <c r="B24" s="11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26">
        <v>0</v>
      </c>
      <c r="W24" s="5">
        <f t="shared" si="0"/>
        <v>0</v>
      </c>
      <c r="X24" s="41">
        <v>0</v>
      </c>
      <c r="Y24" s="41">
        <v>0</v>
      </c>
    </row>
    <row r="25" spans="1:25" s="5" customFormat="1" x14ac:dyDescent="0.25">
      <c r="A25" s="5">
        <v>24</v>
      </c>
      <c r="B25" s="11" t="s">
        <v>41</v>
      </c>
      <c r="C25" s="13">
        <v>25</v>
      </c>
      <c r="D25" s="13">
        <v>12</v>
      </c>
      <c r="E25" s="13">
        <v>2</v>
      </c>
      <c r="F25" s="13">
        <v>4</v>
      </c>
      <c r="G25" s="13">
        <v>19</v>
      </c>
      <c r="H25" s="13">
        <v>0</v>
      </c>
      <c r="I25" s="13">
        <v>0</v>
      </c>
      <c r="J25" s="13">
        <v>0</v>
      </c>
      <c r="K25" s="13">
        <v>22</v>
      </c>
      <c r="L25" s="13">
        <v>9.6999999999999993</v>
      </c>
      <c r="M25" s="13">
        <v>0</v>
      </c>
      <c r="N25" s="13">
        <v>0</v>
      </c>
      <c r="O25" s="13">
        <v>414792</v>
      </c>
      <c r="P25" s="13">
        <v>0</v>
      </c>
      <c r="Q25" s="13">
        <v>0</v>
      </c>
      <c r="R25" s="13">
        <v>414792</v>
      </c>
      <c r="S25" s="13">
        <v>1</v>
      </c>
      <c r="T25" s="13">
        <v>0</v>
      </c>
      <c r="U25" s="13">
        <v>1</v>
      </c>
      <c r="V25" s="26">
        <v>8</v>
      </c>
      <c r="W25" s="5">
        <f t="shared" si="0"/>
        <v>1</v>
      </c>
      <c r="X25" s="41">
        <v>0</v>
      </c>
      <c r="Y25" s="41">
        <v>25</v>
      </c>
    </row>
    <row r="26" spans="1:25" s="5" customFormat="1" x14ac:dyDescent="0.25">
      <c r="A26" s="5">
        <v>25</v>
      </c>
      <c r="B26" s="11" t="s">
        <v>42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26">
        <v>0</v>
      </c>
      <c r="W26" s="5">
        <f t="shared" si="0"/>
        <v>0</v>
      </c>
      <c r="X26" s="41">
        <v>0</v>
      </c>
      <c r="Y26" s="41">
        <v>0</v>
      </c>
    </row>
    <row r="27" spans="1:25" s="5" customFormat="1" x14ac:dyDescent="0.25">
      <c r="A27" s="5">
        <v>26</v>
      </c>
      <c r="B27" s="11" t="s">
        <v>43</v>
      </c>
      <c r="C27" s="13">
        <v>24</v>
      </c>
      <c r="D27" s="13">
        <v>13</v>
      </c>
      <c r="E27" s="13">
        <v>0</v>
      </c>
      <c r="F27" s="13">
        <v>1</v>
      </c>
      <c r="G27" s="13">
        <v>21</v>
      </c>
      <c r="H27" s="13">
        <v>2</v>
      </c>
      <c r="I27" s="13">
        <v>0</v>
      </c>
      <c r="J27" s="13">
        <v>0</v>
      </c>
      <c r="K27" s="13">
        <v>3</v>
      </c>
      <c r="L27" s="13">
        <v>5.9</v>
      </c>
      <c r="M27" s="13">
        <v>15500</v>
      </c>
      <c r="N27" s="13">
        <v>124000</v>
      </c>
      <c r="O27" s="13">
        <v>15500</v>
      </c>
      <c r="P27" s="13">
        <v>0</v>
      </c>
      <c r="Q27" s="13">
        <v>0</v>
      </c>
      <c r="R27" s="13">
        <v>155000</v>
      </c>
      <c r="S27" s="13">
        <v>1</v>
      </c>
      <c r="T27" s="13">
        <v>0</v>
      </c>
      <c r="U27" s="13">
        <v>1</v>
      </c>
      <c r="V27" s="26">
        <v>8</v>
      </c>
      <c r="W27" s="5">
        <f t="shared" si="0"/>
        <v>1</v>
      </c>
      <c r="X27" s="41">
        <v>0</v>
      </c>
      <c r="Y27" s="41">
        <v>24</v>
      </c>
    </row>
    <row r="28" spans="1:25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26">
        <v>0</v>
      </c>
      <c r="W28" s="5">
        <f t="shared" si="0"/>
        <v>0</v>
      </c>
      <c r="X28" s="41">
        <v>0</v>
      </c>
      <c r="Y28" s="41">
        <v>0</v>
      </c>
    </row>
    <row r="29" spans="1:25" s="5" customFormat="1" x14ac:dyDescent="0.25">
      <c r="A29" s="5">
        <v>28</v>
      </c>
      <c r="B29" s="11" t="s">
        <v>45</v>
      </c>
      <c r="C29" s="13">
        <v>30</v>
      </c>
      <c r="D29" s="13">
        <v>14</v>
      </c>
      <c r="E29" s="13">
        <v>0</v>
      </c>
      <c r="F29" s="13">
        <v>3</v>
      </c>
      <c r="G29" s="13">
        <v>14</v>
      </c>
      <c r="H29" s="13">
        <v>13</v>
      </c>
      <c r="I29" s="13">
        <v>0</v>
      </c>
      <c r="J29" s="13">
        <v>0</v>
      </c>
      <c r="K29" s="13">
        <v>28</v>
      </c>
      <c r="L29" s="13">
        <v>4</v>
      </c>
      <c r="M29" s="13">
        <v>290000</v>
      </c>
      <c r="N29" s="13">
        <v>0</v>
      </c>
      <c r="O29" s="13">
        <v>0</v>
      </c>
      <c r="P29" s="13">
        <v>0</v>
      </c>
      <c r="Q29" s="13">
        <v>0</v>
      </c>
      <c r="R29" s="13">
        <v>290000</v>
      </c>
      <c r="S29" s="13">
        <v>1</v>
      </c>
      <c r="T29" s="13">
        <v>1</v>
      </c>
      <c r="U29" s="13">
        <v>0</v>
      </c>
      <c r="V29" s="26">
        <v>8</v>
      </c>
      <c r="W29" s="5">
        <f t="shared" si="0"/>
        <v>1</v>
      </c>
      <c r="X29" s="41">
        <v>30</v>
      </c>
      <c r="Y29" s="41">
        <v>0</v>
      </c>
    </row>
    <row r="30" spans="1:25" s="5" customFormat="1" x14ac:dyDescent="0.25">
      <c r="A30" s="5">
        <v>29</v>
      </c>
      <c r="B30" s="11" t="s">
        <v>46</v>
      </c>
      <c r="C30" s="13">
        <v>13</v>
      </c>
      <c r="D30" s="13">
        <v>7</v>
      </c>
      <c r="E30" s="13">
        <v>2</v>
      </c>
      <c r="F30" s="13">
        <v>3</v>
      </c>
      <c r="G30" s="13">
        <v>8</v>
      </c>
      <c r="H30" s="13">
        <v>0</v>
      </c>
      <c r="I30" s="13">
        <v>0</v>
      </c>
      <c r="J30" s="13">
        <v>0</v>
      </c>
      <c r="K30" s="13">
        <v>1</v>
      </c>
      <c r="L30" s="13">
        <v>4</v>
      </c>
      <c r="M30" s="13">
        <v>200918</v>
      </c>
      <c r="N30" s="13">
        <v>0</v>
      </c>
      <c r="O30" s="13">
        <v>51000</v>
      </c>
      <c r="P30" s="13">
        <v>0</v>
      </c>
      <c r="Q30" s="13">
        <v>0</v>
      </c>
      <c r="R30" s="13">
        <v>251918</v>
      </c>
      <c r="S30" s="13">
        <v>1</v>
      </c>
      <c r="T30" s="13">
        <v>0</v>
      </c>
      <c r="U30" s="13">
        <v>1</v>
      </c>
      <c r="V30" s="26">
        <v>8</v>
      </c>
      <c r="W30" s="5">
        <f t="shared" si="0"/>
        <v>1</v>
      </c>
      <c r="X30" s="41">
        <v>0</v>
      </c>
      <c r="Y30" s="41">
        <v>13</v>
      </c>
    </row>
    <row r="31" spans="1:25" s="5" customFormat="1" x14ac:dyDescent="0.25">
      <c r="A31" s="5">
        <v>30</v>
      </c>
      <c r="B31" s="11" t="s">
        <v>47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26">
        <v>0</v>
      </c>
      <c r="W31" s="5">
        <f t="shared" si="0"/>
        <v>0</v>
      </c>
      <c r="X31" s="41">
        <v>0</v>
      </c>
      <c r="Y31" s="41">
        <v>0</v>
      </c>
    </row>
    <row r="32" spans="1:25" s="5" customFormat="1" x14ac:dyDescent="0.25">
      <c r="A32" s="5">
        <v>31</v>
      </c>
      <c r="B32" s="11" t="s">
        <v>48</v>
      </c>
      <c r="C32" s="12">
        <v>11</v>
      </c>
      <c r="D32" s="12">
        <v>3</v>
      </c>
      <c r="E32" s="12">
        <v>2</v>
      </c>
      <c r="F32" s="12">
        <v>5</v>
      </c>
      <c r="G32" s="12">
        <v>4</v>
      </c>
      <c r="H32" s="12">
        <v>0</v>
      </c>
      <c r="I32" s="12">
        <v>0</v>
      </c>
      <c r="J32" s="12">
        <v>0</v>
      </c>
      <c r="K32" s="12">
        <v>2</v>
      </c>
      <c r="L32" s="12">
        <v>0.3</v>
      </c>
      <c r="M32" s="12">
        <v>0</v>
      </c>
      <c r="N32" s="12">
        <v>0</v>
      </c>
      <c r="O32" s="12">
        <v>277037</v>
      </c>
      <c r="P32" s="12">
        <v>0</v>
      </c>
      <c r="Q32" s="12">
        <v>0</v>
      </c>
      <c r="R32" s="12">
        <v>277037</v>
      </c>
      <c r="S32" s="12">
        <v>1</v>
      </c>
      <c r="T32" s="12">
        <v>1</v>
      </c>
      <c r="U32" s="12">
        <v>0</v>
      </c>
      <c r="V32" s="26">
        <v>8</v>
      </c>
      <c r="W32" s="5">
        <f t="shared" si="0"/>
        <v>1</v>
      </c>
      <c r="X32" s="41">
        <v>11</v>
      </c>
      <c r="Y32" s="41">
        <v>0</v>
      </c>
    </row>
    <row r="33" spans="1:25" s="5" customFormat="1" x14ac:dyDescent="0.25">
      <c r="A33" s="5">
        <v>32</v>
      </c>
      <c r="B33" s="11" t="s">
        <v>49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26">
        <v>0</v>
      </c>
      <c r="W33" s="5">
        <f t="shared" si="0"/>
        <v>0</v>
      </c>
      <c r="X33" s="41">
        <v>0</v>
      </c>
      <c r="Y33" s="41">
        <v>0</v>
      </c>
    </row>
    <row r="34" spans="1:25" s="5" customFormat="1" x14ac:dyDescent="0.25">
      <c r="A34" s="5">
        <v>33</v>
      </c>
      <c r="B34" s="11" t="s">
        <v>50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26">
        <v>0</v>
      </c>
      <c r="W34" s="5">
        <f t="shared" si="0"/>
        <v>0</v>
      </c>
      <c r="X34" s="41">
        <v>0</v>
      </c>
      <c r="Y34" s="41">
        <v>0</v>
      </c>
    </row>
    <row r="35" spans="1:25" s="5" customFormat="1" x14ac:dyDescent="0.25">
      <c r="A35" s="5">
        <v>34</v>
      </c>
      <c r="B35" s="11" t="s">
        <v>51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26">
        <v>0</v>
      </c>
      <c r="W35" s="5">
        <f t="shared" si="0"/>
        <v>0</v>
      </c>
      <c r="X35" s="41">
        <v>0</v>
      </c>
      <c r="Y35" s="41">
        <v>0</v>
      </c>
    </row>
    <row r="36" spans="1:25" s="5" customFormat="1" x14ac:dyDescent="0.25">
      <c r="A36" s="5">
        <v>35</v>
      </c>
      <c r="B36" s="11" t="s">
        <v>52</v>
      </c>
      <c r="C36" s="13">
        <v>26</v>
      </c>
      <c r="D36" s="13">
        <v>8</v>
      </c>
      <c r="E36" s="13">
        <v>1</v>
      </c>
      <c r="F36" s="13">
        <v>18</v>
      </c>
      <c r="G36" s="13">
        <v>4</v>
      </c>
      <c r="H36" s="13">
        <v>3</v>
      </c>
      <c r="I36" s="13">
        <v>0</v>
      </c>
      <c r="J36" s="13">
        <v>0</v>
      </c>
      <c r="K36" s="13">
        <v>20</v>
      </c>
      <c r="L36" s="13">
        <v>6.83</v>
      </c>
      <c r="M36" s="13">
        <v>139000</v>
      </c>
      <c r="N36" s="13">
        <v>0</v>
      </c>
      <c r="O36" s="13">
        <v>0</v>
      </c>
      <c r="P36" s="13">
        <v>70000</v>
      </c>
      <c r="Q36" s="13">
        <v>0</v>
      </c>
      <c r="R36" s="13">
        <v>209000</v>
      </c>
      <c r="S36" s="13">
        <v>1</v>
      </c>
      <c r="T36" s="13">
        <v>0</v>
      </c>
      <c r="U36" s="13">
        <v>1</v>
      </c>
      <c r="V36" s="26">
        <v>8</v>
      </c>
      <c r="W36" s="5">
        <f t="shared" si="0"/>
        <v>1</v>
      </c>
      <c r="X36" s="41">
        <v>0</v>
      </c>
      <c r="Y36" s="41">
        <v>26</v>
      </c>
    </row>
    <row r="37" spans="1:25" s="5" customFormat="1" x14ac:dyDescent="0.25">
      <c r="A37" s="5">
        <v>36</v>
      </c>
      <c r="B37" s="11" t="s">
        <v>53</v>
      </c>
      <c r="C37" s="13">
        <v>24</v>
      </c>
      <c r="D37" s="13">
        <v>6</v>
      </c>
      <c r="E37" s="13">
        <v>0</v>
      </c>
      <c r="F37" s="13">
        <v>18</v>
      </c>
      <c r="G37" s="13">
        <v>6</v>
      </c>
      <c r="H37" s="13">
        <v>0</v>
      </c>
      <c r="I37" s="13">
        <v>0</v>
      </c>
      <c r="J37" s="13">
        <v>0</v>
      </c>
      <c r="K37" s="13">
        <v>0</v>
      </c>
      <c r="L37" s="13">
        <v>3.5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1</v>
      </c>
      <c r="T37" s="13">
        <v>0</v>
      </c>
      <c r="U37" s="13">
        <v>1</v>
      </c>
      <c r="V37" s="26">
        <v>8</v>
      </c>
      <c r="W37" s="5">
        <f t="shared" si="0"/>
        <v>1</v>
      </c>
      <c r="X37" s="41">
        <v>0</v>
      </c>
      <c r="Y37" s="41">
        <v>24</v>
      </c>
    </row>
    <row r="38" spans="1:25" s="5" customFormat="1" x14ac:dyDescent="0.25">
      <c r="A38" s="5">
        <v>37</v>
      </c>
      <c r="B38" s="11" t="s">
        <v>54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26">
        <v>0</v>
      </c>
      <c r="W38" s="5">
        <f t="shared" si="0"/>
        <v>0</v>
      </c>
      <c r="X38" s="41">
        <v>0</v>
      </c>
      <c r="Y38" s="41">
        <v>0</v>
      </c>
    </row>
    <row r="39" spans="1:25" s="5" customFormat="1" x14ac:dyDescent="0.25">
      <c r="A39" s="5">
        <v>38</v>
      </c>
      <c r="B39" s="11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26">
        <v>0</v>
      </c>
      <c r="W39" s="5">
        <f t="shared" si="0"/>
        <v>0</v>
      </c>
      <c r="X39" s="41">
        <v>0</v>
      </c>
      <c r="Y39" s="41">
        <v>0</v>
      </c>
    </row>
    <row r="40" spans="1:25" s="5" customFormat="1" x14ac:dyDescent="0.25">
      <c r="A40" s="5">
        <v>39</v>
      </c>
      <c r="B40" s="11" t="s">
        <v>56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26">
        <v>0</v>
      </c>
      <c r="W40" s="5">
        <f t="shared" si="0"/>
        <v>0</v>
      </c>
      <c r="X40" s="41">
        <v>0</v>
      </c>
      <c r="Y40" s="41">
        <v>0</v>
      </c>
    </row>
    <row r="41" spans="1:25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26">
        <v>0</v>
      </c>
      <c r="W41" s="5">
        <f t="shared" si="0"/>
        <v>0</v>
      </c>
      <c r="X41" s="41">
        <v>0</v>
      </c>
      <c r="Y41" s="41">
        <v>0</v>
      </c>
    </row>
    <row r="42" spans="1:25" s="5" customFormat="1" x14ac:dyDescent="0.25">
      <c r="A42" s="5">
        <v>41</v>
      </c>
      <c r="B42" s="11" t="s">
        <v>58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26">
        <v>0</v>
      </c>
      <c r="W42" s="5">
        <f t="shared" si="0"/>
        <v>0</v>
      </c>
      <c r="X42" s="41">
        <v>0</v>
      </c>
      <c r="Y42" s="41">
        <v>0</v>
      </c>
    </row>
    <row r="43" spans="1:25" s="5" customFormat="1" x14ac:dyDescent="0.25">
      <c r="A43" s="5">
        <v>42</v>
      </c>
      <c r="B43" s="11" t="s">
        <v>59</v>
      </c>
      <c r="C43" s="13">
        <v>36</v>
      </c>
      <c r="D43" s="13">
        <v>14</v>
      </c>
      <c r="E43" s="13">
        <v>3</v>
      </c>
      <c r="F43" s="13">
        <v>12</v>
      </c>
      <c r="G43" s="13">
        <v>7</v>
      </c>
      <c r="H43" s="13">
        <v>14</v>
      </c>
      <c r="I43" s="13">
        <v>0</v>
      </c>
      <c r="J43" s="13">
        <v>0</v>
      </c>
      <c r="K43" s="13">
        <v>19</v>
      </c>
      <c r="L43" s="13">
        <v>9</v>
      </c>
      <c r="M43" s="13">
        <v>219583</v>
      </c>
      <c r="N43" s="13">
        <v>0</v>
      </c>
      <c r="O43" s="13">
        <v>0</v>
      </c>
      <c r="P43" s="13">
        <v>10000</v>
      </c>
      <c r="Q43" s="13">
        <v>0</v>
      </c>
      <c r="R43" s="13">
        <v>229583</v>
      </c>
      <c r="S43" s="13">
        <v>1</v>
      </c>
      <c r="T43" s="13">
        <v>0</v>
      </c>
      <c r="U43" s="13">
        <v>1</v>
      </c>
      <c r="V43" s="26">
        <v>8</v>
      </c>
      <c r="W43" s="5">
        <f t="shared" si="0"/>
        <v>1</v>
      </c>
      <c r="X43" s="41">
        <v>0</v>
      </c>
      <c r="Y43" s="41">
        <v>36</v>
      </c>
    </row>
    <row r="44" spans="1:25" s="5" customFormat="1" x14ac:dyDescent="0.25">
      <c r="A44" s="5">
        <v>43</v>
      </c>
      <c r="B44" s="11" t="s">
        <v>60</v>
      </c>
      <c r="C44" s="13">
        <v>24</v>
      </c>
      <c r="D44" s="13">
        <v>12</v>
      </c>
      <c r="E44" s="13">
        <v>0</v>
      </c>
      <c r="F44" s="13">
        <v>1</v>
      </c>
      <c r="G44" s="13">
        <v>16</v>
      </c>
      <c r="H44" s="13">
        <v>7</v>
      </c>
      <c r="I44" s="13">
        <v>0</v>
      </c>
      <c r="J44" s="13">
        <v>0</v>
      </c>
      <c r="K44" s="13">
        <v>18</v>
      </c>
      <c r="L44" s="13">
        <v>16</v>
      </c>
      <c r="M44" s="13">
        <v>970088</v>
      </c>
      <c r="N44" s="13">
        <v>0</v>
      </c>
      <c r="O44" s="13">
        <v>0</v>
      </c>
      <c r="P44" s="13">
        <v>0</v>
      </c>
      <c r="Q44" s="13">
        <v>0</v>
      </c>
      <c r="R44" s="13">
        <v>970088</v>
      </c>
      <c r="S44" s="13">
        <v>1</v>
      </c>
      <c r="T44" s="13">
        <v>1</v>
      </c>
      <c r="U44" s="13">
        <v>0</v>
      </c>
      <c r="V44" s="26">
        <v>8</v>
      </c>
      <c r="W44" s="5">
        <f t="shared" si="0"/>
        <v>1</v>
      </c>
      <c r="X44" s="41">
        <v>24</v>
      </c>
      <c r="Y44" s="41">
        <v>0</v>
      </c>
    </row>
    <row r="45" spans="1:25" s="5" customFormat="1" x14ac:dyDescent="0.25">
      <c r="A45" s="5">
        <v>44</v>
      </c>
      <c r="B45" s="11" t="s">
        <v>61</v>
      </c>
      <c r="C45" s="13">
        <v>33</v>
      </c>
      <c r="D45" s="13">
        <v>17</v>
      </c>
      <c r="E45" s="13">
        <v>0</v>
      </c>
      <c r="F45" s="13">
        <v>1</v>
      </c>
      <c r="G45" s="13">
        <v>20</v>
      </c>
      <c r="H45" s="13">
        <v>12</v>
      </c>
      <c r="I45" s="13">
        <v>0</v>
      </c>
      <c r="J45" s="13">
        <v>0</v>
      </c>
      <c r="K45" s="13">
        <v>32</v>
      </c>
      <c r="L45" s="13">
        <v>6.33</v>
      </c>
      <c r="M45" s="13">
        <v>601687</v>
      </c>
      <c r="N45" s="13">
        <v>0</v>
      </c>
      <c r="O45" s="13">
        <v>0</v>
      </c>
      <c r="P45" s="13">
        <v>23300</v>
      </c>
      <c r="Q45" s="13">
        <v>0</v>
      </c>
      <c r="R45" s="13">
        <v>624987</v>
      </c>
      <c r="S45" s="13">
        <v>1</v>
      </c>
      <c r="T45" s="13">
        <v>1</v>
      </c>
      <c r="U45" s="13">
        <v>0</v>
      </c>
      <c r="V45" s="26">
        <v>10</v>
      </c>
      <c r="W45" s="5">
        <f t="shared" si="0"/>
        <v>1</v>
      </c>
      <c r="X45" s="41">
        <v>33</v>
      </c>
      <c r="Y45" s="41">
        <v>0</v>
      </c>
    </row>
    <row r="46" spans="1:25" s="5" customFormat="1" x14ac:dyDescent="0.25">
      <c r="A46" s="5">
        <v>45</v>
      </c>
      <c r="B46" s="11" t="s">
        <v>62</v>
      </c>
      <c r="C46" s="12">
        <v>27</v>
      </c>
      <c r="D46" s="12">
        <v>10</v>
      </c>
      <c r="E46" s="12">
        <v>0</v>
      </c>
      <c r="F46" s="12">
        <v>0</v>
      </c>
      <c r="G46" s="12">
        <v>2</v>
      </c>
      <c r="H46" s="12">
        <v>25</v>
      </c>
      <c r="I46" s="12">
        <v>0</v>
      </c>
      <c r="J46" s="12">
        <v>0</v>
      </c>
      <c r="K46" s="12">
        <v>26</v>
      </c>
      <c r="L46" s="12">
        <v>6.5</v>
      </c>
      <c r="M46" s="12">
        <v>402149</v>
      </c>
      <c r="N46" s="12">
        <v>0</v>
      </c>
      <c r="O46" s="12">
        <v>0</v>
      </c>
      <c r="P46" s="12">
        <v>0</v>
      </c>
      <c r="Q46" s="12">
        <v>0</v>
      </c>
      <c r="R46" s="12">
        <v>402149</v>
      </c>
      <c r="S46" s="12">
        <v>1</v>
      </c>
      <c r="T46" s="12">
        <v>0</v>
      </c>
      <c r="U46" s="12">
        <v>1</v>
      </c>
      <c r="V46" s="26">
        <v>0</v>
      </c>
      <c r="W46" s="5">
        <f t="shared" si="0"/>
        <v>1</v>
      </c>
      <c r="X46" s="41">
        <v>0</v>
      </c>
      <c r="Y46" s="41">
        <v>27</v>
      </c>
    </row>
    <row r="47" spans="1:25" s="5" customFormat="1" x14ac:dyDescent="0.25">
      <c r="A47" s="5">
        <v>46</v>
      </c>
      <c r="B47" s="11" t="s">
        <v>63</v>
      </c>
      <c r="C47" s="13">
        <v>12</v>
      </c>
      <c r="D47" s="13">
        <v>8</v>
      </c>
      <c r="E47" s="13">
        <v>2</v>
      </c>
      <c r="F47" s="13">
        <v>4</v>
      </c>
      <c r="G47" s="13">
        <v>6</v>
      </c>
      <c r="H47" s="13">
        <v>0</v>
      </c>
      <c r="I47" s="13">
        <v>0</v>
      </c>
      <c r="J47" s="13">
        <v>0</v>
      </c>
      <c r="K47" s="13">
        <v>15</v>
      </c>
      <c r="L47" s="13">
        <v>3.2</v>
      </c>
      <c r="M47" s="13">
        <v>0</v>
      </c>
      <c r="N47" s="13">
        <v>0</v>
      </c>
      <c r="O47" s="13">
        <v>112617</v>
      </c>
      <c r="P47" s="13">
        <v>0</v>
      </c>
      <c r="Q47" s="13">
        <v>0</v>
      </c>
      <c r="R47" s="13">
        <v>112617</v>
      </c>
      <c r="S47" s="13">
        <v>1</v>
      </c>
      <c r="T47" s="13">
        <v>0</v>
      </c>
      <c r="U47" s="13">
        <v>1</v>
      </c>
      <c r="V47" s="26">
        <v>4</v>
      </c>
      <c r="W47" s="5">
        <f t="shared" si="0"/>
        <v>1</v>
      </c>
      <c r="X47" s="41">
        <v>0</v>
      </c>
      <c r="Y47" s="41">
        <v>12</v>
      </c>
    </row>
    <row r="48" spans="1:25" s="5" customFormat="1" x14ac:dyDescent="0.25">
      <c r="A48" s="5">
        <v>47</v>
      </c>
      <c r="B48" s="11" t="s">
        <v>64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26">
        <v>0</v>
      </c>
      <c r="W48" s="5">
        <f t="shared" si="0"/>
        <v>0</v>
      </c>
      <c r="X48" s="41">
        <v>0</v>
      </c>
      <c r="Y48" s="41">
        <v>0</v>
      </c>
    </row>
    <row r="49" spans="1:25" s="5" customFormat="1" x14ac:dyDescent="0.25">
      <c r="A49" s="5">
        <v>48</v>
      </c>
      <c r="B49" s="11" t="s">
        <v>65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26">
        <v>0</v>
      </c>
      <c r="W49" s="5">
        <f t="shared" si="0"/>
        <v>0</v>
      </c>
      <c r="X49" s="41">
        <v>0</v>
      </c>
      <c r="Y49" s="41">
        <v>0</v>
      </c>
    </row>
    <row r="50" spans="1:25" s="5" customFormat="1" x14ac:dyDescent="0.25">
      <c r="A50" s="5">
        <v>49</v>
      </c>
      <c r="B50" s="11" t="s">
        <v>66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26">
        <v>0</v>
      </c>
      <c r="W50" s="5">
        <f t="shared" si="0"/>
        <v>0</v>
      </c>
      <c r="X50" s="41">
        <v>0</v>
      </c>
      <c r="Y50" s="41">
        <v>0</v>
      </c>
    </row>
    <row r="51" spans="1:25" s="5" customFormat="1" x14ac:dyDescent="0.25">
      <c r="A51" s="5">
        <v>50</v>
      </c>
      <c r="B51" s="11" t="s">
        <v>67</v>
      </c>
      <c r="C51" s="13">
        <v>10</v>
      </c>
      <c r="D51" s="13">
        <v>6</v>
      </c>
      <c r="E51" s="13">
        <v>0</v>
      </c>
      <c r="F51" s="13">
        <v>6</v>
      </c>
      <c r="G51" s="13">
        <v>4</v>
      </c>
      <c r="H51" s="13">
        <v>0</v>
      </c>
      <c r="I51" s="13">
        <v>0</v>
      </c>
      <c r="J51" s="13">
        <v>0</v>
      </c>
      <c r="K51" s="13">
        <v>5</v>
      </c>
      <c r="L51" s="13">
        <v>3.3</v>
      </c>
      <c r="M51" s="13">
        <v>0</v>
      </c>
      <c r="N51" s="13">
        <v>0</v>
      </c>
      <c r="O51" s="13">
        <v>122774</v>
      </c>
      <c r="P51" s="13">
        <v>0</v>
      </c>
      <c r="Q51" s="13">
        <v>0</v>
      </c>
      <c r="R51" s="13">
        <v>122774</v>
      </c>
      <c r="S51" s="13">
        <v>1</v>
      </c>
      <c r="T51" s="13">
        <v>1</v>
      </c>
      <c r="U51" s="13">
        <v>0</v>
      </c>
      <c r="V51" s="26">
        <v>6</v>
      </c>
      <c r="W51" s="5">
        <f t="shared" si="0"/>
        <v>1</v>
      </c>
      <c r="X51" s="41">
        <v>10</v>
      </c>
      <c r="Y51" s="41">
        <v>0</v>
      </c>
    </row>
    <row r="52" spans="1:25" s="5" customFormat="1" x14ac:dyDescent="0.25">
      <c r="A52" s="5">
        <v>51</v>
      </c>
      <c r="B52" s="11" t="s">
        <v>68</v>
      </c>
      <c r="C52" s="12">
        <v>2</v>
      </c>
      <c r="D52" s="12">
        <v>1</v>
      </c>
      <c r="E52" s="12">
        <v>0</v>
      </c>
      <c r="F52" s="12">
        <v>0</v>
      </c>
      <c r="G52" s="12">
        <v>0</v>
      </c>
      <c r="H52" s="12">
        <v>2</v>
      </c>
      <c r="I52" s="12">
        <v>0</v>
      </c>
      <c r="J52" s="12">
        <v>0</v>
      </c>
      <c r="K52" s="12">
        <v>1</v>
      </c>
      <c r="L52" s="12">
        <v>1</v>
      </c>
      <c r="M52" s="12">
        <v>0</v>
      </c>
      <c r="N52" s="12">
        <v>50000</v>
      </c>
      <c r="O52" s="12">
        <v>0</v>
      </c>
      <c r="P52" s="12">
        <v>0</v>
      </c>
      <c r="Q52" s="12">
        <v>0</v>
      </c>
      <c r="R52" s="12">
        <v>50000</v>
      </c>
      <c r="S52" s="12">
        <v>1</v>
      </c>
      <c r="T52" s="12">
        <v>0</v>
      </c>
      <c r="U52" s="12">
        <v>1</v>
      </c>
      <c r="V52" s="26">
        <v>8</v>
      </c>
      <c r="W52" s="5">
        <f t="shared" si="0"/>
        <v>1</v>
      </c>
      <c r="X52" s="41">
        <v>0</v>
      </c>
      <c r="Y52" s="41">
        <v>2</v>
      </c>
    </row>
    <row r="53" spans="1:25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26">
        <v>0</v>
      </c>
      <c r="W53" s="5">
        <f t="shared" si="0"/>
        <v>0</v>
      </c>
      <c r="X53" s="41">
        <v>0</v>
      </c>
      <c r="Y53" s="41">
        <v>0</v>
      </c>
    </row>
    <row r="54" spans="1:25" s="5" customFormat="1" x14ac:dyDescent="0.25">
      <c r="A54" s="5">
        <v>53</v>
      </c>
      <c r="B54" s="11" t="s">
        <v>70</v>
      </c>
      <c r="C54" s="13">
        <v>69</v>
      </c>
      <c r="D54" s="13">
        <v>21</v>
      </c>
      <c r="E54" s="13">
        <v>0</v>
      </c>
      <c r="F54" s="13">
        <v>22</v>
      </c>
      <c r="G54" s="13">
        <v>20</v>
      </c>
      <c r="H54" s="13">
        <v>27</v>
      </c>
      <c r="I54" s="13">
        <v>0</v>
      </c>
      <c r="J54" s="13">
        <v>0</v>
      </c>
      <c r="K54" s="13">
        <v>63</v>
      </c>
      <c r="L54" s="13">
        <v>6.9</v>
      </c>
      <c r="M54" s="13">
        <v>908473.96</v>
      </c>
      <c r="N54" s="13">
        <v>0</v>
      </c>
      <c r="O54" s="13">
        <v>0</v>
      </c>
      <c r="P54" s="13">
        <v>0</v>
      </c>
      <c r="Q54" s="13">
        <v>0</v>
      </c>
      <c r="R54" s="13">
        <v>908473.96</v>
      </c>
      <c r="S54" s="13">
        <v>2</v>
      </c>
      <c r="T54" s="13">
        <v>1</v>
      </c>
      <c r="U54" s="13">
        <v>1</v>
      </c>
      <c r="V54" s="26">
        <v>10</v>
      </c>
      <c r="W54" s="5">
        <f t="shared" si="0"/>
        <v>1</v>
      </c>
      <c r="X54" s="41">
        <v>54</v>
      </c>
      <c r="Y54" s="41">
        <v>15</v>
      </c>
    </row>
    <row r="55" spans="1:25" s="5" customFormat="1" x14ac:dyDescent="0.25">
      <c r="A55" s="5">
        <v>54</v>
      </c>
      <c r="B55" s="11" t="s">
        <v>71</v>
      </c>
      <c r="C55" s="13">
        <v>38</v>
      </c>
      <c r="D55" s="13">
        <v>16</v>
      </c>
      <c r="E55" s="13">
        <v>0</v>
      </c>
      <c r="F55" s="13">
        <v>7</v>
      </c>
      <c r="G55" s="13">
        <v>24</v>
      </c>
      <c r="H55" s="13">
        <v>7</v>
      </c>
      <c r="I55" s="13">
        <v>0</v>
      </c>
      <c r="J55" s="13">
        <v>0</v>
      </c>
      <c r="K55" s="13">
        <v>11</v>
      </c>
      <c r="L55" s="13">
        <v>6.5</v>
      </c>
      <c r="M55" s="13">
        <v>40000</v>
      </c>
      <c r="N55" s="13">
        <v>380000</v>
      </c>
      <c r="O55" s="13">
        <v>100000</v>
      </c>
      <c r="P55" s="13">
        <v>0</v>
      </c>
      <c r="Q55" s="13">
        <v>0</v>
      </c>
      <c r="R55" s="13">
        <v>520000</v>
      </c>
      <c r="S55" s="13">
        <v>1</v>
      </c>
      <c r="T55" s="13">
        <v>0</v>
      </c>
      <c r="U55" s="13">
        <v>1</v>
      </c>
      <c r="V55" s="26">
        <v>12</v>
      </c>
      <c r="W55" s="5">
        <f t="shared" si="0"/>
        <v>1</v>
      </c>
      <c r="X55" s="41">
        <v>0</v>
      </c>
      <c r="Y55" s="41">
        <v>38</v>
      </c>
    </row>
    <row r="56" spans="1:25" s="5" customFormat="1" x14ac:dyDescent="0.25">
      <c r="A56" s="5">
        <v>55</v>
      </c>
      <c r="B56" s="11" t="s">
        <v>72</v>
      </c>
      <c r="C56" s="13">
        <v>8</v>
      </c>
      <c r="D56" s="13">
        <v>3</v>
      </c>
      <c r="E56" s="13">
        <v>0</v>
      </c>
      <c r="F56" s="13">
        <v>6</v>
      </c>
      <c r="G56" s="13">
        <v>2</v>
      </c>
      <c r="H56" s="13">
        <v>0</v>
      </c>
      <c r="I56" s="13">
        <v>0</v>
      </c>
      <c r="J56" s="13">
        <v>0</v>
      </c>
      <c r="K56" s="13">
        <v>6</v>
      </c>
      <c r="L56" s="13">
        <v>2.4</v>
      </c>
      <c r="M56" s="13">
        <v>0</v>
      </c>
      <c r="N56" s="13">
        <v>240000</v>
      </c>
      <c r="O56" s="13">
        <v>0</v>
      </c>
      <c r="P56" s="13">
        <v>0</v>
      </c>
      <c r="Q56" s="13">
        <v>0</v>
      </c>
      <c r="R56" s="13">
        <v>240000</v>
      </c>
      <c r="S56" s="13">
        <v>1</v>
      </c>
      <c r="T56" s="13">
        <v>0</v>
      </c>
      <c r="U56" s="13">
        <v>1</v>
      </c>
      <c r="V56" s="26">
        <v>5</v>
      </c>
      <c r="W56" s="5">
        <f t="shared" si="0"/>
        <v>1</v>
      </c>
      <c r="X56" s="41">
        <v>0</v>
      </c>
      <c r="Y56" s="41">
        <v>8</v>
      </c>
    </row>
    <row r="57" spans="1:25" s="5" customFormat="1" x14ac:dyDescent="0.25">
      <c r="A57" s="5">
        <v>56</v>
      </c>
      <c r="B57" s="11" t="s">
        <v>73</v>
      </c>
      <c r="C57" s="13">
        <v>45</v>
      </c>
      <c r="D57" s="13">
        <v>27</v>
      </c>
      <c r="E57" s="13">
        <v>4</v>
      </c>
      <c r="F57" s="13">
        <v>7</v>
      </c>
      <c r="G57" s="13">
        <v>10</v>
      </c>
      <c r="H57" s="13">
        <v>24</v>
      </c>
      <c r="I57" s="13">
        <v>0</v>
      </c>
      <c r="J57" s="13">
        <v>0</v>
      </c>
      <c r="K57" s="13">
        <v>11</v>
      </c>
      <c r="L57" s="13">
        <v>1.5</v>
      </c>
      <c r="M57" s="13">
        <v>411029.16</v>
      </c>
      <c r="N57" s="13">
        <v>0</v>
      </c>
      <c r="O57" s="13">
        <v>0</v>
      </c>
      <c r="P57" s="13">
        <v>0</v>
      </c>
      <c r="Q57" s="13">
        <v>0</v>
      </c>
      <c r="R57" s="13">
        <v>411029.16</v>
      </c>
      <c r="S57" s="13">
        <v>1</v>
      </c>
      <c r="T57" s="13">
        <v>0</v>
      </c>
      <c r="U57" s="13">
        <v>1</v>
      </c>
      <c r="V57" s="26">
        <v>8</v>
      </c>
      <c r="W57" s="5">
        <f t="shared" si="0"/>
        <v>1</v>
      </c>
      <c r="X57" s="41">
        <v>0</v>
      </c>
      <c r="Y57" s="41">
        <v>45</v>
      </c>
    </row>
    <row r="58" spans="1:25" s="5" customFormat="1" x14ac:dyDescent="0.25">
      <c r="A58" s="5">
        <v>57</v>
      </c>
      <c r="B58" s="11" t="s">
        <v>74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26">
        <v>0</v>
      </c>
      <c r="W58" s="5">
        <f t="shared" si="0"/>
        <v>0</v>
      </c>
      <c r="X58" s="41">
        <v>0</v>
      </c>
      <c r="Y58" s="41">
        <v>0</v>
      </c>
    </row>
    <row r="59" spans="1:25" s="5" customFormat="1" x14ac:dyDescent="0.25">
      <c r="A59" s="5">
        <v>58</v>
      </c>
      <c r="B59" s="11" t="s">
        <v>75</v>
      </c>
      <c r="C59" s="13">
        <v>25</v>
      </c>
      <c r="D59" s="13">
        <v>11</v>
      </c>
      <c r="E59" s="13">
        <v>0</v>
      </c>
      <c r="F59" s="13">
        <v>2</v>
      </c>
      <c r="G59" s="13">
        <v>10</v>
      </c>
      <c r="H59" s="13">
        <v>13</v>
      </c>
      <c r="I59" s="13">
        <v>0</v>
      </c>
      <c r="J59" s="13">
        <v>0</v>
      </c>
      <c r="K59" s="13">
        <v>13</v>
      </c>
      <c r="L59" s="13">
        <v>8.5</v>
      </c>
      <c r="M59" s="13">
        <v>478981</v>
      </c>
      <c r="N59" s="13">
        <v>0</v>
      </c>
      <c r="O59" s="13">
        <v>0</v>
      </c>
      <c r="P59" s="13">
        <v>0</v>
      </c>
      <c r="Q59" s="13">
        <v>0</v>
      </c>
      <c r="R59" s="13">
        <v>478981</v>
      </c>
      <c r="S59" s="13">
        <v>1</v>
      </c>
      <c r="T59" s="13">
        <v>0</v>
      </c>
      <c r="U59" s="13">
        <v>1</v>
      </c>
      <c r="V59" s="26">
        <v>9</v>
      </c>
      <c r="W59" s="5">
        <f t="shared" si="0"/>
        <v>1</v>
      </c>
      <c r="X59" s="41">
        <v>0</v>
      </c>
      <c r="Y59" s="41">
        <v>25</v>
      </c>
    </row>
    <row r="60" spans="1:25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26">
        <v>0</v>
      </c>
      <c r="W60" s="5">
        <f t="shared" si="0"/>
        <v>0</v>
      </c>
      <c r="X60" s="41">
        <v>0</v>
      </c>
      <c r="Y60" s="41">
        <v>0</v>
      </c>
    </row>
    <row r="61" spans="1:25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26">
        <v>0</v>
      </c>
      <c r="W61" s="5">
        <f t="shared" si="0"/>
        <v>0</v>
      </c>
      <c r="X61" s="41">
        <v>0</v>
      </c>
      <c r="Y61" s="41">
        <v>0</v>
      </c>
    </row>
    <row r="62" spans="1:25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26">
        <v>0</v>
      </c>
      <c r="W62" s="5">
        <f t="shared" si="0"/>
        <v>0</v>
      </c>
      <c r="X62" s="41">
        <v>0</v>
      </c>
      <c r="Y62" s="41">
        <v>0</v>
      </c>
    </row>
    <row r="63" spans="1:25" s="5" customFormat="1" x14ac:dyDescent="0.25">
      <c r="A63" s="5">
        <v>62</v>
      </c>
      <c r="B63" s="11" t="s">
        <v>79</v>
      </c>
      <c r="C63" s="13">
        <v>4</v>
      </c>
      <c r="D63" s="13">
        <v>0</v>
      </c>
      <c r="E63" s="13">
        <v>0</v>
      </c>
      <c r="F63" s="13">
        <v>4</v>
      </c>
      <c r="G63" s="13">
        <v>0</v>
      </c>
      <c r="H63" s="13">
        <v>0</v>
      </c>
      <c r="I63" s="13">
        <v>0</v>
      </c>
      <c r="J63" s="13">
        <v>0</v>
      </c>
      <c r="K63" s="13">
        <v>3</v>
      </c>
      <c r="L63" s="13">
        <v>1</v>
      </c>
      <c r="M63" s="13">
        <v>56496</v>
      </c>
      <c r="N63" s="13">
        <v>0</v>
      </c>
      <c r="O63" s="13">
        <v>0</v>
      </c>
      <c r="P63" s="13">
        <v>0</v>
      </c>
      <c r="Q63" s="13">
        <v>0</v>
      </c>
      <c r="R63" s="13">
        <v>56496</v>
      </c>
      <c r="S63" s="13">
        <v>1</v>
      </c>
      <c r="T63" s="13">
        <v>1</v>
      </c>
      <c r="U63" s="13">
        <v>0</v>
      </c>
      <c r="V63" s="26">
        <v>4</v>
      </c>
      <c r="W63" s="5">
        <f t="shared" si="0"/>
        <v>1</v>
      </c>
      <c r="X63" s="41">
        <v>4</v>
      </c>
      <c r="Y63" s="41">
        <v>0</v>
      </c>
    </row>
    <row r="64" spans="1:25" s="5" customFormat="1" x14ac:dyDescent="0.25">
      <c r="A64" s="5">
        <v>63</v>
      </c>
      <c r="B64" s="11" t="s">
        <v>80</v>
      </c>
      <c r="C64" s="13">
        <v>29</v>
      </c>
      <c r="D64" s="13">
        <v>17</v>
      </c>
      <c r="E64" s="13">
        <v>0</v>
      </c>
      <c r="F64" s="13">
        <v>2</v>
      </c>
      <c r="G64" s="13">
        <v>10</v>
      </c>
      <c r="H64" s="13">
        <v>17</v>
      </c>
      <c r="I64" s="13">
        <v>0</v>
      </c>
      <c r="J64" s="13">
        <v>0</v>
      </c>
      <c r="K64" s="13">
        <v>9</v>
      </c>
      <c r="L64" s="13">
        <v>5.2</v>
      </c>
      <c r="M64" s="13">
        <v>250000</v>
      </c>
      <c r="N64" s="13">
        <v>0</v>
      </c>
      <c r="O64" s="13">
        <v>58000</v>
      </c>
      <c r="P64" s="13">
        <v>42000</v>
      </c>
      <c r="Q64" s="13">
        <v>0</v>
      </c>
      <c r="R64" s="13">
        <v>350000</v>
      </c>
      <c r="S64" s="13">
        <v>1</v>
      </c>
      <c r="T64" s="13">
        <v>0</v>
      </c>
      <c r="U64" s="13">
        <v>1</v>
      </c>
      <c r="V64" s="26">
        <v>8</v>
      </c>
      <c r="W64" s="5">
        <f t="shared" si="0"/>
        <v>1</v>
      </c>
      <c r="X64" s="41">
        <v>0</v>
      </c>
      <c r="Y64" s="41">
        <v>29</v>
      </c>
    </row>
    <row r="65" spans="1:25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26">
        <v>0</v>
      </c>
      <c r="W65" s="5">
        <f t="shared" si="0"/>
        <v>0</v>
      </c>
      <c r="X65" s="41">
        <v>0</v>
      </c>
      <c r="Y65" s="41">
        <v>0</v>
      </c>
    </row>
    <row r="66" spans="1:25" s="5" customFormat="1" x14ac:dyDescent="0.25">
      <c r="A66" s="5">
        <v>65</v>
      </c>
      <c r="B66" s="11" t="s">
        <v>82</v>
      </c>
      <c r="C66" s="13">
        <v>8</v>
      </c>
      <c r="D66" s="13">
        <v>6</v>
      </c>
      <c r="E66" s="13">
        <v>0</v>
      </c>
      <c r="F66" s="13">
        <v>2</v>
      </c>
      <c r="G66" s="13">
        <v>5</v>
      </c>
      <c r="H66" s="13">
        <v>1</v>
      </c>
      <c r="I66" s="13">
        <v>0</v>
      </c>
      <c r="J66" s="13">
        <v>0</v>
      </c>
      <c r="K66" s="13">
        <v>2</v>
      </c>
      <c r="L66" s="13">
        <v>2.6</v>
      </c>
      <c r="M66" s="13">
        <v>16198</v>
      </c>
      <c r="N66" s="13">
        <v>98526</v>
      </c>
      <c r="O66" s="13">
        <v>0</v>
      </c>
      <c r="P66" s="13">
        <v>0</v>
      </c>
      <c r="Q66" s="13">
        <v>0</v>
      </c>
      <c r="R66" s="13">
        <v>114724</v>
      </c>
      <c r="S66" s="13">
        <v>1</v>
      </c>
      <c r="T66" s="13">
        <v>0</v>
      </c>
      <c r="U66" s="13">
        <v>1</v>
      </c>
      <c r="V66" s="26">
        <v>4</v>
      </c>
      <c r="W66" s="5">
        <f t="shared" si="0"/>
        <v>1</v>
      </c>
      <c r="X66" s="41">
        <v>0</v>
      </c>
      <c r="Y66" s="41">
        <v>8</v>
      </c>
    </row>
    <row r="67" spans="1:25" s="5" customFormat="1" x14ac:dyDescent="0.25">
      <c r="A67" s="5">
        <v>66</v>
      </c>
      <c r="B67" s="11" t="s">
        <v>83</v>
      </c>
      <c r="C67" s="13">
        <v>14</v>
      </c>
      <c r="D67" s="13">
        <v>6</v>
      </c>
      <c r="E67" s="13">
        <v>0</v>
      </c>
      <c r="F67" s="13">
        <v>2</v>
      </c>
      <c r="G67" s="13">
        <v>10</v>
      </c>
      <c r="H67" s="13">
        <v>2</v>
      </c>
      <c r="I67" s="13">
        <v>0</v>
      </c>
      <c r="J67" s="13">
        <v>0</v>
      </c>
      <c r="K67" s="13">
        <v>13</v>
      </c>
      <c r="L67" s="13">
        <v>4.5</v>
      </c>
      <c r="M67" s="13">
        <v>387533</v>
      </c>
      <c r="N67" s="13">
        <v>0</v>
      </c>
      <c r="O67" s="13">
        <v>0</v>
      </c>
      <c r="P67" s="13">
        <v>0</v>
      </c>
      <c r="Q67" s="13">
        <v>0</v>
      </c>
      <c r="R67" s="13">
        <v>387533</v>
      </c>
      <c r="S67" s="13">
        <v>1</v>
      </c>
      <c r="T67" s="13">
        <v>1</v>
      </c>
      <c r="U67" s="13">
        <v>0</v>
      </c>
      <c r="V67" s="26">
        <v>8</v>
      </c>
      <c r="W67" s="5">
        <f t="shared" ref="W67:W130" si="1">IF(S67&gt;0,1,0)</f>
        <v>1</v>
      </c>
      <c r="X67" s="41">
        <v>14</v>
      </c>
      <c r="Y67" s="41">
        <v>0</v>
      </c>
    </row>
    <row r="68" spans="1:25" s="5" customFormat="1" x14ac:dyDescent="0.25">
      <c r="A68" s="5">
        <v>67</v>
      </c>
      <c r="B68" s="11" t="s">
        <v>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26">
        <v>0</v>
      </c>
      <c r="W68" s="5">
        <f t="shared" si="1"/>
        <v>0</v>
      </c>
      <c r="X68" s="41">
        <v>0</v>
      </c>
      <c r="Y68" s="41">
        <v>0</v>
      </c>
    </row>
    <row r="69" spans="1:25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26">
        <v>0</v>
      </c>
      <c r="W69" s="5">
        <f t="shared" si="1"/>
        <v>0</v>
      </c>
      <c r="X69" s="41">
        <v>0</v>
      </c>
      <c r="Y69" s="41">
        <v>0</v>
      </c>
    </row>
    <row r="70" spans="1:25" s="5" customFormat="1" x14ac:dyDescent="0.25">
      <c r="A70" s="5">
        <v>69</v>
      </c>
      <c r="B70" s="11" t="s">
        <v>86</v>
      </c>
      <c r="C70" s="13">
        <v>36</v>
      </c>
      <c r="D70" s="13">
        <v>20</v>
      </c>
      <c r="E70" s="13">
        <v>0</v>
      </c>
      <c r="F70" s="13">
        <v>11</v>
      </c>
      <c r="G70" s="13">
        <v>25</v>
      </c>
      <c r="H70" s="13">
        <v>0</v>
      </c>
      <c r="I70" s="13">
        <v>0</v>
      </c>
      <c r="J70" s="13">
        <v>0</v>
      </c>
      <c r="K70" s="13">
        <v>0</v>
      </c>
      <c r="L70" s="13">
        <v>3.3</v>
      </c>
      <c r="M70" s="13">
        <v>0</v>
      </c>
      <c r="N70" s="13">
        <v>0</v>
      </c>
      <c r="O70" s="13">
        <v>402500</v>
      </c>
      <c r="P70" s="13">
        <v>0</v>
      </c>
      <c r="Q70" s="13">
        <v>0</v>
      </c>
      <c r="R70" s="13">
        <v>402500</v>
      </c>
      <c r="S70" s="13">
        <v>1</v>
      </c>
      <c r="T70" s="13">
        <v>0</v>
      </c>
      <c r="U70" s="13">
        <v>1</v>
      </c>
      <c r="V70" s="26">
        <v>8</v>
      </c>
      <c r="W70" s="5">
        <f t="shared" si="1"/>
        <v>1</v>
      </c>
      <c r="X70" s="41">
        <v>0</v>
      </c>
      <c r="Y70" s="41">
        <v>36</v>
      </c>
    </row>
    <row r="71" spans="1:25" s="5" customFormat="1" x14ac:dyDescent="0.25">
      <c r="A71" s="5">
        <v>70</v>
      </c>
      <c r="B71" s="11" t="s">
        <v>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26">
        <v>0</v>
      </c>
      <c r="W71" s="5">
        <f t="shared" si="1"/>
        <v>0</v>
      </c>
      <c r="X71" s="41">
        <v>0</v>
      </c>
      <c r="Y71" s="41">
        <v>0</v>
      </c>
    </row>
    <row r="72" spans="1:25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26">
        <v>0</v>
      </c>
      <c r="W72" s="5">
        <f t="shared" si="1"/>
        <v>0</v>
      </c>
      <c r="X72" s="41">
        <v>0</v>
      </c>
      <c r="Y72" s="41">
        <v>0</v>
      </c>
    </row>
    <row r="73" spans="1:25" s="5" customFormat="1" x14ac:dyDescent="0.25">
      <c r="A73" s="5">
        <v>72</v>
      </c>
      <c r="B73" s="11" t="s">
        <v>89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26">
        <v>0</v>
      </c>
      <c r="W73" s="5">
        <f t="shared" si="1"/>
        <v>0</v>
      </c>
      <c r="X73" s="41">
        <v>0</v>
      </c>
      <c r="Y73" s="41">
        <v>0</v>
      </c>
    </row>
    <row r="74" spans="1:25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26">
        <v>0</v>
      </c>
      <c r="W74" s="5">
        <f t="shared" si="1"/>
        <v>0</v>
      </c>
      <c r="X74" s="41">
        <v>0</v>
      </c>
      <c r="Y74" s="41">
        <v>0</v>
      </c>
    </row>
    <row r="75" spans="1:25" s="5" customFormat="1" x14ac:dyDescent="0.25">
      <c r="A75" s="5">
        <v>74</v>
      </c>
      <c r="B75" s="11" t="s">
        <v>91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26">
        <v>0</v>
      </c>
      <c r="W75" s="5">
        <f t="shared" si="1"/>
        <v>0</v>
      </c>
      <c r="X75" s="41">
        <v>0</v>
      </c>
      <c r="Y75" s="41">
        <v>0</v>
      </c>
    </row>
    <row r="76" spans="1:25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26">
        <v>0</v>
      </c>
      <c r="W76" s="5">
        <f t="shared" si="1"/>
        <v>0</v>
      </c>
      <c r="X76" s="41">
        <v>0</v>
      </c>
      <c r="Y76" s="41">
        <v>0</v>
      </c>
    </row>
    <row r="77" spans="1:25" s="5" customFormat="1" x14ac:dyDescent="0.25">
      <c r="A77" s="5">
        <v>76</v>
      </c>
      <c r="B77" s="11" t="s">
        <v>93</v>
      </c>
      <c r="C77" s="13">
        <v>85</v>
      </c>
      <c r="D77" s="13">
        <v>44</v>
      </c>
      <c r="E77" s="13">
        <v>0</v>
      </c>
      <c r="F77" s="13">
        <v>12</v>
      </c>
      <c r="G77" s="13">
        <v>24</v>
      </c>
      <c r="H77" s="13">
        <v>49</v>
      </c>
      <c r="I77" s="13">
        <v>0</v>
      </c>
      <c r="J77" s="13">
        <v>0</v>
      </c>
      <c r="K77" s="13">
        <v>70</v>
      </c>
      <c r="L77" s="13">
        <v>27</v>
      </c>
      <c r="M77" s="13">
        <v>2000000</v>
      </c>
      <c r="N77" s="13">
        <v>0</v>
      </c>
      <c r="O77" s="13">
        <v>0</v>
      </c>
      <c r="P77" s="13">
        <v>0</v>
      </c>
      <c r="Q77" s="13">
        <v>0</v>
      </c>
      <c r="R77" s="13">
        <v>2000000</v>
      </c>
      <c r="S77" s="13">
        <v>1</v>
      </c>
      <c r="T77" s="13">
        <v>1</v>
      </c>
      <c r="U77" s="13">
        <v>0</v>
      </c>
      <c r="V77" s="26">
        <v>10</v>
      </c>
      <c r="W77" s="5">
        <f t="shared" si="1"/>
        <v>1</v>
      </c>
      <c r="X77" s="41">
        <v>85</v>
      </c>
      <c r="Y77" s="41">
        <v>0</v>
      </c>
    </row>
    <row r="78" spans="1:25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26">
        <v>0</v>
      </c>
      <c r="W78" s="5">
        <f t="shared" si="1"/>
        <v>0</v>
      </c>
      <c r="X78" s="41">
        <v>0</v>
      </c>
      <c r="Y78" s="41">
        <v>0</v>
      </c>
    </row>
    <row r="79" spans="1:25" s="5" customFormat="1" x14ac:dyDescent="0.25">
      <c r="A79" s="5">
        <v>78</v>
      </c>
      <c r="B79" s="11" t="s">
        <v>95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26">
        <v>0</v>
      </c>
      <c r="W79" s="5">
        <f t="shared" si="1"/>
        <v>0</v>
      </c>
      <c r="X79" s="41">
        <v>0</v>
      </c>
      <c r="Y79" s="41">
        <v>0</v>
      </c>
    </row>
    <row r="80" spans="1:25" s="5" customFormat="1" x14ac:dyDescent="0.25">
      <c r="A80" s="5">
        <v>79</v>
      </c>
      <c r="B80" s="11" t="s">
        <v>96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26">
        <v>0</v>
      </c>
      <c r="W80" s="5">
        <f t="shared" si="1"/>
        <v>0</v>
      </c>
      <c r="X80" s="41">
        <v>0</v>
      </c>
      <c r="Y80" s="41">
        <v>0</v>
      </c>
    </row>
    <row r="81" spans="1:25" s="5" customFormat="1" x14ac:dyDescent="0.25">
      <c r="A81" s="5">
        <v>80</v>
      </c>
      <c r="B81" s="11" t="s">
        <v>97</v>
      </c>
      <c r="C81" s="13">
        <v>12</v>
      </c>
      <c r="D81" s="13">
        <v>5</v>
      </c>
      <c r="E81" s="13">
        <v>1</v>
      </c>
      <c r="F81" s="13">
        <v>8</v>
      </c>
      <c r="G81" s="13">
        <v>3</v>
      </c>
      <c r="H81" s="13">
        <v>0</v>
      </c>
      <c r="I81" s="13">
        <v>0</v>
      </c>
      <c r="J81" s="13">
        <v>0</v>
      </c>
      <c r="K81" s="13">
        <v>2</v>
      </c>
      <c r="L81" s="13">
        <v>7.1</v>
      </c>
      <c r="M81" s="13">
        <v>0</v>
      </c>
      <c r="N81" s="13">
        <v>0</v>
      </c>
      <c r="O81" s="13">
        <v>283300</v>
      </c>
      <c r="P81" s="13">
        <v>0</v>
      </c>
      <c r="Q81" s="13">
        <v>0</v>
      </c>
      <c r="R81" s="13">
        <v>283300</v>
      </c>
      <c r="S81" s="13">
        <v>1</v>
      </c>
      <c r="T81" s="13">
        <v>1</v>
      </c>
      <c r="U81" s="13">
        <v>0</v>
      </c>
      <c r="V81" s="26">
        <v>8</v>
      </c>
      <c r="W81" s="5">
        <f t="shared" si="1"/>
        <v>1</v>
      </c>
      <c r="X81" s="41">
        <v>12</v>
      </c>
      <c r="Y81" s="41">
        <v>0</v>
      </c>
    </row>
    <row r="82" spans="1:25" s="5" customFormat="1" x14ac:dyDescent="0.25">
      <c r="A82" s="5">
        <v>81</v>
      </c>
      <c r="B82" s="11" t="s">
        <v>98</v>
      </c>
      <c r="C82" s="13">
        <v>60</v>
      </c>
      <c r="D82" s="13">
        <v>40</v>
      </c>
      <c r="E82" s="13">
        <v>8</v>
      </c>
      <c r="F82" s="13">
        <v>25</v>
      </c>
      <c r="G82" s="13">
        <v>15</v>
      </c>
      <c r="H82" s="13">
        <v>12</v>
      </c>
      <c r="I82" s="13">
        <v>0</v>
      </c>
      <c r="J82" s="13">
        <v>0</v>
      </c>
      <c r="K82" s="13">
        <v>45</v>
      </c>
      <c r="L82" s="13">
        <v>6.6</v>
      </c>
      <c r="M82" s="13">
        <v>358330</v>
      </c>
      <c r="N82" s="13">
        <v>108340</v>
      </c>
      <c r="O82" s="13">
        <v>0</v>
      </c>
      <c r="P82" s="13">
        <v>0</v>
      </c>
      <c r="Q82" s="13">
        <v>0</v>
      </c>
      <c r="R82" s="13">
        <v>466670</v>
      </c>
      <c r="S82" s="13">
        <v>1</v>
      </c>
      <c r="T82" s="13">
        <v>0</v>
      </c>
      <c r="U82" s="13">
        <v>1</v>
      </c>
      <c r="V82" s="26">
        <v>9</v>
      </c>
      <c r="W82" s="5">
        <f t="shared" si="1"/>
        <v>1</v>
      </c>
      <c r="X82" s="41">
        <v>0</v>
      </c>
      <c r="Y82" s="41">
        <v>60</v>
      </c>
    </row>
    <row r="83" spans="1:25" s="5" customFormat="1" x14ac:dyDescent="0.25">
      <c r="A83" s="5">
        <v>82</v>
      </c>
      <c r="B83" s="11" t="s">
        <v>99</v>
      </c>
      <c r="C83" s="12">
        <v>241</v>
      </c>
      <c r="D83" s="12">
        <v>140</v>
      </c>
      <c r="E83" s="12">
        <v>28</v>
      </c>
      <c r="F83" s="12">
        <v>38</v>
      </c>
      <c r="G83" s="12">
        <v>114</v>
      </c>
      <c r="H83" s="12">
        <v>61</v>
      </c>
      <c r="I83" s="12">
        <v>0</v>
      </c>
      <c r="J83" s="12">
        <v>0</v>
      </c>
      <c r="K83" s="12">
        <v>211</v>
      </c>
      <c r="L83" s="12">
        <v>73.2</v>
      </c>
      <c r="M83" s="12">
        <v>4938511</v>
      </c>
      <c r="N83" s="12">
        <v>371667</v>
      </c>
      <c r="O83" s="12">
        <v>219870</v>
      </c>
      <c r="P83" s="12">
        <v>3000</v>
      </c>
      <c r="Q83" s="12">
        <v>0</v>
      </c>
      <c r="R83" s="12">
        <v>5533048</v>
      </c>
      <c r="S83" s="12">
        <v>5</v>
      </c>
      <c r="T83" s="12">
        <v>3</v>
      </c>
      <c r="U83" s="12">
        <v>2</v>
      </c>
      <c r="V83" s="26">
        <v>9.3000000000000007</v>
      </c>
      <c r="W83" s="5">
        <f t="shared" si="1"/>
        <v>1</v>
      </c>
      <c r="X83" s="41">
        <v>180</v>
      </c>
      <c r="Y83" s="41">
        <v>61</v>
      </c>
    </row>
    <row r="84" spans="1:25" s="5" customFormat="1" x14ac:dyDescent="0.25">
      <c r="A84" s="5">
        <v>83</v>
      </c>
      <c r="B84" s="11" t="s">
        <v>100</v>
      </c>
      <c r="C84" s="13">
        <v>20</v>
      </c>
      <c r="D84" s="13">
        <v>5</v>
      </c>
      <c r="E84" s="13">
        <v>0</v>
      </c>
      <c r="F84" s="13">
        <v>2</v>
      </c>
      <c r="G84" s="13">
        <v>8</v>
      </c>
      <c r="H84" s="13">
        <v>10</v>
      </c>
      <c r="I84" s="13">
        <v>0</v>
      </c>
      <c r="J84" s="13">
        <v>0</v>
      </c>
      <c r="K84" s="13">
        <v>12</v>
      </c>
      <c r="L84" s="13">
        <v>6.3</v>
      </c>
      <c r="M84" s="13">
        <v>149170</v>
      </c>
      <c r="N84" s="13">
        <v>0</v>
      </c>
      <c r="O84" s="13">
        <v>0</v>
      </c>
      <c r="P84" s="13">
        <v>0</v>
      </c>
      <c r="Q84" s="13">
        <v>0</v>
      </c>
      <c r="R84" s="13">
        <v>149170</v>
      </c>
      <c r="S84" s="13">
        <v>1</v>
      </c>
      <c r="T84" s="13">
        <v>0</v>
      </c>
      <c r="U84" s="13">
        <v>1</v>
      </c>
      <c r="V84" s="26">
        <v>8</v>
      </c>
      <c r="W84" s="5">
        <f t="shared" si="1"/>
        <v>1</v>
      </c>
      <c r="X84" s="41">
        <v>0</v>
      </c>
      <c r="Y84" s="41">
        <v>20</v>
      </c>
    </row>
    <row r="85" spans="1:25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26">
        <v>0</v>
      </c>
      <c r="W85" s="5">
        <f t="shared" si="1"/>
        <v>0</v>
      </c>
      <c r="X85" s="41">
        <v>0</v>
      </c>
      <c r="Y85" s="41">
        <v>0</v>
      </c>
    </row>
    <row r="86" spans="1:25" s="5" customFormat="1" x14ac:dyDescent="0.25">
      <c r="A86" s="5">
        <v>85</v>
      </c>
      <c r="B86" s="11" t="s">
        <v>102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26">
        <v>0</v>
      </c>
      <c r="W86" s="5">
        <f t="shared" si="1"/>
        <v>0</v>
      </c>
      <c r="X86" s="41">
        <v>0</v>
      </c>
      <c r="Y86" s="41">
        <v>0</v>
      </c>
    </row>
    <row r="87" spans="1:25" s="5" customFormat="1" x14ac:dyDescent="0.25">
      <c r="A87" s="5">
        <v>86</v>
      </c>
      <c r="B87" s="11" t="s">
        <v>103</v>
      </c>
      <c r="C87" s="13">
        <v>71</v>
      </c>
      <c r="D87" s="13">
        <v>0</v>
      </c>
      <c r="E87" s="13">
        <v>0</v>
      </c>
      <c r="F87" s="13">
        <v>16</v>
      </c>
      <c r="G87" s="13">
        <v>55</v>
      </c>
      <c r="H87" s="13">
        <v>0</v>
      </c>
      <c r="I87" s="13">
        <v>0</v>
      </c>
      <c r="J87" s="13">
        <v>0</v>
      </c>
      <c r="K87" s="13">
        <v>26</v>
      </c>
      <c r="L87" s="13">
        <v>14.5</v>
      </c>
      <c r="M87" s="13">
        <v>668000</v>
      </c>
      <c r="N87" s="13">
        <v>0</v>
      </c>
      <c r="O87" s="13">
        <v>0</v>
      </c>
      <c r="P87" s="13">
        <v>0</v>
      </c>
      <c r="Q87" s="13">
        <v>0</v>
      </c>
      <c r="R87" s="13">
        <v>668000</v>
      </c>
      <c r="S87" s="13">
        <v>2</v>
      </c>
      <c r="T87" s="13">
        <v>2</v>
      </c>
      <c r="U87" s="13">
        <v>0</v>
      </c>
      <c r="V87" s="26">
        <v>0</v>
      </c>
      <c r="W87" s="5">
        <f t="shared" si="1"/>
        <v>1</v>
      </c>
      <c r="X87" s="41">
        <v>71</v>
      </c>
      <c r="Y87" s="41">
        <v>0</v>
      </c>
    </row>
    <row r="88" spans="1:25" s="5" customFormat="1" x14ac:dyDescent="0.25">
      <c r="A88" s="5">
        <v>87</v>
      </c>
      <c r="B88" s="11" t="s">
        <v>104</v>
      </c>
      <c r="C88" s="13">
        <v>18</v>
      </c>
      <c r="D88" s="13">
        <v>9</v>
      </c>
      <c r="E88" s="13">
        <v>1</v>
      </c>
      <c r="F88" s="13">
        <v>3</v>
      </c>
      <c r="G88" s="13">
        <v>11</v>
      </c>
      <c r="H88" s="13">
        <v>3</v>
      </c>
      <c r="I88" s="13">
        <v>0</v>
      </c>
      <c r="J88" s="13">
        <v>0</v>
      </c>
      <c r="K88" s="13">
        <v>6</v>
      </c>
      <c r="L88" s="13">
        <v>6.7</v>
      </c>
      <c r="M88" s="13">
        <v>0</v>
      </c>
      <c r="N88" s="13">
        <v>0</v>
      </c>
      <c r="O88" s="13">
        <v>549000</v>
      </c>
      <c r="P88" s="13">
        <v>0</v>
      </c>
      <c r="Q88" s="13">
        <v>0</v>
      </c>
      <c r="R88" s="13">
        <v>549000</v>
      </c>
      <c r="S88" s="13">
        <v>1</v>
      </c>
      <c r="T88" s="13">
        <v>1</v>
      </c>
      <c r="U88" s="13">
        <v>0</v>
      </c>
      <c r="V88" s="26">
        <v>0</v>
      </c>
      <c r="W88" s="5">
        <f t="shared" si="1"/>
        <v>1</v>
      </c>
      <c r="X88" s="41">
        <v>18</v>
      </c>
      <c r="Y88" s="41">
        <v>0</v>
      </c>
    </row>
    <row r="89" spans="1:25" s="5" customFormat="1" x14ac:dyDescent="0.25">
      <c r="A89" s="5">
        <v>88</v>
      </c>
      <c r="B89" s="11" t="s">
        <v>105</v>
      </c>
      <c r="C89" s="13">
        <v>12</v>
      </c>
      <c r="D89" s="13">
        <v>4</v>
      </c>
      <c r="E89" s="13">
        <v>0</v>
      </c>
      <c r="F89" s="13">
        <v>4</v>
      </c>
      <c r="G89" s="13">
        <v>8</v>
      </c>
      <c r="H89" s="13">
        <v>0</v>
      </c>
      <c r="I89" s="13">
        <v>0</v>
      </c>
      <c r="J89" s="13">
        <v>0</v>
      </c>
      <c r="K89" s="13">
        <v>2</v>
      </c>
      <c r="L89" s="13">
        <v>5.71</v>
      </c>
      <c r="M89" s="13">
        <v>65550</v>
      </c>
      <c r="N89" s="13">
        <v>0</v>
      </c>
      <c r="O89" s="13">
        <v>205045</v>
      </c>
      <c r="P89" s="13">
        <v>0</v>
      </c>
      <c r="Q89" s="13">
        <v>82685</v>
      </c>
      <c r="R89" s="13">
        <v>353280</v>
      </c>
      <c r="S89" s="13">
        <v>1</v>
      </c>
      <c r="T89" s="13">
        <v>1</v>
      </c>
      <c r="U89" s="13">
        <v>0</v>
      </c>
      <c r="V89" s="26">
        <v>0</v>
      </c>
      <c r="W89" s="5">
        <f t="shared" si="1"/>
        <v>1</v>
      </c>
      <c r="X89" s="41">
        <v>12</v>
      </c>
      <c r="Y89" s="41">
        <v>0</v>
      </c>
    </row>
    <row r="90" spans="1:25" s="5" customFormat="1" x14ac:dyDescent="0.25">
      <c r="A90" s="5">
        <v>89</v>
      </c>
      <c r="B90" s="11" t="s">
        <v>106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26">
        <v>0</v>
      </c>
      <c r="W90" s="5">
        <f t="shared" si="1"/>
        <v>0</v>
      </c>
      <c r="X90" s="41">
        <v>0</v>
      </c>
      <c r="Y90" s="41">
        <v>0</v>
      </c>
    </row>
    <row r="91" spans="1:25" s="5" customFormat="1" x14ac:dyDescent="0.25">
      <c r="A91" s="5">
        <v>90</v>
      </c>
      <c r="B91" s="11" t="s">
        <v>107</v>
      </c>
      <c r="C91" s="13">
        <v>22</v>
      </c>
      <c r="D91" s="13">
        <v>6</v>
      </c>
      <c r="E91" s="13">
        <v>0</v>
      </c>
      <c r="F91" s="13">
        <v>19</v>
      </c>
      <c r="G91" s="13">
        <v>3</v>
      </c>
      <c r="H91" s="13">
        <v>0</v>
      </c>
      <c r="I91" s="13">
        <v>0</v>
      </c>
      <c r="J91" s="13">
        <v>0</v>
      </c>
      <c r="K91" s="13">
        <v>19</v>
      </c>
      <c r="L91" s="13">
        <v>4.3</v>
      </c>
      <c r="M91" s="13">
        <v>0</v>
      </c>
      <c r="N91" s="13">
        <v>131183</v>
      </c>
      <c r="O91" s="13">
        <v>0</v>
      </c>
      <c r="P91" s="13">
        <v>0</v>
      </c>
      <c r="Q91" s="13">
        <v>0</v>
      </c>
      <c r="R91" s="13">
        <v>131183</v>
      </c>
      <c r="S91" s="13">
        <v>1</v>
      </c>
      <c r="T91" s="13">
        <v>0</v>
      </c>
      <c r="U91" s="13">
        <v>1</v>
      </c>
      <c r="V91" s="26">
        <v>8</v>
      </c>
      <c r="W91" s="5">
        <f t="shared" si="1"/>
        <v>1</v>
      </c>
      <c r="X91" s="41">
        <v>0</v>
      </c>
      <c r="Y91" s="41">
        <v>22</v>
      </c>
    </row>
    <row r="92" spans="1:25" s="5" customFormat="1" x14ac:dyDescent="0.25">
      <c r="A92" s="5">
        <v>91</v>
      </c>
      <c r="B92" s="11" t="s">
        <v>108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26">
        <v>0</v>
      </c>
      <c r="W92" s="5">
        <f t="shared" si="1"/>
        <v>0</v>
      </c>
      <c r="X92" s="41">
        <v>0</v>
      </c>
      <c r="Y92" s="41">
        <v>0</v>
      </c>
    </row>
    <row r="93" spans="1:25" s="5" customFormat="1" x14ac:dyDescent="0.25">
      <c r="A93" s="5">
        <v>92</v>
      </c>
      <c r="B93" s="11" t="s">
        <v>109</v>
      </c>
      <c r="C93" s="13">
        <v>27</v>
      </c>
      <c r="D93" s="13">
        <v>11</v>
      </c>
      <c r="E93" s="13">
        <v>0</v>
      </c>
      <c r="F93" s="13">
        <v>22</v>
      </c>
      <c r="G93" s="13">
        <v>5</v>
      </c>
      <c r="H93" s="13">
        <v>0</v>
      </c>
      <c r="I93" s="13">
        <v>0</v>
      </c>
      <c r="J93" s="13">
        <v>0</v>
      </c>
      <c r="K93" s="13">
        <v>22</v>
      </c>
      <c r="L93" s="13">
        <v>14</v>
      </c>
      <c r="M93" s="13">
        <v>936000</v>
      </c>
      <c r="N93" s="13">
        <v>0</v>
      </c>
      <c r="O93" s="13">
        <v>0</v>
      </c>
      <c r="P93" s="13">
        <v>73292</v>
      </c>
      <c r="Q93" s="13">
        <v>0</v>
      </c>
      <c r="R93" s="13">
        <v>1009292</v>
      </c>
      <c r="S93" s="13">
        <v>1</v>
      </c>
      <c r="T93" s="13">
        <v>1</v>
      </c>
      <c r="U93" s="13">
        <v>0</v>
      </c>
      <c r="V93" s="26">
        <v>12</v>
      </c>
      <c r="W93" s="5">
        <f t="shared" si="1"/>
        <v>1</v>
      </c>
      <c r="X93" s="41">
        <v>27</v>
      </c>
      <c r="Y93" s="41">
        <v>0</v>
      </c>
    </row>
    <row r="94" spans="1:25" s="5" customFormat="1" x14ac:dyDescent="0.25">
      <c r="A94" s="5">
        <v>93</v>
      </c>
      <c r="B94" s="11" t="s">
        <v>110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26">
        <v>0</v>
      </c>
      <c r="W94" s="5">
        <f t="shared" si="1"/>
        <v>0</v>
      </c>
      <c r="X94" s="41">
        <v>0</v>
      </c>
      <c r="Y94" s="41">
        <v>0</v>
      </c>
    </row>
    <row r="95" spans="1:25" s="5" customFormat="1" x14ac:dyDescent="0.25">
      <c r="A95" s="5">
        <v>94</v>
      </c>
      <c r="B95" s="11" t="s">
        <v>111</v>
      </c>
      <c r="C95" s="13">
        <v>28</v>
      </c>
      <c r="D95" s="13">
        <v>14</v>
      </c>
      <c r="E95" s="13">
        <v>0</v>
      </c>
      <c r="F95" s="13">
        <v>21</v>
      </c>
      <c r="G95" s="13">
        <v>7</v>
      </c>
      <c r="H95" s="13">
        <v>0</v>
      </c>
      <c r="I95" s="13">
        <v>0</v>
      </c>
      <c r="J95" s="13">
        <v>0</v>
      </c>
      <c r="K95" s="13">
        <v>5</v>
      </c>
      <c r="L95" s="13">
        <v>3.2</v>
      </c>
      <c r="M95" s="13">
        <v>180000</v>
      </c>
      <c r="N95" s="13">
        <v>0</v>
      </c>
      <c r="O95" s="13">
        <v>0</v>
      </c>
      <c r="P95" s="13">
        <v>0</v>
      </c>
      <c r="Q95" s="13">
        <v>0</v>
      </c>
      <c r="R95" s="13">
        <v>180000</v>
      </c>
      <c r="S95" s="13">
        <v>1</v>
      </c>
      <c r="T95" s="13">
        <v>0</v>
      </c>
      <c r="U95" s="13">
        <v>1</v>
      </c>
      <c r="V95" s="26">
        <v>6</v>
      </c>
      <c r="W95" s="5">
        <f t="shared" si="1"/>
        <v>1</v>
      </c>
      <c r="X95" s="41">
        <v>0</v>
      </c>
      <c r="Y95" s="41">
        <v>28</v>
      </c>
    </row>
    <row r="96" spans="1:25" s="5" customFormat="1" x14ac:dyDescent="0.25">
      <c r="A96" s="5">
        <v>95</v>
      </c>
      <c r="B96" s="11" t="s">
        <v>112</v>
      </c>
      <c r="C96" s="13">
        <v>18</v>
      </c>
      <c r="D96" s="13">
        <v>5</v>
      </c>
      <c r="E96" s="13">
        <v>2</v>
      </c>
      <c r="F96" s="13">
        <v>3</v>
      </c>
      <c r="G96" s="13">
        <v>6</v>
      </c>
      <c r="H96" s="13">
        <v>7</v>
      </c>
      <c r="I96" s="13">
        <v>0</v>
      </c>
      <c r="J96" s="13">
        <v>0</v>
      </c>
      <c r="K96" s="13">
        <v>18</v>
      </c>
      <c r="L96" s="13">
        <v>1.45</v>
      </c>
      <c r="M96" s="13">
        <v>66666</v>
      </c>
      <c r="N96" s="13">
        <v>0</v>
      </c>
      <c r="O96" s="13">
        <v>0</v>
      </c>
      <c r="P96" s="13">
        <v>0</v>
      </c>
      <c r="Q96" s="13">
        <v>0</v>
      </c>
      <c r="R96" s="13">
        <v>66666</v>
      </c>
      <c r="S96" s="13">
        <v>1</v>
      </c>
      <c r="T96" s="13">
        <v>1</v>
      </c>
      <c r="U96" s="13">
        <v>0</v>
      </c>
      <c r="V96" s="26">
        <v>8</v>
      </c>
      <c r="W96" s="5">
        <f t="shared" si="1"/>
        <v>1</v>
      </c>
      <c r="X96" s="41">
        <v>18</v>
      </c>
      <c r="Y96" s="41">
        <v>0</v>
      </c>
    </row>
    <row r="97" spans="1:25" s="5" customFormat="1" x14ac:dyDescent="0.25">
      <c r="A97" s="5">
        <v>96</v>
      </c>
      <c r="B97" s="11" t="s">
        <v>113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26">
        <v>0</v>
      </c>
      <c r="W97" s="5">
        <f t="shared" si="1"/>
        <v>0</v>
      </c>
      <c r="X97" s="41">
        <v>0</v>
      </c>
      <c r="Y97" s="41">
        <v>0</v>
      </c>
    </row>
    <row r="98" spans="1:25" s="5" customFormat="1" x14ac:dyDescent="0.25">
      <c r="A98" s="5">
        <v>97</v>
      </c>
      <c r="B98" s="11" t="s">
        <v>114</v>
      </c>
      <c r="C98" s="13">
        <v>15</v>
      </c>
      <c r="D98" s="13">
        <v>6</v>
      </c>
      <c r="E98" s="13">
        <v>1</v>
      </c>
      <c r="F98" s="13">
        <v>5</v>
      </c>
      <c r="G98" s="13">
        <v>4</v>
      </c>
      <c r="H98" s="13">
        <v>5</v>
      </c>
      <c r="I98" s="13">
        <v>0</v>
      </c>
      <c r="J98" s="13">
        <v>0</v>
      </c>
      <c r="K98" s="13">
        <v>3</v>
      </c>
      <c r="L98" s="13">
        <v>6.5</v>
      </c>
      <c r="M98" s="13">
        <v>0</v>
      </c>
      <c r="N98" s="13">
        <v>200000</v>
      </c>
      <c r="O98" s="13">
        <v>0</v>
      </c>
      <c r="P98" s="13">
        <v>0</v>
      </c>
      <c r="Q98" s="13">
        <v>0</v>
      </c>
      <c r="R98" s="13">
        <v>200000</v>
      </c>
      <c r="S98" s="13">
        <v>1</v>
      </c>
      <c r="T98" s="13">
        <v>0</v>
      </c>
      <c r="U98" s="13">
        <v>1</v>
      </c>
      <c r="V98" s="26">
        <v>8</v>
      </c>
      <c r="W98" s="5">
        <f t="shared" si="1"/>
        <v>1</v>
      </c>
      <c r="X98" s="41">
        <v>0</v>
      </c>
      <c r="Y98" s="41">
        <v>15</v>
      </c>
    </row>
    <row r="99" spans="1:25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26">
        <v>0</v>
      </c>
      <c r="W99" s="5">
        <f t="shared" si="1"/>
        <v>0</v>
      </c>
      <c r="X99" s="41">
        <v>0</v>
      </c>
      <c r="Y99" s="41">
        <v>0</v>
      </c>
    </row>
    <row r="100" spans="1:25" s="5" customFormat="1" x14ac:dyDescent="0.25">
      <c r="A100" s="5">
        <v>99</v>
      </c>
      <c r="B100" s="11" t="s">
        <v>116</v>
      </c>
      <c r="C100" s="12">
        <v>12</v>
      </c>
      <c r="D100" s="12">
        <v>4</v>
      </c>
      <c r="E100" s="12">
        <v>3</v>
      </c>
      <c r="F100" s="12">
        <v>5</v>
      </c>
      <c r="G100" s="12">
        <v>4</v>
      </c>
      <c r="H100" s="12">
        <v>0</v>
      </c>
      <c r="I100" s="12">
        <v>0</v>
      </c>
      <c r="J100" s="12">
        <v>0</v>
      </c>
      <c r="K100" s="12">
        <v>0</v>
      </c>
      <c r="L100" s="12">
        <v>4</v>
      </c>
      <c r="M100" s="12">
        <v>150000</v>
      </c>
      <c r="N100" s="12">
        <v>0</v>
      </c>
      <c r="O100" s="12">
        <v>0</v>
      </c>
      <c r="P100" s="12">
        <v>0</v>
      </c>
      <c r="Q100" s="12">
        <v>0</v>
      </c>
      <c r="R100" s="12">
        <v>150000</v>
      </c>
      <c r="S100" s="12">
        <v>1</v>
      </c>
      <c r="T100" s="12">
        <v>1</v>
      </c>
      <c r="U100" s="12">
        <v>0</v>
      </c>
      <c r="V100" s="26">
        <v>6</v>
      </c>
      <c r="W100" s="5">
        <f t="shared" si="1"/>
        <v>1</v>
      </c>
      <c r="X100" s="41">
        <v>12</v>
      </c>
      <c r="Y100" s="41">
        <v>0</v>
      </c>
    </row>
    <row r="101" spans="1:25" s="5" customFormat="1" x14ac:dyDescent="0.25">
      <c r="A101" s="5">
        <v>100</v>
      </c>
      <c r="B101" s="11" t="s">
        <v>117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26">
        <v>0</v>
      </c>
      <c r="W101" s="5">
        <f t="shared" si="1"/>
        <v>0</v>
      </c>
      <c r="X101" s="41">
        <v>0</v>
      </c>
      <c r="Y101" s="41">
        <v>0</v>
      </c>
    </row>
    <row r="102" spans="1:25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26">
        <v>0</v>
      </c>
      <c r="W102" s="5">
        <f t="shared" si="1"/>
        <v>0</v>
      </c>
      <c r="X102" s="41">
        <v>0</v>
      </c>
      <c r="Y102" s="41">
        <v>0</v>
      </c>
    </row>
    <row r="103" spans="1:25" s="5" customFormat="1" x14ac:dyDescent="0.25">
      <c r="A103" s="5">
        <v>102</v>
      </c>
      <c r="B103" s="11" t="s">
        <v>119</v>
      </c>
      <c r="C103" s="13">
        <v>15</v>
      </c>
      <c r="D103" s="13">
        <v>8</v>
      </c>
      <c r="E103" s="13">
        <v>0</v>
      </c>
      <c r="F103" s="13">
        <v>11</v>
      </c>
      <c r="G103" s="13">
        <v>4</v>
      </c>
      <c r="H103" s="13">
        <v>0</v>
      </c>
      <c r="I103" s="13">
        <v>0</v>
      </c>
      <c r="J103" s="13">
        <v>0</v>
      </c>
      <c r="K103" s="13">
        <v>13</v>
      </c>
      <c r="L103" s="13">
        <v>10</v>
      </c>
      <c r="M103" s="13">
        <v>113292.2</v>
      </c>
      <c r="N103" s="13">
        <v>0</v>
      </c>
      <c r="O103" s="13">
        <v>250000</v>
      </c>
      <c r="P103" s="13">
        <v>0</v>
      </c>
      <c r="Q103" s="13">
        <v>0</v>
      </c>
      <c r="R103" s="13">
        <v>363292.2</v>
      </c>
      <c r="S103" s="13">
        <v>1</v>
      </c>
      <c r="T103" s="13">
        <v>1</v>
      </c>
      <c r="U103" s="13">
        <v>0</v>
      </c>
      <c r="V103" s="26">
        <v>8</v>
      </c>
      <c r="W103" s="5">
        <f t="shared" si="1"/>
        <v>1</v>
      </c>
      <c r="X103" s="41">
        <v>15</v>
      </c>
      <c r="Y103" s="41">
        <v>0</v>
      </c>
    </row>
    <row r="104" spans="1:25" s="5" customFormat="1" x14ac:dyDescent="0.25">
      <c r="A104" s="5">
        <v>103</v>
      </c>
      <c r="B104" s="11" t="s">
        <v>120</v>
      </c>
      <c r="C104" s="13">
        <v>22</v>
      </c>
      <c r="D104" s="13">
        <v>6</v>
      </c>
      <c r="E104" s="13">
        <v>0</v>
      </c>
      <c r="F104" s="13">
        <v>10</v>
      </c>
      <c r="G104" s="13">
        <v>6</v>
      </c>
      <c r="H104" s="13">
        <v>6</v>
      </c>
      <c r="I104" s="13">
        <v>0</v>
      </c>
      <c r="J104" s="13">
        <v>0</v>
      </c>
      <c r="K104" s="13">
        <v>12</v>
      </c>
      <c r="L104" s="13">
        <v>9</v>
      </c>
      <c r="M104" s="13">
        <v>660664</v>
      </c>
      <c r="N104" s="13">
        <v>0</v>
      </c>
      <c r="O104" s="13">
        <v>0</v>
      </c>
      <c r="P104" s="13">
        <v>0</v>
      </c>
      <c r="Q104" s="13">
        <v>0</v>
      </c>
      <c r="R104" s="13">
        <v>660664</v>
      </c>
      <c r="S104" s="13">
        <v>1</v>
      </c>
      <c r="T104" s="13">
        <v>1</v>
      </c>
      <c r="U104" s="13">
        <v>0</v>
      </c>
      <c r="V104" s="26">
        <v>12</v>
      </c>
      <c r="W104" s="5">
        <f t="shared" si="1"/>
        <v>1</v>
      </c>
      <c r="X104" s="41">
        <v>22</v>
      </c>
      <c r="Y104" s="41">
        <v>0</v>
      </c>
    </row>
    <row r="105" spans="1:25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26">
        <v>0</v>
      </c>
      <c r="W105" s="5">
        <f t="shared" si="1"/>
        <v>0</v>
      </c>
      <c r="X105" s="41">
        <v>0</v>
      </c>
      <c r="Y105" s="41">
        <v>0</v>
      </c>
    </row>
    <row r="106" spans="1:25" s="5" customFormat="1" x14ac:dyDescent="0.25">
      <c r="A106" s="5">
        <v>105</v>
      </c>
      <c r="B106" s="11" t="s">
        <v>122</v>
      </c>
      <c r="C106" s="13">
        <v>12</v>
      </c>
      <c r="D106" s="13">
        <v>7</v>
      </c>
      <c r="E106" s="13">
        <v>0</v>
      </c>
      <c r="F106" s="13">
        <v>7</v>
      </c>
      <c r="G106" s="13">
        <v>5</v>
      </c>
      <c r="H106" s="13">
        <v>0</v>
      </c>
      <c r="I106" s="13">
        <v>0</v>
      </c>
      <c r="J106" s="13">
        <v>0</v>
      </c>
      <c r="K106" s="13">
        <v>9</v>
      </c>
      <c r="L106" s="13">
        <v>0</v>
      </c>
      <c r="M106" s="13">
        <v>12500</v>
      </c>
      <c r="N106" s="13">
        <v>0</v>
      </c>
      <c r="O106" s="13">
        <v>0</v>
      </c>
      <c r="P106" s="13">
        <v>17500</v>
      </c>
      <c r="Q106" s="13">
        <v>0</v>
      </c>
      <c r="R106" s="13">
        <v>30000</v>
      </c>
      <c r="S106" s="13">
        <v>1</v>
      </c>
      <c r="T106" s="13">
        <v>0</v>
      </c>
      <c r="U106" s="13">
        <v>1</v>
      </c>
      <c r="V106" s="26">
        <v>4</v>
      </c>
      <c r="W106" s="5">
        <f t="shared" si="1"/>
        <v>1</v>
      </c>
      <c r="X106" s="41">
        <v>0</v>
      </c>
      <c r="Y106" s="41">
        <v>12</v>
      </c>
    </row>
    <row r="107" spans="1:25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26">
        <v>0</v>
      </c>
      <c r="W107" s="5">
        <f t="shared" si="1"/>
        <v>0</v>
      </c>
      <c r="X107" s="41">
        <v>0</v>
      </c>
      <c r="Y107" s="41">
        <v>0</v>
      </c>
    </row>
    <row r="108" spans="1:25" s="5" customFormat="1" x14ac:dyDescent="0.25">
      <c r="A108" s="5">
        <v>107</v>
      </c>
      <c r="B108" s="11" t="s">
        <v>124</v>
      </c>
      <c r="C108" s="13">
        <v>37</v>
      </c>
      <c r="D108" s="13">
        <v>19</v>
      </c>
      <c r="E108" s="13">
        <v>2</v>
      </c>
      <c r="F108" s="13">
        <v>19</v>
      </c>
      <c r="G108" s="13">
        <v>15</v>
      </c>
      <c r="H108" s="13">
        <v>1</v>
      </c>
      <c r="I108" s="13">
        <v>0</v>
      </c>
      <c r="J108" s="13">
        <v>0</v>
      </c>
      <c r="K108" s="13">
        <v>34</v>
      </c>
      <c r="L108" s="13">
        <v>9.6</v>
      </c>
      <c r="M108" s="13">
        <v>0</v>
      </c>
      <c r="N108" s="13">
        <v>0</v>
      </c>
      <c r="O108" s="13">
        <v>155000</v>
      </c>
      <c r="P108" s="13">
        <v>0</v>
      </c>
      <c r="Q108" s="13">
        <v>0</v>
      </c>
      <c r="R108" s="13">
        <v>155000</v>
      </c>
      <c r="S108" s="13">
        <v>1</v>
      </c>
      <c r="T108" s="13">
        <v>0</v>
      </c>
      <c r="U108" s="13">
        <v>1</v>
      </c>
      <c r="V108" s="26">
        <v>8</v>
      </c>
      <c r="W108" s="5">
        <f t="shared" si="1"/>
        <v>1</v>
      </c>
      <c r="X108" s="41">
        <v>0</v>
      </c>
      <c r="Y108" s="41">
        <v>37</v>
      </c>
    </row>
    <row r="109" spans="1:25" s="5" customFormat="1" x14ac:dyDescent="0.25">
      <c r="A109" s="5">
        <v>108</v>
      </c>
      <c r="B109" s="11" t="s">
        <v>125</v>
      </c>
      <c r="C109" s="13">
        <v>20</v>
      </c>
      <c r="D109" s="13">
        <v>7</v>
      </c>
      <c r="E109" s="13">
        <v>0</v>
      </c>
      <c r="F109" s="13">
        <v>5</v>
      </c>
      <c r="G109" s="13">
        <v>6</v>
      </c>
      <c r="H109" s="13">
        <v>9</v>
      </c>
      <c r="I109" s="13">
        <v>0</v>
      </c>
      <c r="J109" s="13">
        <v>0</v>
      </c>
      <c r="K109" s="13">
        <v>17</v>
      </c>
      <c r="L109" s="13">
        <v>8</v>
      </c>
      <c r="M109" s="13">
        <v>240226</v>
      </c>
      <c r="N109" s="13">
        <v>0</v>
      </c>
      <c r="O109" s="13">
        <v>0</v>
      </c>
      <c r="P109" s="13">
        <v>30000</v>
      </c>
      <c r="Q109" s="13">
        <v>0</v>
      </c>
      <c r="R109" s="13">
        <v>270226</v>
      </c>
      <c r="S109" s="13">
        <v>1</v>
      </c>
      <c r="T109" s="13">
        <v>0</v>
      </c>
      <c r="U109" s="13">
        <v>1</v>
      </c>
      <c r="V109" s="26">
        <v>12</v>
      </c>
      <c r="W109" s="5">
        <f t="shared" si="1"/>
        <v>1</v>
      </c>
      <c r="X109" s="41">
        <v>0</v>
      </c>
      <c r="Y109" s="41">
        <v>20</v>
      </c>
    </row>
    <row r="110" spans="1:25" s="5" customFormat="1" x14ac:dyDescent="0.25">
      <c r="A110" s="5">
        <v>109</v>
      </c>
      <c r="B110" s="11" t="s">
        <v>126</v>
      </c>
      <c r="C110" s="13">
        <v>17</v>
      </c>
      <c r="D110" s="13">
        <v>4</v>
      </c>
      <c r="E110" s="13">
        <v>0</v>
      </c>
      <c r="F110" s="13">
        <v>0</v>
      </c>
      <c r="G110" s="13">
        <v>15</v>
      </c>
      <c r="H110" s="13">
        <v>2</v>
      </c>
      <c r="I110" s="13">
        <v>0</v>
      </c>
      <c r="J110" s="13">
        <v>0</v>
      </c>
      <c r="K110" s="13">
        <v>14</v>
      </c>
      <c r="L110" s="13">
        <v>6</v>
      </c>
      <c r="M110" s="13">
        <v>459521</v>
      </c>
      <c r="N110" s="13">
        <v>0</v>
      </c>
      <c r="O110" s="13">
        <v>10000</v>
      </c>
      <c r="P110" s="13">
        <v>19000</v>
      </c>
      <c r="Q110" s="13">
        <v>0</v>
      </c>
      <c r="R110" s="13">
        <v>488521</v>
      </c>
      <c r="S110" s="13">
        <v>1</v>
      </c>
      <c r="T110" s="13">
        <v>1</v>
      </c>
      <c r="U110" s="13">
        <v>0</v>
      </c>
      <c r="V110" s="26">
        <v>8</v>
      </c>
      <c r="W110" s="5">
        <f t="shared" si="1"/>
        <v>1</v>
      </c>
      <c r="X110" s="41">
        <v>17</v>
      </c>
      <c r="Y110" s="41">
        <v>0</v>
      </c>
    </row>
    <row r="111" spans="1:25" s="5" customFormat="1" x14ac:dyDescent="0.25">
      <c r="A111" s="5">
        <v>110</v>
      </c>
      <c r="B111" s="11" t="s">
        <v>127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26">
        <v>0</v>
      </c>
      <c r="W111" s="5">
        <f t="shared" si="1"/>
        <v>0</v>
      </c>
      <c r="X111" s="41">
        <v>0</v>
      </c>
      <c r="Y111" s="41">
        <v>0</v>
      </c>
    </row>
    <row r="112" spans="1:25" s="5" customFormat="1" x14ac:dyDescent="0.25">
      <c r="A112" s="5">
        <v>111</v>
      </c>
      <c r="B112" s="11" t="s">
        <v>128</v>
      </c>
      <c r="C112" s="13">
        <v>15</v>
      </c>
      <c r="D112" s="13">
        <v>7</v>
      </c>
      <c r="E112" s="13">
        <v>0</v>
      </c>
      <c r="F112" s="13">
        <v>5</v>
      </c>
      <c r="G112" s="13">
        <v>10</v>
      </c>
      <c r="H112" s="13">
        <v>0</v>
      </c>
      <c r="I112" s="13">
        <v>0</v>
      </c>
      <c r="J112" s="13">
        <v>0</v>
      </c>
      <c r="K112" s="13">
        <v>15</v>
      </c>
      <c r="L112" s="13">
        <v>1.9</v>
      </c>
      <c r="M112" s="13">
        <v>179900</v>
      </c>
      <c r="N112" s="13">
        <v>0</v>
      </c>
      <c r="O112" s="13">
        <v>0</v>
      </c>
      <c r="P112" s="13">
        <v>0</v>
      </c>
      <c r="Q112" s="13">
        <v>0</v>
      </c>
      <c r="R112" s="13">
        <v>179900</v>
      </c>
      <c r="S112" s="13">
        <v>1</v>
      </c>
      <c r="T112" s="13">
        <v>1</v>
      </c>
      <c r="U112" s="13">
        <v>0</v>
      </c>
      <c r="V112" s="26">
        <v>8</v>
      </c>
      <c r="W112" s="5">
        <f t="shared" si="1"/>
        <v>1</v>
      </c>
      <c r="X112" s="41">
        <v>15</v>
      </c>
      <c r="Y112" s="41">
        <v>0</v>
      </c>
    </row>
    <row r="113" spans="1:25" s="5" customFormat="1" x14ac:dyDescent="0.25">
      <c r="A113" s="5">
        <v>112</v>
      </c>
      <c r="B113" s="11" t="s">
        <v>129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26">
        <v>0</v>
      </c>
      <c r="W113" s="5">
        <f t="shared" si="1"/>
        <v>0</v>
      </c>
      <c r="X113" s="41">
        <v>0</v>
      </c>
      <c r="Y113" s="41">
        <v>0</v>
      </c>
    </row>
    <row r="114" spans="1:25" s="5" customFormat="1" x14ac:dyDescent="0.25">
      <c r="A114" s="5">
        <v>113</v>
      </c>
      <c r="B114" s="11" t="s">
        <v>130</v>
      </c>
      <c r="C114" s="13">
        <v>32</v>
      </c>
      <c r="D114" s="13">
        <v>18</v>
      </c>
      <c r="E114" s="13">
        <v>0</v>
      </c>
      <c r="F114" s="13">
        <v>5</v>
      </c>
      <c r="G114" s="13">
        <v>15</v>
      </c>
      <c r="H114" s="13">
        <v>12</v>
      </c>
      <c r="I114" s="13">
        <v>0</v>
      </c>
      <c r="J114" s="13">
        <v>0</v>
      </c>
      <c r="K114" s="13">
        <v>18</v>
      </c>
      <c r="L114" s="13">
        <v>1</v>
      </c>
      <c r="M114" s="13">
        <v>80706.89</v>
      </c>
      <c r="N114" s="13">
        <v>0</v>
      </c>
      <c r="O114" s="13">
        <v>0</v>
      </c>
      <c r="P114" s="13">
        <v>0</v>
      </c>
      <c r="Q114" s="13">
        <v>0</v>
      </c>
      <c r="R114" s="13">
        <v>80706.89</v>
      </c>
      <c r="S114" s="13">
        <v>1</v>
      </c>
      <c r="T114" s="13">
        <v>1</v>
      </c>
      <c r="U114" s="13">
        <v>0</v>
      </c>
      <c r="V114" s="26">
        <v>8</v>
      </c>
      <c r="W114" s="5">
        <f t="shared" si="1"/>
        <v>1</v>
      </c>
      <c r="X114" s="41">
        <v>32</v>
      </c>
      <c r="Y114" s="41">
        <v>0</v>
      </c>
    </row>
    <row r="115" spans="1:25" s="5" customFormat="1" x14ac:dyDescent="0.25">
      <c r="A115" s="5">
        <v>114</v>
      </c>
      <c r="B115" s="11" t="s">
        <v>131</v>
      </c>
      <c r="C115" s="13">
        <v>5</v>
      </c>
      <c r="D115" s="13">
        <v>3</v>
      </c>
      <c r="E115" s="13">
        <v>0</v>
      </c>
      <c r="F115" s="13">
        <v>0</v>
      </c>
      <c r="G115" s="13">
        <v>2</v>
      </c>
      <c r="H115" s="13">
        <v>3</v>
      </c>
      <c r="I115" s="13">
        <v>0</v>
      </c>
      <c r="J115" s="13">
        <v>0</v>
      </c>
      <c r="K115" s="13">
        <v>5</v>
      </c>
      <c r="L115" s="13">
        <v>1</v>
      </c>
      <c r="M115" s="13">
        <v>100000</v>
      </c>
      <c r="N115" s="13">
        <v>0</v>
      </c>
      <c r="O115" s="13">
        <v>0</v>
      </c>
      <c r="P115" s="13">
        <v>0</v>
      </c>
      <c r="Q115" s="13">
        <v>0</v>
      </c>
      <c r="R115" s="13">
        <v>100000</v>
      </c>
      <c r="S115" s="13">
        <v>1</v>
      </c>
      <c r="T115" s="13">
        <v>1</v>
      </c>
      <c r="U115" s="13">
        <v>0</v>
      </c>
      <c r="V115" s="26">
        <v>6</v>
      </c>
      <c r="W115" s="5">
        <f t="shared" si="1"/>
        <v>1</v>
      </c>
      <c r="X115" s="41">
        <v>5</v>
      </c>
      <c r="Y115" s="41">
        <v>0</v>
      </c>
    </row>
    <row r="116" spans="1:25" s="5" customFormat="1" x14ac:dyDescent="0.25">
      <c r="A116" s="5">
        <v>115</v>
      </c>
      <c r="B116" s="11" t="s">
        <v>132</v>
      </c>
      <c r="C116" s="13">
        <v>11</v>
      </c>
      <c r="D116" s="13">
        <v>5</v>
      </c>
      <c r="E116" s="13">
        <v>0</v>
      </c>
      <c r="F116" s="13">
        <v>0</v>
      </c>
      <c r="G116" s="13">
        <v>7</v>
      </c>
      <c r="H116" s="13">
        <v>4</v>
      </c>
      <c r="I116" s="13">
        <v>0</v>
      </c>
      <c r="J116" s="13">
        <v>0</v>
      </c>
      <c r="K116" s="13">
        <v>4</v>
      </c>
      <c r="L116" s="13">
        <v>2</v>
      </c>
      <c r="M116" s="13">
        <v>215603</v>
      </c>
      <c r="N116" s="13">
        <v>0</v>
      </c>
      <c r="O116" s="13">
        <v>0</v>
      </c>
      <c r="P116" s="13">
        <v>13500</v>
      </c>
      <c r="Q116" s="13">
        <v>0</v>
      </c>
      <c r="R116" s="13">
        <v>229103</v>
      </c>
      <c r="S116" s="13">
        <v>1</v>
      </c>
      <c r="T116" s="13">
        <v>1</v>
      </c>
      <c r="U116" s="13">
        <v>0</v>
      </c>
      <c r="V116" s="26">
        <v>8</v>
      </c>
      <c r="W116" s="5">
        <f t="shared" si="1"/>
        <v>1</v>
      </c>
      <c r="X116" s="41">
        <v>11</v>
      </c>
      <c r="Y116" s="41">
        <v>0</v>
      </c>
    </row>
    <row r="117" spans="1:25" s="5" customFormat="1" x14ac:dyDescent="0.25">
      <c r="A117" s="5">
        <v>116</v>
      </c>
      <c r="B117" s="11" t="s">
        <v>133</v>
      </c>
      <c r="C117" s="12">
        <v>71</v>
      </c>
      <c r="D117" s="12">
        <v>30</v>
      </c>
      <c r="E117" s="12">
        <v>9</v>
      </c>
      <c r="F117" s="12">
        <v>15</v>
      </c>
      <c r="G117" s="12">
        <v>19</v>
      </c>
      <c r="H117" s="12">
        <v>28</v>
      </c>
      <c r="I117" s="12">
        <v>0</v>
      </c>
      <c r="J117" s="12">
        <v>0</v>
      </c>
      <c r="K117" s="12">
        <v>47</v>
      </c>
      <c r="L117" s="12">
        <v>10</v>
      </c>
      <c r="M117" s="12">
        <v>5129000</v>
      </c>
      <c r="N117" s="12">
        <v>0</v>
      </c>
      <c r="O117" s="12">
        <v>0</v>
      </c>
      <c r="P117" s="12">
        <v>0</v>
      </c>
      <c r="Q117" s="12">
        <v>0</v>
      </c>
      <c r="R117" s="12">
        <v>5129000</v>
      </c>
      <c r="S117" s="12">
        <v>2</v>
      </c>
      <c r="T117" s="12">
        <v>2</v>
      </c>
      <c r="U117" s="12">
        <v>0</v>
      </c>
      <c r="V117" s="26">
        <v>8</v>
      </c>
      <c r="W117" s="5">
        <f t="shared" si="1"/>
        <v>1</v>
      </c>
      <c r="X117" s="41">
        <v>71</v>
      </c>
      <c r="Y117" s="41">
        <v>0</v>
      </c>
    </row>
    <row r="118" spans="1:25" s="5" customFormat="1" x14ac:dyDescent="0.25">
      <c r="A118" s="5">
        <v>117</v>
      </c>
      <c r="B118" s="11" t="s">
        <v>134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26">
        <v>0</v>
      </c>
      <c r="W118" s="5">
        <f t="shared" si="1"/>
        <v>0</v>
      </c>
      <c r="X118" s="41">
        <v>0</v>
      </c>
      <c r="Y118" s="41">
        <v>0</v>
      </c>
    </row>
    <row r="119" spans="1:25" s="5" customFormat="1" x14ac:dyDescent="0.25">
      <c r="A119" s="5">
        <v>118</v>
      </c>
      <c r="B119" s="11" t="s">
        <v>135</v>
      </c>
      <c r="C119" s="13">
        <v>5</v>
      </c>
      <c r="D119" s="13">
        <v>3</v>
      </c>
      <c r="E119" s="13">
        <v>0</v>
      </c>
      <c r="F119" s="13">
        <v>4</v>
      </c>
      <c r="G119" s="13">
        <v>1</v>
      </c>
      <c r="H119" s="13">
        <v>0</v>
      </c>
      <c r="I119" s="13">
        <v>0</v>
      </c>
      <c r="J119" s="13">
        <v>0</v>
      </c>
      <c r="K119" s="13">
        <v>3</v>
      </c>
      <c r="L119" s="13">
        <v>4.54</v>
      </c>
      <c r="M119" s="13">
        <v>100000</v>
      </c>
      <c r="N119" s="13">
        <v>0</v>
      </c>
      <c r="O119" s="13">
        <v>50000</v>
      </c>
      <c r="P119" s="13">
        <v>0</v>
      </c>
      <c r="Q119" s="13">
        <v>0</v>
      </c>
      <c r="R119" s="13">
        <v>150000</v>
      </c>
      <c r="S119" s="13">
        <v>1</v>
      </c>
      <c r="T119" s="13">
        <v>1</v>
      </c>
      <c r="U119" s="13">
        <v>0</v>
      </c>
      <c r="V119" s="26">
        <v>8</v>
      </c>
      <c r="W119" s="5">
        <f t="shared" si="1"/>
        <v>1</v>
      </c>
      <c r="X119" s="41">
        <v>5</v>
      </c>
      <c r="Y119" s="41">
        <v>0</v>
      </c>
    </row>
    <row r="120" spans="1:25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26">
        <v>0</v>
      </c>
      <c r="W120" s="5">
        <f t="shared" si="1"/>
        <v>0</v>
      </c>
      <c r="X120" s="41">
        <v>0</v>
      </c>
      <c r="Y120" s="41">
        <v>0</v>
      </c>
    </row>
    <row r="121" spans="1:25" s="5" customFormat="1" x14ac:dyDescent="0.25">
      <c r="A121" s="5">
        <v>120</v>
      </c>
      <c r="B121" s="11" t="s">
        <v>137</v>
      </c>
      <c r="C121" s="13">
        <v>40</v>
      </c>
      <c r="D121" s="13">
        <v>25</v>
      </c>
      <c r="E121" s="13">
        <v>0</v>
      </c>
      <c r="F121" s="13">
        <v>30</v>
      </c>
      <c r="G121" s="13">
        <v>10</v>
      </c>
      <c r="H121" s="13">
        <v>0</v>
      </c>
      <c r="I121" s="13">
        <v>0</v>
      </c>
      <c r="J121" s="13">
        <v>0</v>
      </c>
      <c r="K121" s="13">
        <v>40</v>
      </c>
      <c r="L121" s="13">
        <v>5.75</v>
      </c>
      <c r="M121" s="13">
        <v>115833</v>
      </c>
      <c r="N121" s="13">
        <v>0</v>
      </c>
      <c r="O121" s="13">
        <v>5833</v>
      </c>
      <c r="P121" s="13">
        <v>0</v>
      </c>
      <c r="Q121" s="13">
        <v>0</v>
      </c>
      <c r="R121" s="13">
        <v>121666</v>
      </c>
      <c r="S121" s="13">
        <v>1</v>
      </c>
      <c r="T121" s="13">
        <v>1</v>
      </c>
      <c r="U121" s="13">
        <v>0</v>
      </c>
      <c r="V121" s="26">
        <v>6</v>
      </c>
      <c r="W121" s="5">
        <f t="shared" si="1"/>
        <v>1</v>
      </c>
      <c r="X121" s="41">
        <v>40</v>
      </c>
      <c r="Y121" s="41">
        <v>0</v>
      </c>
    </row>
    <row r="122" spans="1:25" s="5" customFormat="1" x14ac:dyDescent="0.25">
      <c r="A122" s="5">
        <v>121</v>
      </c>
      <c r="B122" s="11" t="s">
        <v>138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26">
        <v>0</v>
      </c>
      <c r="W122" s="5">
        <f t="shared" si="1"/>
        <v>0</v>
      </c>
      <c r="X122" s="41">
        <v>0</v>
      </c>
      <c r="Y122" s="41">
        <v>0</v>
      </c>
    </row>
    <row r="123" spans="1:25" s="5" customFormat="1" x14ac:dyDescent="0.25">
      <c r="A123" s="5">
        <v>122</v>
      </c>
      <c r="B123" s="11" t="s">
        <v>139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26">
        <v>0</v>
      </c>
      <c r="W123" s="5">
        <f t="shared" si="1"/>
        <v>0</v>
      </c>
      <c r="X123" s="41">
        <v>0</v>
      </c>
      <c r="Y123" s="41">
        <v>0</v>
      </c>
    </row>
    <row r="124" spans="1:25" s="5" customFormat="1" x14ac:dyDescent="0.25">
      <c r="A124" s="5">
        <v>123</v>
      </c>
      <c r="B124" s="11" t="s">
        <v>140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26">
        <v>0</v>
      </c>
      <c r="W124" s="5">
        <f t="shared" si="1"/>
        <v>0</v>
      </c>
      <c r="X124" s="41">
        <v>0</v>
      </c>
      <c r="Y124" s="41">
        <v>0</v>
      </c>
    </row>
    <row r="125" spans="1:25" s="5" customFormat="1" x14ac:dyDescent="0.25">
      <c r="A125" s="5">
        <v>124</v>
      </c>
      <c r="B125" s="11" t="s">
        <v>141</v>
      </c>
      <c r="C125" s="13">
        <v>30</v>
      </c>
      <c r="D125" s="13">
        <v>9</v>
      </c>
      <c r="E125" s="13">
        <v>1</v>
      </c>
      <c r="F125" s="13">
        <v>2</v>
      </c>
      <c r="G125" s="13">
        <v>15</v>
      </c>
      <c r="H125" s="13">
        <v>12</v>
      </c>
      <c r="I125" s="13">
        <v>0</v>
      </c>
      <c r="J125" s="13">
        <v>0</v>
      </c>
      <c r="K125" s="13">
        <v>13</v>
      </c>
      <c r="L125" s="13">
        <v>5</v>
      </c>
      <c r="M125" s="13">
        <v>0</v>
      </c>
      <c r="N125" s="13">
        <v>0</v>
      </c>
      <c r="O125" s="13">
        <v>398173.85</v>
      </c>
      <c r="P125" s="13">
        <v>0</v>
      </c>
      <c r="Q125" s="13">
        <v>0</v>
      </c>
      <c r="R125" s="13">
        <v>398173.85</v>
      </c>
      <c r="S125" s="13">
        <v>1</v>
      </c>
      <c r="T125" s="13">
        <v>0</v>
      </c>
      <c r="U125" s="13">
        <v>1</v>
      </c>
      <c r="V125" s="26">
        <v>9</v>
      </c>
      <c r="W125" s="5">
        <f t="shared" si="1"/>
        <v>1</v>
      </c>
      <c r="X125" s="41">
        <v>0</v>
      </c>
      <c r="Y125" s="41">
        <v>30</v>
      </c>
    </row>
    <row r="126" spans="1:25" s="5" customFormat="1" x14ac:dyDescent="0.25">
      <c r="A126" s="5">
        <v>125</v>
      </c>
      <c r="B126" s="11" t="s">
        <v>142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26">
        <v>0</v>
      </c>
      <c r="W126" s="5">
        <f t="shared" si="1"/>
        <v>0</v>
      </c>
      <c r="X126" s="41">
        <v>0</v>
      </c>
      <c r="Y126" s="41">
        <v>0</v>
      </c>
    </row>
    <row r="127" spans="1:25" s="5" customFormat="1" x14ac:dyDescent="0.25">
      <c r="A127" s="5">
        <v>126</v>
      </c>
      <c r="B127" s="11" t="s">
        <v>143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26">
        <v>0</v>
      </c>
      <c r="W127" s="5">
        <f t="shared" si="1"/>
        <v>0</v>
      </c>
      <c r="X127" s="41">
        <v>0</v>
      </c>
      <c r="Y127" s="41">
        <v>0</v>
      </c>
    </row>
    <row r="128" spans="1:25" s="5" customFormat="1" x14ac:dyDescent="0.25">
      <c r="A128" s="5">
        <v>127</v>
      </c>
      <c r="B128" s="11" t="s">
        <v>144</v>
      </c>
      <c r="C128" s="13">
        <v>19</v>
      </c>
      <c r="D128" s="13">
        <v>10</v>
      </c>
      <c r="E128" s="13">
        <v>0</v>
      </c>
      <c r="F128" s="13">
        <v>6</v>
      </c>
      <c r="G128" s="13">
        <v>10</v>
      </c>
      <c r="H128" s="13">
        <v>3</v>
      </c>
      <c r="I128" s="13">
        <v>0</v>
      </c>
      <c r="J128" s="13">
        <v>0</v>
      </c>
      <c r="K128" s="13">
        <v>16</v>
      </c>
      <c r="L128" s="13">
        <v>7</v>
      </c>
      <c r="M128" s="13">
        <v>416660</v>
      </c>
      <c r="N128" s="13">
        <v>0</v>
      </c>
      <c r="O128" s="13">
        <v>0</v>
      </c>
      <c r="P128" s="13">
        <v>0</v>
      </c>
      <c r="Q128" s="13">
        <v>0</v>
      </c>
      <c r="R128" s="13">
        <v>416660</v>
      </c>
      <c r="S128" s="13">
        <v>1</v>
      </c>
      <c r="T128" s="13">
        <v>1</v>
      </c>
      <c r="U128" s="13">
        <v>0</v>
      </c>
      <c r="V128" s="26">
        <v>8</v>
      </c>
      <c r="W128" s="5">
        <f t="shared" si="1"/>
        <v>1</v>
      </c>
      <c r="X128" s="41">
        <v>19</v>
      </c>
      <c r="Y128" s="41">
        <v>0</v>
      </c>
    </row>
    <row r="129" spans="1:25" s="5" customFormat="1" x14ac:dyDescent="0.25">
      <c r="A129" s="5">
        <v>128</v>
      </c>
      <c r="B129" s="11" t="s">
        <v>145</v>
      </c>
      <c r="C129" s="13">
        <v>29</v>
      </c>
      <c r="D129" s="13">
        <v>9</v>
      </c>
      <c r="E129" s="13">
        <v>0</v>
      </c>
      <c r="F129" s="13">
        <v>1</v>
      </c>
      <c r="G129" s="13">
        <v>17</v>
      </c>
      <c r="H129" s="13">
        <v>11</v>
      </c>
      <c r="I129" s="13">
        <v>0</v>
      </c>
      <c r="J129" s="13">
        <v>0</v>
      </c>
      <c r="K129" s="13">
        <v>26</v>
      </c>
      <c r="L129" s="13">
        <v>5.2</v>
      </c>
      <c r="M129" s="13">
        <v>747030</v>
      </c>
      <c r="N129" s="13">
        <v>0</v>
      </c>
      <c r="O129" s="13">
        <v>0</v>
      </c>
      <c r="P129" s="13">
        <v>0</v>
      </c>
      <c r="Q129" s="13">
        <v>0</v>
      </c>
      <c r="R129" s="13">
        <v>747030</v>
      </c>
      <c r="S129" s="13">
        <v>1</v>
      </c>
      <c r="T129" s="13">
        <v>0</v>
      </c>
      <c r="U129" s="13">
        <v>1</v>
      </c>
      <c r="V129" s="26">
        <v>8</v>
      </c>
      <c r="W129" s="5">
        <f t="shared" si="1"/>
        <v>1</v>
      </c>
      <c r="X129" s="41">
        <v>0</v>
      </c>
      <c r="Y129" s="41">
        <v>29</v>
      </c>
    </row>
    <row r="130" spans="1:25" s="5" customFormat="1" x14ac:dyDescent="0.25">
      <c r="A130" s="5">
        <v>129</v>
      </c>
      <c r="B130" s="11" t="s">
        <v>146</v>
      </c>
      <c r="C130" s="13">
        <v>16</v>
      </c>
      <c r="D130" s="13">
        <v>4</v>
      </c>
      <c r="E130" s="13">
        <v>0</v>
      </c>
      <c r="F130" s="13">
        <v>6</v>
      </c>
      <c r="G130" s="13">
        <v>5</v>
      </c>
      <c r="H130" s="13">
        <v>5</v>
      </c>
      <c r="I130" s="13">
        <v>0</v>
      </c>
      <c r="J130" s="13">
        <v>0</v>
      </c>
      <c r="K130" s="13">
        <v>1</v>
      </c>
      <c r="L130" s="13">
        <v>7</v>
      </c>
      <c r="M130" s="13">
        <v>0</v>
      </c>
      <c r="N130" s="13">
        <v>411742</v>
      </c>
      <c r="O130" s="13">
        <v>0</v>
      </c>
      <c r="P130" s="13">
        <v>0</v>
      </c>
      <c r="Q130" s="13">
        <v>0</v>
      </c>
      <c r="R130" s="13">
        <v>411742</v>
      </c>
      <c r="S130" s="13">
        <v>1</v>
      </c>
      <c r="T130" s="13">
        <v>1</v>
      </c>
      <c r="U130" s="13">
        <v>0</v>
      </c>
      <c r="V130" s="26">
        <v>8</v>
      </c>
      <c r="W130" s="5">
        <f t="shared" si="1"/>
        <v>1</v>
      </c>
      <c r="X130" s="41">
        <v>16</v>
      </c>
      <c r="Y130" s="41">
        <v>0</v>
      </c>
    </row>
    <row r="131" spans="1:25" s="5" customFormat="1" x14ac:dyDescent="0.25">
      <c r="A131" s="5">
        <v>130</v>
      </c>
      <c r="B131" s="11" t="s">
        <v>147</v>
      </c>
      <c r="C131" s="13">
        <v>7</v>
      </c>
      <c r="D131" s="13">
        <v>2</v>
      </c>
      <c r="E131" s="13">
        <v>1</v>
      </c>
      <c r="F131" s="13">
        <v>5</v>
      </c>
      <c r="G131" s="13">
        <v>1</v>
      </c>
      <c r="H131" s="13">
        <v>0</v>
      </c>
      <c r="I131" s="13">
        <v>0</v>
      </c>
      <c r="J131" s="13">
        <v>0</v>
      </c>
      <c r="K131" s="13">
        <v>6</v>
      </c>
      <c r="L131" s="13">
        <v>0.4</v>
      </c>
      <c r="M131" s="13">
        <v>66000</v>
      </c>
      <c r="N131" s="13">
        <v>0</v>
      </c>
      <c r="O131" s="13">
        <v>0</v>
      </c>
      <c r="P131" s="13">
        <v>0</v>
      </c>
      <c r="Q131" s="13">
        <v>0</v>
      </c>
      <c r="R131" s="13">
        <v>66000</v>
      </c>
      <c r="S131" s="13">
        <v>1</v>
      </c>
      <c r="T131" s="13">
        <v>0</v>
      </c>
      <c r="U131" s="13">
        <v>1</v>
      </c>
      <c r="V131" s="26">
        <v>8</v>
      </c>
      <c r="W131" s="5">
        <f t="shared" ref="W131:W146" si="2">IF(S131&gt;0,1,0)</f>
        <v>1</v>
      </c>
      <c r="X131" s="41">
        <v>0</v>
      </c>
      <c r="Y131" s="41">
        <v>7</v>
      </c>
    </row>
    <row r="132" spans="1:25" s="5" customFormat="1" x14ac:dyDescent="0.25">
      <c r="A132" s="5">
        <v>131</v>
      </c>
      <c r="B132" s="11" t="s">
        <v>148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26">
        <v>0</v>
      </c>
      <c r="W132" s="5">
        <f t="shared" si="2"/>
        <v>0</v>
      </c>
      <c r="X132" s="41">
        <v>0</v>
      </c>
      <c r="Y132" s="41">
        <v>0</v>
      </c>
    </row>
    <row r="133" spans="1:25" s="5" customFormat="1" x14ac:dyDescent="0.25">
      <c r="A133" s="5">
        <v>132</v>
      </c>
      <c r="B133" s="11" t="s">
        <v>149</v>
      </c>
      <c r="C133" s="13">
        <v>21</v>
      </c>
      <c r="D133" s="13">
        <v>10</v>
      </c>
      <c r="E133" s="13">
        <v>0</v>
      </c>
      <c r="F133" s="13">
        <v>9</v>
      </c>
      <c r="G133" s="13">
        <v>12</v>
      </c>
      <c r="H133" s="13">
        <v>0</v>
      </c>
      <c r="I133" s="13">
        <v>0</v>
      </c>
      <c r="J133" s="13">
        <v>0</v>
      </c>
      <c r="K133" s="13">
        <v>9</v>
      </c>
      <c r="L133" s="13">
        <v>3.5</v>
      </c>
      <c r="M133" s="13">
        <v>41700</v>
      </c>
      <c r="N133" s="13">
        <v>0</v>
      </c>
      <c r="O133" s="13">
        <v>0</v>
      </c>
      <c r="P133" s="13">
        <v>0</v>
      </c>
      <c r="Q133" s="13">
        <v>0</v>
      </c>
      <c r="R133" s="13">
        <v>41700</v>
      </c>
      <c r="S133" s="13">
        <v>1</v>
      </c>
      <c r="T133" s="13">
        <v>0</v>
      </c>
      <c r="U133" s="13">
        <v>1</v>
      </c>
      <c r="V133" s="26">
        <v>0</v>
      </c>
      <c r="W133" s="5">
        <f t="shared" si="2"/>
        <v>1</v>
      </c>
      <c r="X133" s="41">
        <v>0</v>
      </c>
      <c r="Y133" s="41">
        <v>21</v>
      </c>
    </row>
    <row r="134" spans="1:25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26">
        <v>0</v>
      </c>
      <c r="W134" s="5">
        <f t="shared" si="2"/>
        <v>0</v>
      </c>
      <c r="X134" s="41">
        <v>0</v>
      </c>
      <c r="Y134" s="41">
        <v>0</v>
      </c>
    </row>
    <row r="135" spans="1:25" s="5" customFormat="1" x14ac:dyDescent="0.25">
      <c r="A135" s="5">
        <v>134</v>
      </c>
      <c r="B135" s="11" t="s">
        <v>151</v>
      </c>
      <c r="C135" s="13">
        <v>17</v>
      </c>
      <c r="D135" s="13">
        <v>10</v>
      </c>
      <c r="E135" s="13">
        <v>0</v>
      </c>
      <c r="F135" s="13">
        <v>9</v>
      </c>
      <c r="G135" s="13">
        <v>4</v>
      </c>
      <c r="H135" s="13">
        <v>4</v>
      </c>
      <c r="I135" s="13">
        <v>0</v>
      </c>
      <c r="J135" s="13">
        <v>0</v>
      </c>
      <c r="K135" s="13">
        <v>10</v>
      </c>
      <c r="L135" s="13">
        <v>3.3</v>
      </c>
      <c r="M135" s="13">
        <v>200000</v>
      </c>
      <c r="N135" s="13">
        <v>0</v>
      </c>
      <c r="O135" s="13">
        <v>147506</v>
      </c>
      <c r="P135" s="13">
        <v>0</v>
      </c>
      <c r="Q135" s="13">
        <v>0</v>
      </c>
      <c r="R135" s="13">
        <v>347506</v>
      </c>
      <c r="S135" s="13">
        <v>1</v>
      </c>
      <c r="T135" s="13">
        <v>1</v>
      </c>
      <c r="U135" s="13">
        <v>0</v>
      </c>
      <c r="V135" s="26">
        <v>8</v>
      </c>
      <c r="W135" s="5">
        <f t="shared" si="2"/>
        <v>1</v>
      </c>
      <c r="X135" s="41">
        <v>17</v>
      </c>
      <c r="Y135" s="41">
        <v>0</v>
      </c>
    </row>
    <row r="136" spans="1:25" s="5" customFormat="1" x14ac:dyDescent="0.25">
      <c r="A136" s="5">
        <v>135</v>
      </c>
      <c r="B136" s="11" t="s">
        <v>152</v>
      </c>
      <c r="C136" s="12">
        <v>50</v>
      </c>
      <c r="D136" s="12">
        <v>23</v>
      </c>
      <c r="E136" s="12">
        <v>0</v>
      </c>
      <c r="F136" s="12">
        <v>37</v>
      </c>
      <c r="G136" s="12">
        <v>9</v>
      </c>
      <c r="H136" s="12">
        <v>4</v>
      </c>
      <c r="I136" s="12">
        <v>0</v>
      </c>
      <c r="J136" s="12">
        <v>0</v>
      </c>
      <c r="K136" s="12">
        <v>40</v>
      </c>
      <c r="L136" s="12">
        <v>12.5</v>
      </c>
      <c r="M136" s="12">
        <v>255000</v>
      </c>
      <c r="N136" s="12">
        <v>334600</v>
      </c>
      <c r="O136" s="12">
        <v>0</v>
      </c>
      <c r="P136" s="12">
        <v>0</v>
      </c>
      <c r="Q136" s="12">
        <v>0</v>
      </c>
      <c r="R136" s="12">
        <v>589600</v>
      </c>
      <c r="S136" s="12">
        <v>1</v>
      </c>
      <c r="T136" s="12">
        <v>1</v>
      </c>
      <c r="U136" s="12">
        <v>0</v>
      </c>
      <c r="V136" s="26">
        <v>8</v>
      </c>
      <c r="W136" s="5">
        <f t="shared" si="2"/>
        <v>1</v>
      </c>
      <c r="X136" s="41">
        <v>50</v>
      </c>
      <c r="Y136" s="41">
        <v>0</v>
      </c>
    </row>
    <row r="137" spans="1:25" s="5" customFormat="1" x14ac:dyDescent="0.25">
      <c r="A137" s="5">
        <v>136</v>
      </c>
      <c r="B137" s="11" t="s">
        <v>153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26">
        <v>0</v>
      </c>
      <c r="W137" s="5">
        <f t="shared" si="2"/>
        <v>0</v>
      </c>
      <c r="X137" s="41">
        <v>0</v>
      </c>
      <c r="Y137" s="41">
        <v>0</v>
      </c>
    </row>
    <row r="138" spans="1:25" s="5" customFormat="1" x14ac:dyDescent="0.25">
      <c r="A138" s="5">
        <v>137</v>
      </c>
      <c r="B138" s="11" t="s">
        <v>154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26">
        <v>0</v>
      </c>
      <c r="W138" s="5">
        <f t="shared" si="2"/>
        <v>0</v>
      </c>
      <c r="X138" s="41">
        <v>0</v>
      </c>
      <c r="Y138" s="41">
        <v>0</v>
      </c>
    </row>
    <row r="139" spans="1:25" s="5" customFormat="1" x14ac:dyDescent="0.25">
      <c r="A139" s="5">
        <v>138</v>
      </c>
      <c r="B139" s="11" t="s">
        <v>155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26">
        <v>0</v>
      </c>
      <c r="W139" s="5">
        <f t="shared" si="2"/>
        <v>0</v>
      </c>
      <c r="X139" s="41">
        <v>0</v>
      </c>
      <c r="Y139" s="41">
        <v>0</v>
      </c>
    </row>
    <row r="140" spans="1:25" s="5" customFormat="1" x14ac:dyDescent="0.25">
      <c r="A140" s="5">
        <v>139</v>
      </c>
      <c r="B140" s="11" t="s">
        <v>156</v>
      </c>
      <c r="C140" s="13">
        <v>26</v>
      </c>
      <c r="D140" s="13">
        <v>14</v>
      </c>
      <c r="E140" s="13">
        <v>0</v>
      </c>
      <c r="F140" s="13">
        <v>26</v>
      </c>
      <c r="G140" s="13">
        <v>0</v>
      </c>
      <c r="H140" s="13">
        <v>0</v>
      </c>
      <c r="I140" s="13">
        <v>0</v>
      </c>
      <c r="J140" s="13">
        <v>0</v>
      </c>
      <c r="K140" s="13">
        <v>21</v>
      </c>
      <c r="L140" s="13">
        <v>2</v>
      </c>
      <c r="M140" s="13">
        <v>150000</v>
      </c>
      <c r="N140" s="13">
        <v>0</v>
      </c>
      <c r="O140" s="13">
        <v>0</v>
      </c>
      <c r="P140" s="13">
        <v>0</v>
      </c>
      <c r="Q140" s="13">
        <v>0</v>
      </c>
      <c r="R140" s="13">
        <v>150000</v>
      </c>
      <c r="S140" s="13">
        <v>1</v>
      </c>
      <c r="T140" s="13">
        <v>1</v>
      </c>
      <c r="U140" s="13">
        <v>0</v>
      </c>
      <c r="V140" s="26">
        <v>8</v>
      </c>
      <c r="W140" s="5">
        <f t="shared" si="2"/>
        <v>1</v>
      </c>
      <c r="X140" s="41">
        <v>26</v>
      </c>
      <c r="Y140" s="41">
        <v>0</v>
      </c>
    </row>
    <row r="141" spans="1:25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26">
        <v>0</v>
      </c>
      <c r="W141" s="5">
        <f t="shared" si="2"/>
        <v>0</v>
      </c>
      <c r="X141" s="41">
        <v>0</v>
      </c>
      <c r="Y141" s="41">
        <v>0</v>
      </c>
    </row>
    <row r="142" spans="1:25" s="5" customFormat="1" x14ac:dyDescent="0.25">
      <c r="A142" s="5">
        <v>141</v>
      </c>
      <c r="B142" s="11" t="s">
        <v>158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26">
        <v>0</v>
      </c>
      <c r="W142" s="5">
        <f t="shared" si="2"/>
        <v>0</v>
      </c>
      <c r="X142" s="41">
        <v>0</v>
      </c>
      <c r="Y142" s="41">
        <v>0</v>
      </c>
    </row>
    <row r="143" spans="1:25" s="5" customFormat="1" x14ac:dyDescent="0.25">
      <c r="A143" s="5">
        <v>142</v>
      </c>
      <c r="B143" s="11" t="s">
        <v>159</v>
      </c>
      <c r="C143" s="13">
        <v>22</v>
      </c>
      <c r="D143" s="13">
        <v>10</v>
      </c>
      <c r="E143" s="13">
        <v>0</v>
      </c>
      <c r="F143" s="13">
        <v>11</v>
      </c>
      <c r="G143" s="13">
        <v>11</v>
      </c>
      <c r="H143" s="13">
        <v>0</v>
      </c>
      <c r="I143" s="13">
        <v>0</v>
      </c>
      <c r="J143" s="13">
        <v>0</v>
      </c>
      <c r="K143" s="13">
        <v>22</v>
      </c>
      <c r="L143" s="13">
        <v>3.7</v>
      </c>
      <c r="M143" s="13">
        <v>0</v>
      </c>
      <c r="N143" s="13">
        <v>120000</v>
      </c>
      <c r="O143" s="13">
        <v>0</v>
      </c>
      <c r="P143" s="13">
        <v>0</v>
      </c>
      <c r="Q143" s="13">
        <v>0</v>
      </c>
      <c r="R143" s="13">
        <v>120000</v>
      </c>
      <c r="S143" s="13">
        <v>1</v>
      </c>
      <c r="T143" s="13">
        <v>1</v>
      </c>
      <c r="U143" s="13">
        <v>0</v>
      </c>
      <c r="V143" s="26">
        <v>0</v>
      </c>
      <c r="W143" s="5">
        <f t="shared" si="2"/>
        <v>1</v>
      </c>
      <c r="X143" s="41">
        <v>22</v>
      </c>
      <c r="Y143" s="41">
        <v>0</v>
      </c>
    </row>
    <row r="144" spans="1:25" s="5" customFormat="1" x14ac:dyDescent="0.25">
      <c r="A144" s="5">
        <v>143</v>
      </c>
      <c r="B144" s="11" t="s">
        <v>160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26">
        <v>0</v>
      </c>
      <c r="W144" s="5">
        <f t="shared" si="2"/>
        <v>0</v>
      </c>
      <c r="X144" s="41">
        <v>0</v>
      </c>
      <c r="Y144" s="41">
        <v>0</v>
      </c>
    </row>
    <row r="145" spans="1:25" s="5" customFormat="1" x14ac:dyDescent="0.25">
      <c r="A145" s="5">
        <v>144</v>
      </c>
      <c r="B145" s="11" t="s">
        <v>161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26">
        <v>0</v>
      </c>
      <c r="W145" s="5">
        <f t="shared" si="2"/>
        <v>0</v>
      </c>
      <c r="X145" s="41">
        <v>0</v>
      </c>
      <c r="Y145" s="41">
        <v>0</v>
      </c>
    </row>
    <row r="146" spans="1:25" s="5" customFormat="1" x14ac:dyDescent="0.25">
      <c r="A146" s="5">
        <v>145</v>
      </c>
      <c r="B146" s="11" t="s">
        <v>162</v>
      </c>
      <c r="C146" s="13">
        <v>13</v>
      </c>
      <c r="D146" s="13">
        <v>2</v>
      </c>
      <c r="E146" s="13">
        <v>0</v>
      </c>
      <c r="F146" s="13">
        <v>5</v>
      </c>
      <c r="G146" s="13">
        <v>8</v>
      </c>
      <c r="H146" s="13">
        <v>0</v>
      </c>
      <c r="I146" s="13">
        <v>0</v>
      </c>
      <c r="J146" s="13">
        <v>0</v>
      </c>
      <c r="K146" s="13">
        <v>7</v>
      </c>
      <c r="L146" s="13">
        <v>5.5</v>
      </c>
      <c r="M146" s="13">
        <v>220800</v>
      </c>
      <c r="N146" s="13">
        <v>33560</v>
      </c>
      <c r="O146" s="13">
        <v>0</v>
      </c>
      <c r="P146" s="13">
        <v>0</v>
      </c>
      <c r="Q146" s="13">
        <v>0</v>
      </c>
      <c r="R146" s="13">
        <v>254360</v>
      </c>
      <c r="S146" s="13">
        <v>1</v>
      </c>
      <c r="T146" s="13">
        <v>1</v>
      </c>
      <c r="U146" s="13">
        <v>0</v>
      </c>
      <c r="V146" s="26">
        <v>8</v>
      </c>
      <c r="W146" s="5">
        <f t="shared" si="2"/>
        <v>1</v>
      </c>
      <c r="X146" s="41">
        <v>13</v>
      </c>
      <c r="Y146" s="41">
        <v>0</v>
      </c>
    </row>
    <row r="147" spans="1:25" x14ac:dyDescent="0.25">
      <c r="A147" s="5"/>
    </row>
    <row r="148" spans="1:25" x14ac:dyDescent="0.25">
      <c r="A148" s="5"/>
    </row>
    <row r="149" spans="1:25" x14ac:dyDescent="0.25">
      <c r="A149" s="5"/>
    </row>
    <row r="150" spans="1:25" x14ac:dyDescent="0.25">
      <c r="A150" s="5"/>
    </row>
    <row r="151" spans="1:25" x14ac:dyDescent="0.25">
      <c r="A151" s="5"/>
    </row>
    <row r="152" spans="1:25" x14ac:dyDescent="0.25">
      <c r="A152" s="5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zoomScaleNormal="100" workbookViewId="0"/>
  </sheetViews>
  <sheetFormatPr defaultRowHeight="15" x14ac:dyDescent="0.25"/>
  <cols>
    <col min="2" max="2" width="18.140625" bestFit="1" customWidth="1"/>
    <col min="3" max="3" width="14.28515625" bestFit="1" customWidth="1"/>
    <col min="4" max="4" width="7" bestFit="1" customWidth="1"/>
    <col min="5" max="5" width="4.7109375" bestFit="1" customWidth="1"/>
    <col min="6" max="6" width="5.7109375" bestFit="1" customWidth="1"/>
    <col min="7" max="9" width="6.7109375" bestFit="1" customWidth="1"/>
    <col min="10" max="10" width="5" bestFit="1" customWidth="1"/>
    <col min="11" max="11" width="7.28515625" bestFit="1" customWidth="1"/>
    <col min="12" max="12" width="18.28515625" bestFit="1" customWidth="1"/>
    <col min="13" max="13" width="9.140625" bestFit="1" customWidth="1"/>
    <col min="14" max="14" width="16" bestFit="1" customWidth="1"/>
    <col min="15" max="15" width="8.28515625" bestFit="1" customWidth="1"/>
    <col min="16" max="16" width="11.28515625" bestFit="1" customWidth="1"/>
    <col min="17" max="17" width="6.28515625" bestFit="1" customWidth="1"/>
    <col min="18" max="18" width="18.28515625" bestFit="1" customWidth="1"/>
    <col min="19" max="19" width="19" bestFit="1" customWidth="1"/>
    <col min="20" max="20" width="7.28515625" bestFit="1" customWidth="1"/>
    <col min="21" max="21" width="9.42578125" bestFit="1" customWidth="1"/>
    <col min="22" max="22" width="16" bestFit="1" customWidth="1"/>
    <col min="23" max="23" width="16.42578125" customWidth="1"/>
    <col min="24" max="24" width="18.7109375" customWidth="1"/>
  </cols>
  <sheetData>
    <row r="1" spans="1:24" s="5" customFormat="1" ht="45" x14ac:dyDescent="0.25">
      <c r="A1" s="1" t="s">
        <v>205</v>
      </c>
      <c r="B1" s="10" t="s">
        <v>167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" t="s">
        <v>252</v>
      </c>
      <c r="T1" s="10" t="s">
        <v>16</v>
      </c>
      <c r="U1" s="10" t="s">
        <v>17</v>
      </c>
      <c r="V1" s="10" t="s">
        <v>253</v>
      </c>
      <c r="W1" s="42" t="s">
        <v>254</v>
      </c>
      <c r="X1" s="42" t="s">
        <v>255</v>
      </c>
    </row>
    <row r="2" spans="1:24" s="5" customFormat="1" x14ac:dyDescent="0.25">
      <c r="A2" s="5">
        <v>1</v>
      </c>
      <c r="B2" s="11" t="s">
        <v>18</v>
      </c>
      <c r="C2" s="13">
        <v>39</v>
      </c>
      <c r="D2" s="13">
        <v>18</v>
      </c>
      <c r="E2" s="13">
        <v>0</v>
      </c>
      <c r="F2" s="13">
        <v>0</v>
      </c>
      <c r="G2" s="13">
        <v>0</v>
      </c>
      <c r="H2" s="13">
        <v>0</v>
      </c>
      <c r="I2" s="13">
        <v>25</v>
      </c>
      <c r="J2" s="13">
        <v>14</v>
      </c>
      <c r="K2" s="13">
        <v>39</v>
      </c>
      <c r="L2" s="13">
        <v>1.1000000000000001</v>
      </c>
      <c r="M2" s="13">
        <v>128600</v>
      </c>
      <c r="N2" s="13">
        <v>0</v>
      </c>
      <c r="O2" s="13">
        <v>0</v>
      </c>
      <c r="P2" s="13">
        <v>0</v>
      </c>
      <c r="Q2" s="13">
        <v>0</v>
      </c>
      <c r="R2" s="13">
        <v>128600</v>
      </c>
      <c r="S2" s="13">
        <v>1</v>
      </c>
      <c r="T2" s="13">
        <v>1</v>
      </c>
      <c r="U2" s="13">
        <v>0</v>
      </c>
      <c r="V2" s="5">
        <f>IF(S2&gt;0,1,0)</f>
        <v>1</v>
      </c>
      <c r="W2" s="41">
        <v>39</v>
      </c>
      <c r="X2" s="41">
        <v>0</v>
      </c>
    </row>
    <row r="3" spans="1:24" s="5" customFormat="1" x14ac:dyDescent="0.25">
      <c r="A3" s="5">
        <v>2</v>
      </c>
      <c r="B3" s="11" t="s">
        <v>19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f t="shared" ref="V3:V66" si="0">IF(S3&gt;0,1,0)</f>
        <v>0</v>
      </c>
      <c r="W3" s="41">
        <v>0</v>
      </c>
      <c r="X3" s="41">
        <v>0</v>
      </c>
    </row>
    <row r="4" spans="1:24" s="5" customFormat="1" x14ac:dyDescent="0.25">
      <c r="A4" s="5">
        <v>3</v>
      </c>
      <c r="B4" s="11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f t="shared" si="0"/>
        <v>0</v>
      </c>
      <c r="W4" s="41">
        <v>0</v>
      </c>
      <c r="X4" s="41">
        <v>0</v>
      </c>
    </row>
    <row r="5" spans="1:24" s="5" customFormat="1" x14ac:dyDescent="0.25">
      <c r="A5" s="5">
        <v>4</v>
      </c>
      <c r="B5" s="11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f t="shared" si="0"/>
        <v>0</v>
      </c>
      <c r="W5" s="41">
        <v>0</v>
      </c>
      <c r="X5" s="41">
        <v>0</v>
      </c>
    </row>
    <row r="6" spans="1:24" s="5" customFormat="1" x14ac:dyDescent="0.25">
      <c r="A6" s="5">
        <v>5</v>
      </c>
      <c r="B6" s="11" t="s">
        <v>22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5">
        <f t="shared" si="0"/>
        <v>0</v>
      </c>
      <c r="W6" s="41">
        <v>0</v>
      </c>
      <c r="X6" s="41">
        <v>0</v>
      </c>
    </row>
    <row r="7" spans="1:24" s="5" customFormat="1" x14ac:dyDescent="0.25">
      <c r="A7" s="5">
        <v>6</v>
      </c>
      <c r="B7" s="11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f t="shared" si="0"/>
        <v>0</v>
      </c>
      <c r="W7" s="41">
        <v>0</v>
      </c>
      <c r="X7" s="41">
        <v>0</v>
      </c>
    </row>
    <row r="8" spans="1:24" s="5" customFormat="1" x14ac:dyDescent="0.25">
      <c r="A8" s="5">
        <v>7</v>
      </c>
      <c r="B8" s="11" t="s">
        <v>24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5">
        <f t="shared" si="0"/>
        <v>0</v>
      </c>
      <c r="W8" s="41">
        <v>0</v>
      </c>
      <c r="X8" s="41">
        <v>0</v>
      </c>
    </row>
    <row r="9" spans="1:24" s="5" customFormat="1" x14ac:dyDescent="0.25">
      <c r="A9" s="5">
        <v>8</v>
      </c>
      <c r="B9" s="11" t="s">
        <v>25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5">
        <f t="shared" si="0"/>
        <v>0</v>
      </c>
      <c r="W9" s="41">
        <v>0</v>
      </c>
      <c r="X9" s="41">
        <v>0</v>
      </c>
    </row>
    <row r="10" spans="1:24" s="5" customFormat="1" x14ac:dyDescent="0.25">
      <c r="A10" s="5">
        <v>9</v>
      </c>
      <c r="B10" s="11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f t="shared" si="0"/>
        <v>0</v>
      </c>
      <c r="W10" s="41">
        <v>0</v>
      </c>
      <c r="X10" s="41">
        <v>0</v>
      </c>
    </row>
    <row r="11" spans="1:24" s="5" customFormat="1" x14ac:dyDescent="0.25">
      <c r="A11" s="5">
        <v>10</v>
      </c>
      <c r="B11" s="11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f t="shared" si="0"/>
        <v>0</v>
      </c>
      <c r="W11" s="41">
        <v>0</v>
      </c>
      <c r="X11" s="41">
        <v>0</v>
      </c>
    </row>
    <row r="12" spans="1:24" s="5" customFormat="1" x14ac:dyDescent="0.25">
      <c r="A12" s="5">
        <v>11</v>
      </c>
      <c r="B12" s="11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0"/>
        <v>0</v>
      </c>
      <c r="W12" s="41">
        <v>0</v>
      </c>
      <c r="X12" s="41">
        <v>0</v>
      </c>
    </row>
    <row r="13" spans="1:24" s="5" customFormat="1" x14ac:dyDescent="0.25">
      <c r="A13" s="5">
        <v>12</v>
      </c>
      <c r="B13" s="11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f t="shared" si="0"/>
        <v>0</v>
      </c>
      <c r="W13" s="41">
        <v>0</v>
      </c>
      <c r="X13" s="41">
        <v>0</v>
      </c>
    </row>
    <row r="14" spans="1:24" s="5" customFormat="1" x14ac:dyDescent="0.25">
      <c r="A14" s="5">
        <v>13</v>
      </c>
      <c r="B14" s="11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f t="shared" si="0"/>
        <v>0</v>
      </c>
      <c r="W14" s="41">
        <v>0</v>
      </c>
      <c r="X14" s="41">
        <v>0</v>
      </c>
    </row>
    <row r="15" spans="1:24" s="5" customFormat="1" x14ac:dyDescent="0.25">
      <c r="A15" s="5">
        <v>14</v>
      </c>
      <c r="B15" s="11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f t="shared" si="0"/>
        <v>0</v>
      </c>
      <c r="W15" s="41">
        <v>0</v>
      </c>
      <c r="X15" s="41">
        <v>0</v>
      </c>
    </row>
    <row r="16" spans="1:24" s="5" customFormat="1" x14ac:dyDescent="0.25">
      <c r="A16" s="5">
        <v>15</v>
      </c>
      <c r="B16" s="11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f t="shared" si="0"/>
        <v>0</v>
      </c>
      <c r="W16" s="41">
        <v>0</v>
      </c>
      <c r="X16" s="41">
        <v>0</v>
      </c>
    </row>
    <row r="17" spans="1:24" s="5" customFormat="1" x14ac:dyDescent="0.25">
      <c r="A17" s="5">
        <v>16</v>
      </c>
      <c r="B17" s="11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f t="shared" si="0"/>
        <v>0</v>
      </c>
      <c r="W17" s="41">
        <v>0</v>
      </c>
      <c r="X17" s="41">
        <v>0</v>
      </c>
    </row>
    <row r="18" spans="1:24" s="5" customFormat="1" x14ac:dyDescent="0.25">
      <c r="A18" s="5">
        <v>17</v>
      </c>
      <c r="B18" s="11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f t="shared" si="0"/>
        <v>0</v>
      </c>
      <c r="W18" s="41">
        <v>0</v>
      </c>
      <c r="X18" s="41">
        <v>0</v>
      </c>
    </row>
    <row r="19" spans="1:24" s="5" customFormat="1" x14ac:dyDescent="0.25">
      <c r="A19" s="5">
        <v>18</v>
      </c>
      <c r="B19" s="11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f t="shared" si="0"/>
        <v>0</v>
      </c>
      <c r="W19" s="41">
        <v>0</v>
      </c>
      <c r="X19" s="41">
        <v>0</v>
      </c>
    </row>
    <row r="20" spans="1:24" s="5" customFormat="1" x14ac:dyDescent="0.25">
      <c r="A20" s="5">
        <v>19</v>
      </c>
      <c r="B20" s="11" t="s">
        <v>36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f t="shared" si="0"/>
        <v>0</v>
      </c>
      <c r="W20" s="41">
        <v>0</v>
      </c>
      <c r="X20" s="41">
        <v>0</v>
      </c>
    </row>
    <row r="21" spans="1:24" s="5" customFormat="1" x14ac:dyDescent="0.25">
      <c r="A21" s="5">
        <v>20</v>
      </c>
      <c r="B21" s="11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f t="shared" si="0"/>
        <v>0</v>
      </c>
      <c r="W21" s="41">
        <v>0</v>
      </c>
      <c r="X21" s="41">
        <v>0</v>
      </c>
    </row>
    <row r="22" spans="1:24" s="5" customFormat="1" x14ac:dyDescent="0.25">
      <c r="A22" s="5">
        <v>21</v>
      </c>
      <c r="B22" s="11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f t="shared" si="0"/>
        <v>0</v>
      </c>
      <c r="W22" s="41">
        <v>0</v>
      </c>
      <c r="X22" s="41">
        <v>0</v>
      </c>
    </row>
    <row r="23" spans="1:24" s="5" customFormat="1" x14ac:dyDescent="0.25">
      <c r="A23" s="5">
        <v>22</v>
      </c>
      <c r="B23" s="11" t="s">
        <v>39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5">
        <f t="shared" si="0"/>
        <v>0</v>
      </c>
      <c r="W23" s="41">
        <v>0</v>
      </c>
      <c r="X23" s="41">
        <v>0</v>
      </c>
    </row>
    <row r="24" spans="1:24" s="5" customFormat="1" x14ac:dyDescent="0.25">
      <c r="A24" s="5">
        <v>23</v>
      </c>
      <c r="B24" s="11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f t="shared" si="0"/>
        <v>0</v>
      </c>
      <c r="W24" s="41">
        <v>0</v>
      </c>
      <c r="X24" s="41">
        <v>0</v>
      </c>
    </row>
    <row r="25" spans="1:24" s="5" customFormat="1" x14ac:dyDescent="0.25">
      <c r="A25" s="5">
        <v>24</v>
      </c>
      <c r="B25" s="11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f t="shared" si="0"/>
        <v>0</v>
      </c>
      <c r="W25" s="41">
        <v>0</v>
      </c>
      <c r="X25" s="41">
        <v>0</v>
      </c>
    </row>
    <row r="26" spans="1:24" s="5" customFormat="1" x14ac:dyDescent="0.25">
      <c r="A26" s="5">
        <v>25</v>
      </c>
      <c r="B26" s="11" t="s">
        <v>42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5">
        <f t="shared" si="0"/>
        <v>0</v>
      </c>
      <c r="W26" s="41">
        <v>0</v>
      </c>
      <c r="X26" s="41">
        <v>0</v>
      </c>
    </row>
    <row r="27" spans="1:24" s="5" customFormat="1" x14ac:dyDescent="0.25">
      <c r="A27" s="5">
        <v>26</v>
      </c>
      <c r="B27" s="11" t="s">
        <v>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f t="shared" si="0"/>
        <v>0</v>
      </c>
      <c r="W27" s="41">
        <v>0</v>
      </c>
      <c r="X27" s="41">
        <v>0</v>
      </c>
    </row>
    <row r="28" spans="1:24" s="5" customFormat="1" x14ac:dyDescent="0.25">
      <c r="A28" s="5">
        <v>27</v>
      </c>
      <c r="B28" s="11" t="s">
        <v>44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f t="shared" si="0"/>
        <v>0</v>
      </c>
      <c r="W28" s="41">
        <v>0</v>
      </c>
      <c r="X28" s="41">
        <v>0</v>
      </c>
    </row>
    <row r="29" spans="1:24" s="5" customFormat="1" x14ac:dyDescent="0.25">
      <c r="A29" s="5">
        <v>28</v>
      </c>
      <c r="B29" s="11" t="s">
        <v>45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f t="shared" si="0"/>
        <v>0</v>
      </c>
      <c r="W29" s="41">
        <v>0</v>
      </c>
      <c r="X29" s="41">
        <v>0</v>
      </c>
    </row>
    <row r="30" spans="1:24" s="5" customFormat="1" x14ac:dyDescent="0.25">
      <c r="A30" s="5">
        <v>29</v>
      </c>
      <c r="B30" s="11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f t="shared" si="0"/>
        <v>0</v>
      </c>
      <c r="W30" s="41">
        <v>0</v>
      </c>
      <c r="X30" s="41">
        <v>0</v>
      </c>
    </row>
    <row r="31" spans="1:24" s="5" customFormat="1" x14ac:dyDescent="0.25">
      <c r="A31" s="5">
        <v>30</v>
      </c>
      <c r="B31" s="11" t="s">
        <v>47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f t="shared" si="0"/>
        <v>0</v>
      </c>
      <c r="W31" s="41">
        <v>0</v>
      </c>
      <c r="X31" s="41">
        <v>0</v>
      </c>
    </row>
    <row r="32" spans="1:24" s="5" customFormat="1" x14ac:dyDescent="0.25">
      <c r="A32" s="5">
        <v>31</v>
      </c>
      <c r="B32" s="11" t="s">
        <v>48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f t="shared" si="0"/>
        <v>0</v>
      </c>
      <c r="W32" s="41">
        <v>0</v>
      </c>
      <c r="X32" s="41">
        <v>0</v>
      </c>
    </row>
    <row r="33" spans="1:24" s="5" customFormat="1" x14ac:dyDescent="0.25">
      <c r="A33" s="5">
        <v>32</v>
      </c>
      <c r="B33" s="11" t="s">
        <v>49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f t="shared" si="0"/>
        <v>0</v>
      </c>
      <c r="W33" s="41">
        <v>0</v>
      </c>
      <c r="X33" s="41">
        <v>0</v>
      </c>
    </row>
    <row r="34" spans="1:24" s="5" customFormat="1" x14ac:dyDescent="0.25">
      <c r="A34" s="5">
        <v>33</v>
      </c>
      <c r="B34" s="11" t="s">
        <v>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f t="shared" si="0"/>
        <v>0</v>
      </c>
      <c r="W34" s="41">
        <v>0</v>
      </c>
      <c r="X34" s="41">
        <v>0</v>
      </c>
    </row>
    <row r="35" spans="1:24" s="5" customFormat="1" x14ac:dyDescent="0.25">
      <c r="A35" s="5">
        <v>34</v>
      </c>
      <c r="B35" s="11" t="s">
        <v>51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f t="shared" si="0"/>
        <v>0</v>
      </c>
      <c r="W35" s="41">
        <v>0</v>
      </c>
      <c r="X35" s="41">
        <v>0</v>
      </c>
    </row>
    <row r="36" spans="1:24" s="5" customFormat="1" x14ac:dyDescent="0.25">
      <c r="A36" s="5">
        <v>35</v>
      </c>
      <c r="B36" s="11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f t="shared" si="0"/>
        <v>0</v>
      </c>
      <c r="W36" s="41">
        <v>0</v>
      </c>
      <c r="X36" s="41">
        <v>0</v>
      </c>
    </row>
    <row r="37" spans="1:24" s="5" customFormat="1" x14ac:dyDescent="0.25">
      <c r="A37" s="5">
        <v>36</v>
      </c>
      <c r="B37" s="11" t="s">
        <v>53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f t="shared" si="0"/>
        <v>0</v>
      </c>
      <c r="W37" s="41">
        <v>0</v>
      </c>
      <c r="X37" s="41">
        <v>0</v>
      </c>
    </row>
    <row r="38" spans="1:24" s="5" customFormat="1" x14ac:dyDescent="0.25">
      <c r="A38" s="5">
        <v>37</v>
      </c>
      <c r="B38" s="11" t="s">
        <v>54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f t="shared" si="0"/>
        <v>0</v>
      </c>
      <c r="W38" s="41">
        <v>0</v>
      </c>
      <c r="X38" s="41">
        <v>0</v>
      </c>
    </row>
    <row r="39" spans="1:24" s="5" customFormat="1" x14ac:dyDescent="0.25">
      <c r="A39" s="5">
        <v>38</v>
      </c>
      <c r="B39" s="11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f t="shared" si="0"/>
        <v>0</v>
      </c>
      <c r="W39" s="41">
        <v>0</v>
      </c>
      <c r="X39" s="41">
        <v>0</v>
      </c>
    </row>
    <row r="40" spans="1:24" s="5" customFormat="1" x14ac:dyDescent="0.25">
      <c r="A40" s="5">
        <v>39</v>
      </c>
      <c r="B40" s="11" t="s">
        <v>56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5">
        <f t="shared" si="0"/>
        <v>0</v>
      </c>
      <c r="W40" s="41">
        <v>0</v>
      </c>
      <c r="X40" s="41">
        <v>0</v>
      </c>
    </row>
    <row r="41" spans="1:24" s="5" customFormat="1" x14ac:dyDescent="0.25">
      <c r="A41" s="5">
        <v>40</v>
      </c>
      <c r="B41" s="11" t="s">
        <v>57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f t="shared" si="0"/>
        <v>0</v>
      </c>
      <c r="W41" s="41">
        <v>0</v>
      </c>
      <c r="X41" s="41">
        <v>0</v>
      </c>
    </row>
    <row r="42" spans="1:24" s="5" customFormat="1" x14ac:dyDescent="0.25">
      <c r="A42" s="5">
        <v>41</v>
      </c>
      <c r="B42" s="11" t="s">
        <v>58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5">
        <f t="shared" si="0"/>
        <v>0</v>
      </c>
      <c r="W42" s="41">
        <v>0</v>
      </c>
      <c r="X42" s="41">
        <v>0</v>
      </c>
    </row>
    <row r="43" spans="1:24" s="5" customFormat="1" x14ac:dyDescent="0.25">
      <c r="A43" s="5">
        <v>42</v>
      </c>
      <c r="B43" s="11" t="s">
        <v>59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f t="shared" si="0"/>
        <v>0</v>
      </c>
      <c r="W43" s="41">
        <v>0</v>
      </c>
      <c r="X43" s="41">
        <v>0</v>
      </c>
    </row>
    <row r="44" spans="1:24" s="5" customFormat="1" x14ac:dyDescent="0.25">
      <c r="A44" s="5">
        <v>43</v>
      </c>
      <c r="B44" s="11" t="s">
        <v>60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f t="shared" si="0"/>
        <v>0</v>
      </c>
      <c r="W44" s="41">
        <v>0</v>
      </c>
      <c r="X44" s="41">
        <v>0</v>
      </c>
    </row>
    <row r="45" spans="1:24" s="5" customFormat="1" x14ac:dyDescent="0.25">
      <c r="A45" s="5">
        <v>44</v>
      </c>
      <c r="B45" s="11" t="s">
        <v>61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f t="shared" si="0"/>
        <v>0</v>
      </c>
      <c r="W45" s="41">
        <v>0</v>
      </c>
      <c r="X45" s="41">
        <v>0</v>
      </c>
    </row>
    <row r="46" spans="1:24" s="5" customFormat="1" x14ac:dyDescent="0.25">
      <c r="A46" s="5">
        <v>45</v>
      </c>
      <c r="B46" s="11" t="s">
        <v>62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f t="shared" si="0"/>
        <v>0</v>
      </c>
      <c r="W46" s="41">
        <v>0</v>
      </c>
      <c r="X46" s="41">
        <v>0</v>
      </c>
    </row>
    <row r="47" spans="1:24" s="5" customFormat="1" x14ac:dyDescent="0.25">
      <c r="A47" s="5">
        <v>46</v>
      </c>
      <c r="B47" s="11" t="s">
        <v>63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f t="shared" si="0"/>
        <v>0</v>
      </c>
      <c r="W47" s="41">
        <v>0</v>
      </c>
      <c r="X47" s="41">
        <v>0</v>
      </c>
    </row>
    <row r="48" spans="1:24" s="5" customFormat="1" x14ac:dyDescent="0.25">
      <c r="A48" s="5">
        <v>47</v>
      </c>
      <c r="B48" s="11" t="s">
        <v>64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f t="shared" si="0"/>
        <v>0</v>
      </c>
      <c r="W48" s="41">
        <v>0</v>
      </c>
      <c r="X48" s="41">
        <v>0</v>
      </c>
    </row>
    <row r="49" spans="1:24" s="5" customFormat="1" x14ac:dyDescent="0.25">
      <c r="A49" s="5">
        <v>48</v>
      </c>
      <c r="B49" s="11" t="s">
        <v>65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f t="shared" si="0"/>
        <v>0</v>
      </c>
      <c r="W49" s="41">
        <v>0</v>
      </c>
      <c r="X49" s="41">
        <v>0</v>
      </c>
    </row>
    <row r="50" spans="1:24" s="5" customFormat="1" x14ac:dyDescent="0.25">
      <c r="A50" s="5">
        <v>49</v>
      </c>
      <c r="B50" s="11" t="s">
        <v>66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f t="shared" si="0"/>
        <v>0</v>
      </c>
      <c r="W50" s="41">
        <v>0</v>
      </c>
      <c r="X50" s="41">
        <v>0</v>
      </c>
    </row>
    <row r="51" spans="1:24" s="5" customFormat="1" x14ac:dyDescent="0.25">
      <c r="A51" s="5">
        <v>50</v>
      </c>
      <c r="B51" s="11" t="s">
        <v>67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f t="shared" si="0"/>
        <v>0</v>
      </c>
      <c r="W51" s="41">
        <v>0</v>
      </c>
      <c r="X51" s="41">
        <v>0</v>
      </c>
    </row>
    <row r="52" spans="1:24" s="5" customFormat="1" x14ac:dyDescent="0.25">
      <c r="A52" s="5">
        <v>51</v>
      </c>
      <c r="B52" s="11" t="s">
        <v>68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f t="shared" si="0"/>
        <v>0</v>
      </c>
      <c r="W52" s="41">
        <v>0</v>
      </c>
      <c r="X52" s="41">
        <v>0</v>
      </c>
    </row>
    <row r="53" spans="1:24" s="5" customFormat="1" x14ac:dyDescent="0.25">
      <c r="A53" s="5">
        <v>52</v>
      </c>
      <c r="B53" s="11" t="s">
        <v>69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f t="shared" si="0"/>
        <v>0</v>
      </c>
      <c r="W53" s="41">
        <v>0</v>
      </c>
      <c r="X53" s="41">
        <v>0</v>
      </c>
    </row>
    <row r="54" spans="1:24" s="5" customFormat="1" x14ac:dyDescent="0.25">
      <c r="A54" s="5">
        <v>53</v>
      </c>
      <c r="B54" s="11" t="s">
        <v>70</v>
      </c>
      <c r="C54" s="13">
        <v>11</v>
      </c>
      <c r="D54" s="13">
        <v>8</v>
      </c>
      <c r="E54" s="13">
        <v>0</v>
      </c>
      <c r="F54" s="13">
        <v>0</v>
      </c>
      <c r="G54" s="13">
        <v>0</v>
      </c>
      <c r="H54" s="13">
        <v>0</v>
      </c>
      <c r="I54" s="13">
        <v>5</v>
      </c>
      <c r="J54" s="13">
        <v>6</v>
      </c>
      <c r="K54" s="13">
        <v>11</v>
      </c>
      <c r="L54" s="13">
        <v>1.8</v>
      </c>
      <c r="M54" s="13">
        <v>383941</v>
      </c>
      <c r="N54" s="13">
        <v>0</v>
      </c>
      <c r="O54" s="13">
        <v>0</v>
      </c>
      <c r="P54" s="13">
        <v>30221</v>
      </c>
      <c r="Q54" s="13">
        <v>0</v>
      </c>
      <c r="R54" s="13">
        <v>414162</v>
      </c>
      <c r="S54" s="13">
        <v>1</v>
      </c>
      <c r="T54" s="13">
        <v>1</v>
      </c>
      <c r="U54" s="13">
        <v>0</v>
      </c>
      <c r="V54" s="5">
        <f t="shared" si="0"/>
        <v>1</v>
      </c>
      <c r="W54" s="41">
        <v>11</v>
      </c>
      <c r="X54" s="41">
        <v>0</v>
      </c>
    </row>
    <row r="55" spans="1:24" s="5" customFormat="1" x14ac:dyDescent="0.25">
      <c r="A55" s="5">
        <v>54</v>
      </c>
      <c r="B55" s="11" t="s">
        <v>71</v>
      </c>
      <c r="C55" s="13">
        <v>100</v>
      </c>
      <c r="D55" s="13">
        <v>40</v>
      </c>
      <c r="E55" s="13">
        <v>0</v>
      </c>
      <c r="F55" s="13">
        <v>0</v>
      </c>
      <c r="G55" s="13">
        <v>0</v>
      </c>
      <c r="H55" s="13">
        <v>0</v>
      </c>
      <c r="I55" s="13">
        <v>50</v>
      </c>
      <c r="J55" s="13">
        <v>50</v>
      </c>
      <c r="K55" s="13">
        <v>100</v>
      </c>
      <c r="L55" s="13">
        <v>5.4</v>
      </c>
      <c r="M55" s="13">
        <v>131000</v>
      </c>
      <c r="N55" s="13">
        <v>0</v>
      </c>
      <c r="O55" s="13">
        <v>1020180</v>
      </c>
      <c r="P55" s="13">
        <v>0</v>
      </c>
      <c r="Q55" s="13">
        <v>0</v>
      </c>
      <c r="R55" s="13">
        <v>1151180</v>
      </c>
      <c r="S55" s="13">
        <v>1</v>
      </c>
      <c r="T55" s="13">
        <v>1</v>
      </c>
      <c r="U55" s="13">
        <v>0</v>
      </c>
      <c r="V55" s="5">
        <f t="shared" si="0"/>
        <v>1</v>
      </c>
      <c r="W55" s="41">
        <v>100</v>
      </c>
      <c r="X55" s="41">
        <v>0</v>
      </c>
    </row>
    <row r="56" spans="1:24" s="5" customFormat="1" x14ac:dyDescent="0.25">
      <c r="A56" s="5">
        <v>55</v>
      </c>
      <c r="B56" s="11" t="s">
        <v>72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f t="shared" si="0"/>
        <v>0</v>
      </c>
      <c r="W56" s="41">
        <v>0</v>
      </c>
      <c r="X56" s="41">
        <v>0</v>
      </c>
    </row>
    <row r="57" spans="1:24" s="5" customFormat="1" x14ac:dyDescent="0.25">
      <c r="A57" s="5">
        <v>56</v>
      </c>
      <c r="B57" s="11" t="s">
        <v>73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f t="shared" si="0"/>
        <v>0</v>
      </c>
      <c r="W57" s="41">
        <v>0</v>
      </c>
      <c r="X57" s="41">
        <v>0</v>
      </c>
    </row>
    <row r="58" spans="1:24" s="5" customFormat="1" x14ac:dyDescent="0.25">
      <c r="A58" s="5">
        <v>57</v>
      </c>
      <c r="B58" s="11" t="s">
        <v>74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5">
        <f t="shared" si="0"/>
        <v>0</v>
      </c>
      <c r="W58" s="41">
        <v>0</v>
      </c>
      <c r="X58" s="41">
        <v>0</v>
      </c>
    </row>
    <row r="59" spans="1:24" s="5" customFormat="1" x14ac:dyDescent="0.25">
      <c r="A59" s="5">
        <v>58</v>
      </c>
      <c r="B59" s="11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f t="shared" si="0"/>
        <v>0</v>
      </c>
      <c r="W59" s="41">
        <v>0</v>
      </c>
      <c r="X59" s="41">
        <v>0</v>
      </c>
    </row>
    <row r="60" spans="1:24" s="5" customFormat="1" x14ac:dyDescent="0.25">
      <c r="A60" s="5">
        <v>59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f t="shared" si="0"/>
        <v>0</v>
      </c>
      <c r="W60" s="41">
        <v>0</v>
      </c>
      <c r="X60" s="41">
        <v>0</v>
      </c>
    </row>
    <row r="61" spans="1:24" s="5" customFormat="1" x14ac:dyDescent="0.25">
      <c r="A61" s="5">
        <v>60</v>
      </c>
      <c r="B61" s="11" t="s">
        <v>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f t="shared" si="0"/>
        <v>0</v>
      </c>
      <c r="W61" s="41">
        <v>0</v>
      </c>
      <c r="X61" s="41">
        <v>0</v>
      </c>
    </row>
    <row r="62" spans="1:24" s="5" customFormat="1" x14ac:dyDescent="0.25">
      <c r="A62" s="5">
        <v>61</v>
      </c>
      <c r="B62" s="11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f t="shared" si="0"/>
        <v>0</v>
      </c>
      <c r="W62" s="41">
        <v>0</v>
      </c>
      <c r="X62" s="41">
        <v>0</v>
      </c>
    </row>
    <row r="63" spans="1:24" s="5" customFormat="1" x14ac:dyDescent="0.25">
      <c r="A63" s="5">
        <v>62</v>
      </c>
      <c r="B63" s="11" t="s">
        <v>79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f t="shared" si="0"/>
        <v>0</v>
      </c>
      <c r="W63" s="41">
        <v>0</v>
      </c>
      <c r="X63" s="41">
        <v>0</v>
      </c>
    </row>
    <row r="64" spans="1:24" s="5" customFormat="1" x14ac:dyDescent="0.25">
      <c r="A64" s="5">
        <v>63</v>
      </c>
      <c r="B64" s="11" t="s">
        <v>80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f t="shared" si="0"/>
        <v>0</v>
      </c>
      <c r="W64" s="41">
        <v>0</v>
      </c>
      <c r="X64" s="41">
        <v>0</v>
      </c>
    </row>
    <row r="65" spans="1:24" s="5" customFormat="1" x14ac:dyDescent="0.25">
      <c r="A65" s="5">
        <v>64</v>
      </c>
      <c r="B65" s="11" t="s">
        <v>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f t="shared" si="0"/>
        <v>0</v>
      </c>
      <c r="W65" s="41">
        <v>0</v>
      </c>
      <c r="X65" s="41">
        <v>0</v>
      </c>
    </row>
    <row r="66" spans="1:24" s="5" customFormat="1" x14ac:dyDescent="0.25">
      <c r="A66" s="5">
        <v>65</v>
      </c>
      <c r="B66" s="11" t="s">
        <v>82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f t="shared" si="0"/>
        <v>0</v>
      </c>
      <c r="W66" s="41">
        <v>0</v>
      </c>
      <c r="X66" s="41">
        <v>0</v>
      </c>
    </row>
    <row r="67" spans="1:24" s="5" customFormat="1" x14ac:dyDescent="0.25">
      <c r="A67" s="5">
        <v>66</v>
      </c>
      <c r="B67" s="11" t="s">
        <v>83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f t="shared" ref="V67:V130" si="1">IF(S67&gt;0,1,0)</f>
        <v>0</v>
      </c>
      <c r="W67" s="41">
        <v>0</v>
      </c>
      <c r="X67" s="41">
        <v>0</v>
      </c>
    </row>
    <row r="68" spans="1:24" s="5" customFormat="1" x14ac:dyDescent="0.25">
      <c r="A68" s="5">
        <v>67</v>
      </c>
      <c r="B68" s="11" t="s">
        <v>84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f t="shared" si="1"/>
        <v>0</v>
      </c>
      <c r="W68" s="41">
        <v>0</v>
      </c>
      <c r="X68" s="41">
        <v>0</v>
      </c>
    </row>
    <row r="69" spans="1:24" s="5" customFormat="1" x14ac:dyDescent="0.25">
      <c r="A69" s="5">
        <v>68</v>
      </c>
      <c r="B69" s="11" t="s">
        <v>85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f t="shared" si="1"/>
        <v>0</v>
      </c>
      <c r="W69" s="41">
        <v>0</v>
      </c>
      <c r="X69" s="41">
        <v>0</v>
      </c>
    </row>
    <row r="70" spans="1:24" s="5" customFormat="1" x14ac:dyDescent="0.25">
      <c r="A70" s="5">
        <v>69</v>
      </c>
      <c r="B70" s="11" t="s">
        <v>86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f t="shared" si="1"/>
        <v>0</v>
      </c>
      <c r="W70" s="41">
        <v>0</v>
      </c>
      <c r="X70" s="41">
        <v>0</v>
      </c>
    </row>
    <row r="71" spans="1:24" s="5" customFormat="1" x14ac:dyDescent="0.25">
      <c r="A71" s="5">
        <v>70</v>
      </c>
      <c r="B71" s="11" t="s">
        <v>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f t="shared" si="1"/>
        <v>0</v>
      </c>
      <c r="W71" s="41">
        <v>0</v>
      </c>
      <c r="X71" s="41">
        <v>0</v>
      </c>
    </row>
    <row r="72" spans="1:24" s="5" customFormat="1" x14ac:dyDescent="0.25">
      <c r="A72" s="5">
        <v>71</v>
      </c>
      <c r="B72" s="11" t="s">
        <v>88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f t="shared" si="1"/>
        <v>0</v>
      </c>
      <c r="W72" s="41">
        <v>0</v>
      </c>
      <c r="X72" s="41">
        <v>0</v>
      </c>
    </row>
    <row r="73" spans="1:24" s="5" customFormat="1" x14ac:dyDescent="0.25">
      <c r="A73" s="5">
        <v>72</v>
      </c>
      <c r="B73" s="11" t="s">
        <v>89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f t="shared" si="1"/>
        <v>0</v>
      </c>
      <c r="W73" s="41">
        <v>0</v>
      </c>
      <c r="X73" s="41">
        <v>0</v>
      </c>
    </row>
    <row r="74" spans="1:24" s="5" customFormat="1" x14ac:dyDescent="0.25">
      <c r="A74" s="5">
        <v>73</v>
      </c>
      <c r="B74" s="11" t="s">
        <v>90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f t="shared" si="1"/>
        <v>0</v>
      </c>
      <c r="W74" s="41">
        <v>0</v>
      </c>
      <c r="X74" s="41">
        <v>0</v>
      </c>
    </row>
    <row r="75" spans="1:24" s="5" customFormat="1" x14ac:dyDescent="0.25">
      <c r="A75" s="5">
        <v>74</v>
      </c>
      <c r="B75" s="11" t="s">
        <v>91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5">
        <f t="shared" si="1"/>
        <v>0</v>
      </c>
      <c r="W75" s="41">
        <v>0</v>
      </c>
      <c r="X75" s="41">
        <v>0</v>
      </c>
    </row>
    <row r="76" spans="1:24" s="5" customFormat="1" x14ac:dyDescent="0.25">
      <c r="A76" s="5">
        <v>75</v>
      </c>
      <c r="B76" s="11" t="s">
        <v>92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f t="shared" si="1"/>
        <v>0</v>
      </c>
      <c r="W76" s="41">
        <v>0</v>
      </c>
      <c r="X76" s="41">
        <v>0</v>
      </c>
    </row>
    <row r="77" spans="1:24" s="5" customFormat="1" x14ac:dyDescent="0.25">
      <c r="A77" s="5">
        <v>76</v>
      </c>
      <c r="B77" s="11" t="s">
        <v>93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5">
        <f t="shared" si="1"/>
        <v>0</v>
      </c>
      <c r="W77" s="41">
        <v>0</v>
      </c>
      <c r="X77" s="41">
        <v>0</v>
      </c>
    </row>
    <row r="78" spans="1:24" s="5" customFormat="1" x14ac:dyDescent="0.25">
      <c r="A78" s="5">
        <v>77</v>
      </c>
      <c r="B78" s="11" t="s">
        <v>94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f t="shared" si="1"/>
        <v>0</v>
      </c>
      <c r="W78" s="41">
        <v>0</v>
      </c>
      <c r="X78" s="41">
        <v>0</v>
      </c>
    </row>
    <row r="79" spans="1:24" s="5" customFormat="1" x14ac:dyDescent="0.25">
      <c r="A79" s="5">
        <v>78</v>
      </c>
      <c r="B79" s="11" t="s">
        <v>95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f t="shared" si="1"/>
        <v>0</v>
      </c>
      <c r="W79" s="41">
        <v>0</v>
      </c>
      <c r="X79" s="41">
        <v>0</v>
      </c>
    </row>
    <row r="80" spans="1:24" s="5" customFormat="1" x14ac:dyDescent="0.25">
      <c r="A80" s="5">
        <v>79</v>
      </c>
      <c r="B80" s="11" t="s">
        <v>96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f t="shared" si="1"/>
        <v>0</v>
      </c>
      <c r="W80" s="41">
        <v>0</v>
      </c>
      <c r="X80" s="41">
        <v>0</v>
      </c>
    </row>
    <row r="81" spans="1:24" s="5" customFormat="1" x14ac:dyDescent="0.25">
      <c r="A81" s="5">
        <v>80</v>
      </c>
      <c r="B81" s="11" t="s">
        <v>97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f t="shared" si="1"/>
        <v>0</v>
      </c>
      <c r="W81" s="41">
        <v>0</v>
      </c>
      <c r="X81" s="41">
        <v>0</v>
      </c>
    </row>
    <row r="82" spans="1:24" s="5" customFormat="1" x14ac:dyDescent="0.25">
      <c r="A82" s="5">
        <v>81</v>
      </c>
      <c r="B82" s="11" t="s">
        <v>98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f t="shared" si="1"/>
        <v>0</v>
      </c>
      <c r="W82" s="41">
        <v>0</v>
      </c>
      <c r="X82" s="41">
        <v>0</v>
      </c>
    </row>
    <row r="83" spans="1:24" s="5" customFormat="1" x14ac:dyDescent="0.25">
      <c r="A83" s="5">
        <v>82</v>
      </c>
      <c r="B83" s="11" t="s">
        <v>99</v>
      </c>
      <c r="C83" s="13">
        <v>109</v>
      </c>
      <c r="D83" s="13">
        <v>72</v>
      </c>
      <c r="E83" s="13">
        <v>0</v>
      </c>
      <c r="F83" s="13">
        <v>0</v>
      </c>
      <c r="G83" s="13">
        <v>0</v>
      </c>
      <c r="H83" s="13">
        <v>4</v>
      </c>
      <c r="I83" s="13">
        <v>79</v>
      </c>
      <c r="J83" s="13">
        <v>26</v>
      </c>
      <c r="K83" s="13">
        <v>109</v>
      </c>
      <c r="L83" s="13">
        <v>13.2</v>
      </c>
      <c r="M83" s="13">
        <v>522721</v>
      </c>
      <c r="N83" s="13">
        <v>50000</v>
      </c>
      <c r="O83" s="13">
        <v>0</v>
      </c>
      <c r="P83" s="13">
        <v>167282</v>
      </c>
      <c r="Q83" s="13">
        <v>32166</v>
      </c>
      <c r="R83" s="13">
        <v>772169</v>
      </c>
      <c r="S83" s="13">
        <v>3</v>
      </c>
      <c r="T83" s="13">
        <v>1</v>
      </c>
      <c r="U83" s="13">
        <v>2</v>
      </c>
      <c r="V83" s="5">
        <f t="shared" si="1"/>
        <v>1</v>
      </c>
      <c r="W83" s="41">
        <v>16</v>
      </c>
      <c r="X83" s="41">
        <v>93</v>
      </c>
    </row>
    <row r="84" spans="1:24" s="5" customFormat="1" x14ac:dyDescent="0.25">
      <c r="A84" s="5">
        <v>83</v>
      </c>
      <c r="B84" s="11" t="s">
        <v>100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f t="shared" si="1"/>
        <v>0</v>
      </c>
      <c r="W84" s="41">
        <v>0</v>
      </c>
      <c r="X84" s="41">
        <v>0</v>
      </c>
    </row>
    <row r="85" spans="1:24" s="5" customFormat="1" x14ac:dyDescent="0.25">
      <c r="A85" s="5">
        <v>84</v>
      </c>
      <c r="B85" s="11" t="s">
        <v>101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f t="shared" si="1"/>
        <v>0</v>
      </c>
      <c r="W85" s="41">
        <v>0</v>
      </c>
      <c r="X85" s="41">
        <v>0</v>
      </c>
    </row>
    <row r="86" spans="1:24" s="5" customFormat="1" x14ac:dyDescent="0.25">
      <c r="A86" s="5">
        <v>85</v>
      </c>
      <c r="B86" s="11" t="s">
        <v>102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f t="shared" si="1"/>
        <v>0</v>
      </c>
      <c r="W86" s="41">
        <v>0</v>
      </c>
      <c r="X86" s="41">
        <v>0</v>
      </c>
    </row>
    <row r="87" spans="1:24" s="5" customFormat="1" x14ac:dyDescent="0.25">
      <c r="A87" s="5">
        <v>86</v>
      </c>
      <c r="B87" s="11" t="s">
        <v>103</v>
      </c>
      <c r="C87" s="13">
        <v>424</v>
      </c>
      <c r="D87" s="13">
        <v>226</v>
      </c>
      <c r="E87" s="13">
        <v>0</v>
      </c>
      <c r="F87" s="13">
        <v>0</v>
      </c>
      <c r="G87" s="13">
        <v>0</v>
      </c>
      <c r="H87" s="13">
        <v>73</v>
      </c>
      <c r="I87" s="13">
        <v>264</v>
      </c>
      <c r="J87" s="13">
        <v>87</v>
      </c>
      <c r="K87" s="13">
        <v>424</v>
      </c>
      <c r="L87" s="13">
        <v>6</v>
      </c>
      <c r="M87" s="13">
        <v>107600</v>
      </c>
      <c r="N87" s="13">
        <v>0</v>
      </c>
      <c r="O87" s="13">
        <v>0</v>
      </c>
      <c r="P87" s="13">
        <v>42400</v>
      </c>
      <c r="Q87" s="13">
        <v>0</v>
      </c>
      <c r="R87" s="13">
        <v>150000</v>
      </c>
      <c r="S87" s="13">
        <v>1</v>
      </c>
      <c r="T87" s="13">
        <v>1</v>
      </c>
      <c r="U87" s="13">
        <v>0</v>
      </c>
      <c r="V87" s="5">
        <f t="shared" si="1"/>
        <v>1</v>
      </c>
      <c r="W87" s="41">
        <v>424</v>
      </c>
      <c r="X87" s="41">
        <v>0</v>
      </c>
    </row>
    <row r="88" spans="1:24" s="5" customFormat="1" x14ac:dyDescent="0.25">
      <c r="A88" s="5">
        <v>87</v>
      </c>
      <c r="B88" s="11" t="s">
        <v>104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f t="shared" si="1"/>
        <v>0</v>
      </c>
      <c r="W88" s="41">
        <v>0</v>
      </c>
      <c r="X88" s="41">
        <v>0</v>
      </c>
    </row>
    <row r="89" spans="1:24" s="5" customFormat="1" x14ac:dyDescent="0.25">
      <c r="A89" s="5">
        <v>88</v>
      </c>
      <c r="B89" s="11" t="s">
        <v>105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f t="shared" si="1"/>
        <v>0</v>
      </c>
      <c r="W89" s="41">
        <v>0</v>
      </c>
      <c r="X89" s="41">
        <v>0</v>
      </c>
    </row>
    <row r="90" spans="1:24" s="5" customFormat="1" x14ac:dyDescent="0.25">
      <c r="A90" s="5">
        <v>89</v>
      </c>
      <c r="B90" s="11" t="s">
        <v>106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f t="shared" si="1"/>
        <v>0</v>
      </c>
      <c r="W90" s="41">
        <v>0</v>
      </c>
      <c r="X90" s="41">
        <v>0</v>
      </c>
    </row>
    <row r="91" spans="1:24" s="5" customFormat="1" x14ac:dyDescent="0.25">
      <c r="A91" s="5">
        <v>90</v>
      </c>
      <c r="B91" s="11" t="s">
        <v>107</v>
      </c>
      <c r="C91" s="13">
        <v>58</v>
      </c>
      <c r="D91" s="13">
        <v>35</v>
      </c>
      <c r="E91" s="13">
        <v>0</v>
      </c>
      <c r="F91" s="13">
        <v>0</v>
      </c>
      <c r="G91" s="13">
        <v>0</v>
      </c>
      <c r="H91" s="13">
        <v>0</v>
      </c>
      <c r="I91" s="13">
        <v>50</v>
      </c>
      <c r="J91" s="13">
        <v>8</v>
      </c>
      <c r="K91" s="13">
        <v>58</v>
      </c>
      <c r="L91" s="13">
        <v>2</v>
      </c>
      <c r="M91" s="13">
        <v>10000</v>
      </c>
      <c r="N91" s="13">
        <v>0</v>
      </c>
      <c r="O91" s="13">
        <v>22000</v>
      </c>
      <c r="P91" s="13">
        <v>0</v>
      </c>
      <c r="Q91" s="13">
        <v>0</v>
      </c>
      <c r="R91" s="13">
        <v>32000</v>
      </c>
      <c r="S91" s="13">
        <v>1</v>
      </c>
      <c r="T91" s="13">
        <v>0</v>
      </c>
      <c r="U91" s="13">
        <v>1</v>
      </c>
      <c r="V91" s="5">
        <f t="shared" si="1"/>
        <v>1</v>
      </c>
      <c r="W91" s="41">
        <v>0</v>
      </c>
      <c r="X91" s="41">
        <v>58</v>
      </c>
    </row>
    <row r="92" spans="1:24" s="5" customFormat="1" x14ac:dyDescent="0.25">
      <c r="A92" s="5">
        <v>91</v>
      </c>
      <c r="B92" s="11" t="s">
        <v>108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5">
        <f t="shared" si="1"/>
        <v>0</v>
      </c>
      <c r="W92" s="41">
        <v>0</v>
      </c>
      <c r="X92" s="41">
        <v>0</v>
      </c>
    </row>
    <row r="93" spans="1:24" s="5" customFormat="1" x14ac:dyDescent="0.25">
      <c r="A93" s="5">
        <v>92</v>
      </c>
      <c r="B93" s="11" t="s">
        <v>109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f t="shared" si="1"/>
        <v>0</v>
      </c>
      <c r="W93" s="41">
        <v>0</v>
      </c>
      <c r="X93" s="41">
        <v>0</v>
      </c>
    </row>
    <row r="94" spans="1:24" s="5" customFormat="1" x14ac:dyDescent="0.25">
      <c r="A94" s="5">
        <v>93</v>
      </c>
      <c r="B94" s="11" t="s">
        <v>110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f t="shared" si="1"/>
        <v>0</v>
      </c>
      <c r="W94" s="41">
        <v>0</v>
      </c>
      <c r="X94" s="41">
        <v>0</v>
      </c>
    </row>
    <row r="95" spans="1:24" s="5" customFormat="1" x14ac:dyDescent="0.25">
      <c r="A95" s="5">
        <v>94</v>
      </c>
      <c r="B95" s="11" t="s">
        <v>111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f t="shared" si="1"/>
        <v>0</v>
      </c>
      <c r="W95" s="41">
        <v>0</v>
      </c>
      <c r="X95" s="41">
        <v>0</v>
      </c>
    </row>
    <row r="96" spans="1:24" s="5" customFormat="1" x14ac:dyDescent="0.25">
      <c r="A96" s="5">
        <v>95</v>
      </c>
      <c r="B96" s="11" t="s">
        <v>112</v>
      </c>
      <c r="C96" s="13">
        <v>55</v>
      </c>
      <c r="D96" s="13">
        <v>15</v>
      </c>
      <c r="E96" s="13">
        <v>0</v>
      </c>
      <c r="F96" s="13">
        <v>0</v>
      </c>
      <c r="G96" s="13">
        <v>0</v>
      </c>
      <c r="H96" s="13">
        <v>0</v>
      </c>
      <c r="I96" s="13">
        <v>47</v>
      </c>
      <c r="J96" s="13">
        <v>8</v>
      </c>
      <c r="K96" s="13">
        <v>55</v>
      </c>
      <c r="L96" s="13">
        <v>4.4000000000000004</v>
      </c>
      <c r="M96" s="13">
        <v>150000</v>
      </c>
      <c r="N96" s="13">
        <v>45000</v>
      </c>
      <c r="O96" s="13">
        <v>0</v>
      </c>
      <c r="P96" s="13">
        <v>4438</v>
      </c>
      <c r="Q96" s="13">
        <v>0</v>
      </c>
      <c r="R96" s="13">
        <v>199438</v>
      </c>
      <c r="S96" s="13">
        <v>1</v>
      </c>
      <c r="T96" s="13">
        <v>1</v>
      </c>
      <c r="U96" s="13">
        <v>0</v>
      </c>
      <c r="V96" s="5">
        <f t="shared" si="1"/>
        <v>1</v>
      </c>
      <c r="W96" s="41">
        <v>55</v>
      </c>
      <c r="X96" s="41">
        <v>0</v>
      </c>
    </row>
    <row r="97" spans="1:24" s="5" customFormat="1" x14ac:dyDescent="0.25">
      <c r="A97" s="5">
        <v>96</v>
      </c>
      <c r="B97" s="11" t="s">
        <v>113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f t="shared" si="1"/>
        <v>0</v>
      </c>
      <c r="W97" s="41">
        <v>0</v>
      </c>
      <c r="X97" s="41">
        <v>0</v>
      </c>
    </row>
    <row r="98" spans="1:24" s="5" customFormat="1" x14ac:dyDescent="0.25">
      <c r="A98" s="5">
        <v>97</v>
      </c>
      <c r="B98" s="11" t="s">
        <v>114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f t="shared" si="1"/>
        <v>0</v>
      </c>
      <c r="W98" s="41">
        <v>0</v>
      </c>
      <c r="X98" s="41">
        <v>0</v>
      </c>
    </row>
    <row r="99" spans="1:24" s="5" customFormat="1" x14ac:dyDescent="0.25">
      <c r="A99" s="5">
        <v>98</v>
      </c>
      <c r="B99" s="11" t="s">
        <v>115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f t="shared" si="1"/>
        <v>0</v>
      </c>
      <c r="W99" s="41">
        <v>0</v>
      </c>
      <c r="X99" s="41">
        <v>0</v>
      </c>
    </row>
    <row r="100" spans="1:24" s="5" customFormat="1" x14ac:dyDescent="0.25">
      <c r="A100" s="5">
        <v>99</v>
      </c>
      <c r="B100" s="11" t="s">
        <v>116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f t="shared" si="1"/>
        <v>0</v>
      </c>
      <c r="W100" s="41">
        <v>0</v>
      </c>
      <c r="X100" s="41">
        <v>0</v>
      </c>
    </row>
    <row r="101" spans="1:24" s="5" customFormat="1" x14ac:dyDescent="0.25">
      <c r="A101" s="5">
        <v>100</v>
      </c>
      <c r="B101" s="11" t="s">
        <v>117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f t="shared" si="1"/>
        <v>0</v>
      </c>
      <c r="W101" s="41">
        <v>0</v>
      </c>
      <c r="X101" s="41">
        <v>0</v>
      </c>
    </row>
    <row r="102" spans="1:24" s="5" customFormat="1" x14ac:dyDescent="0.25">
      <c r="A102" s="5">
        <v>101</v>
      </c>
      <c r="B102" s="11" t="s">
        <v>118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f t="shared" si="1"/>
        <v>0</v>
      </c>
      <c r="W102" s="41">
        <v>0</v>
      </c>
      <c r="X102" s="41">
        <v>0</v>
      </c>
    </row>
    <row r="103" spans="1:24" s="5" customFormat="1" x14ac:dyDescent="0.25">
      <c r="A103" s="5">
        <v>102</v>
      </c>
      <c r="B103" s="11" t="s">
        <v>119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f t="shared" si="1"/>
        <v>0</v>
      </c>
      <c r="W103" s="41">
        <v>0</v>
      </c>
      <c r="X103" s="41">
        <v>0</v>
      </c>
    </row>
    <row r="104" spans="1:24" s="5" customFormat="1" x14ac:dyDescent="0.25">
      <c r="A104" s="5">
        <v>103</v>
      </c>
      <c r="B104" s="11" t="s">
        <v>120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f t="shared" si="1"/>
        <v>0</v>
      </c>
      <c r="W104" s="41">
        <v>0</v>
      </c>
      <c r="X104" s="41">
        <v>0</v>
      </c>
    </row>
    <row r="105" spans="1:24" s="5" customFormat="1" x14ac:dyDescent="0.25">
      <c r="A105" s="5">
        <v>104</v>
      </c>
      <c r="B105" s="11" t="s">
        <v>121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f t="shared" si="1"/>
        <v>0</v>
      </c>
      <c r="W105" s="41">
        <v>0</v>
      </c>
      <c r="X105" s="41">
        <v>0</v>
      </c>
    </row>
    <row r="106" spans="1:24" s="5" customFormat="1" x14ac:dyDescent="0.25">
      <c r="A106" s="5">
        <v>105</v>
      </c>
      <c r="B106" s="11" t="s">
        <v>122</v>
      </c>
      <c r="C106" s="13">
        <v>150</v>
      </c>
      <c r="D106" s="13">
        <v>72</v>
      </c>
      <c r="E106" s="13">
        <v>0</v>
      </c>
      <c r="F106" s="13">
        <v>0</v>
      </c>
      <c r="G106" s="13">
        <v>0</v>
      </c>
      <c r="H106" s="13">
        <v>0</v>
      </c>
      <c r="I106" s="13">
        <v>76</v>
      </c>
      <c r="J106" s="13">
        <v>74</v>
      </c>
      <c r="K106" s="13">
        <v>90</v>
      </c>
      <c r="L106" s="13">
        <v>4</v>
      </c>
      <c r="M106" s="13">
        <v>18625</v>
      </c>
      <c r="N106" s="13">
        <v>0</v>
      </c>
      <c r="O106" s="13">
        <v>186000</v>
      </c>
      <c r="P106" s="13">
        <v>0</v>
      </c>
      <c r="Q106" s="13">
        <v>0</v>
      </c>
      <c r="R106" s="13">
        <v>204625</v>
      </c>
      <c r="S106" s="13">
        <v>1</v>
      </c>
      <c r="T106" s="13">
        <v>1</v>
      </c>
      <c r="U106" s="13">
        <v>0</v>
      </c>
      <c r="V106" s="5">
        <f t="shared" si="1"/>
        <v>1</v>
      </c>
      <c r="W106" s="41">
        <v>150</v>
      </c>
      <c r="X106" s="41">
        <v>0</v>
      </c>
    </row>
    <row r="107" spans="1:24" s="5" customFormat="1" x14ac:dyDescent="0.25">
      <c r="A107" s="5">
        <v>106</v>
      </c>
      <c r="B107" s="11" t="s">
        <v>123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f t="shared" si="1"/>
        <v>0</v>
      </c>
      <c r="W107" s="41">
        <v>0</v>
      </c>
      <c r="X107" s="41">
        <v>0</v>
      </c>
    </row>
    <row r="108" spans="1:24" s="5" customFormat="1" x14ac:dyDescent="0.25">
      <c r="A108" s="5">
        <v>107</v>
      </c>
      <c r="B108" s="11" t="s">
        <v>124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f t="shared" si="1"/>
        <v>0</v>
      </c>
      <c r="W108" s="41">
        <v>0</v>
      </c>
      <c r="X108" s="41">
        <v>0</v>
      </c>
    </row>
    <row r="109" spans="1:24" s="5" customFormat="1" x14ac:dyDescent="0.25">
      <c r="A109" s="5">
        <v>108</v>
      </c>
      <c r="B109" s="11" t="s">
        <v>125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f t="shared" si="1"/>
        <v>0</v>
      </c>
      <c r="W109" s="41">
        <v>0</v>
      </c>
      <c r="X109" s="41">
        <v>0</v>
      </c>
    </row>
    <row r="110" spans="1:24" s="5" customFormat="1" x14ac:dyDescent="0.25">
      <c r="A110" s="5">
        <v>109</v>
      </c>
      <c r="B110" s="11" t="s">
        <v>126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f t="shared" si="1"/>
        <v>0</v>
      </c>
      <c r="W110" s="41">
        <v>0</v>
      </c>
      <c r="X110" s="41">
        <v>0</v>
      </c>
    </row>
    <row r="111" spans="1:24" s="5" customFormat="1" x14ac:dyDescent="0.25">
      <c r="A111" s="5">
        <v>110</v>
      </c>
      <c r="B111" s="11" t="s">
        <v>127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5">
        <f t="shared" si="1"/>
        <v>0</v>
      </c>
      <c r="W111" s="41">
        <v>0</v>
      </c>
      <c r="X111" s="41">
        <v>0</v>
      </c>
    </row>
    <row r="112" spans="1:24" s="5" customFormat="1" x14ac:dyDescent="0.25">
      <c r="A112" s="5">
        <v>111</v>
      </c>
      <c r="B112" s="11" t="s">
        <v>128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f t="shared" si="1"/>
        <v>0</v>
      </c>
      <c r="W112" s="41">
        <v>0</v>
      </c>
      <c r="X112" s="41">
        <v>0</v>
      </c>
    </row>
    <row r="113" spans="1:24" s="5" customFormat="1" x14ac:dyDescent="0.25">
      <c r="A113" s="5">
        <v>112</v>
      </c>
      <c r="B113" s="11" t="s">
        <v>129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f t="shared" si="1"/>
        <v>0</v>
      </c>
      <c r="W113" s="41">
        <v>0</v>
      </c>
      <c r="X113" s="41">
        <v>0</v>
      </c>
    </row>
    <row r="114" spans="1:24" s="5" customFormat="1" x14ac:dyDescent="0.25">
      <c r="A114" s="5">
        <v>113</v>
      </c>
      <c r="B114" s="11" t="s">
        <v>130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f t="shared" si="1"/>
        <v>0</v>
      </c>
      <c r="W114" s="41">
        <v>0</v>
      </c>
      <c r="X114" s="41">
        <v>0</v>
      </c>
    </row>
    <row r="115" spans="1:24" s="5" customFormat="1" x14ac:dyDescent="0.25">
      <c r="A115" s="5">
        <v>114</v>
      </c>
      <c r="B115" s="11" t="s">
        <v>131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f t="shared" si="1"/>
        <v>0</v>
      </c>
      <c r="W115" s="41">
        <v>0</v>
      </c>
      <c r="X115" s="41">
        <v>0</v>
      </c>
    </row>
    <row r="116" spans="1:24" s="5" customFormat="1" x14ac:dyDescent="0.25">
      <c r="A116" s="5">
        <v>115</v>
      </c>
      <c r="B116" s="11" t="s">
        <v>132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f t="shared" si="1"/>
        <v>0</v>
      </c>
      <c r="W116" s="41">
        <v>0</v>
      </c>
      <c r="X116" s="41">
        <v>0</v>
      </c>
    </row>
    <row r="117" spans="1:24" s="5" customFormat="1" x14ac:dyDescent="0.25">
      <c r="A117" s="5">
        <v>116</v>
      </c>
      <c r="B117" s="11" t="s">
        <v>133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f t="shared" si="1"/>
        <v>0</v>
      </c>
      <c r="W117" s="41">
        <v>0</v>
      </c>
      <c r="X117" s="41">
        <v>0</v>
      </c>
    </row>
    <row r="118" spans="1:24" s="5" customFormat="1" x14ac:dyDescent="0.25">
      <c r="A118" s="5">
        <v>117</v>
      </c>
      <c r="B118" s="11" t="s">
        <v>134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f t="shared" si="1"/>
        <v>0</v>
      </c>
      <c r="W118" s="41">
        <v>0</v>
      </c>
      <c r="X118" s="41">
        <v>0</v>
      </c>
    </row>
    <row r="119" spans="1:24" s="5" customFormat="1" x14ac:dyDescent="0.25">
      <c r="A119" s="5">
        <v>118</v>
      </c>
      <c r="B119" s="11" t="s">
        <v>135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f t="shared" si="1"/>
        <v>0</v>
      </c>
      <c r="W119" s="41">
        <v>0</v>
      </c>
      <c r="X119" s="41">
        <v>0</v>
      </c>
    </row>
    <row r="120" spans="1:24" s="5" customFormat="1" x14ac:dyDescent="0.25">
      <c r="A120" s="5">
        <v>119</v>
      </c>
      <c r="B120" s="11" t="s">
        <v>136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f t="shared" si="1"/>
        <v>0</v>
      </c>
      <c r="W120" s="41">
        <v>0</v>
      </c>
      <c r="X120" s="41">
        <v>0</v>
      </c>
    </row>
    <row r="121" spans="1:24" s="5" customFormat="1" x14ac:dyDescent="0.25">
      <c r="A121" s="5">
        <v>120</v>
      </c>
      <c r="B121" s="11" t="s">
        <v>137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f t="shared" si="1"/>
        <v>0</v>
      </c>
      <c r="W121" s="41">
        <v>0</v>
      </c>
      <c r="X121" s="41">
        <v>0</v>
      </c>
    </row>
    <row r="122" spans="1:24" s="5" customFormat="1" x14ac:dyDescent="0.25">
      <c r="A122" s="5">
        <v>121</v>
      </c>
      <c r="B122" s="11" t="s">
        <v>138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f t="shared" si="1"/>
        <v>0</v>
      </c>
      <c r="W122" s="41">
        <v>0</v>
      </c>
      <c r="X122" s="41">
        <v>0</v>
      </c>
    </row>
    <row r="123" spans="1:24" s="5" customFormat="1" x14ac:dyDescent="0.25">
      <c r="A123" s="5">
        <v>122</v>
      </c>
      <c r="B123" s="11" t="s">
        <v>139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f t="shared" si="1"/>
        <v>0</v>
      </c>
      <c r="W123" s="41">
        <v>0</v>
      </c>
      <c r="X123" s="41">
        <v>0</v>
      </c>
    </row>
    <row r="124" spans="1:24" s="5" customFormat="1" x14ac:dyDescent="0.25">
      <c r="A124" s="5">
        <v>123</v>
      </c>
      <c r="B124" s="11" t="s">
        <v>140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f t="shared" si="1"/>
        <v>0</v>
      </c>
      <c r="W124" s="41">
        <v>0</v>
      </c>
      <c r="X124" s="41">
        <v>0</v>
      </c>
    </row>
    <row r="125" spans="1:24" s="5" customFormat="1" x14ac:dyDescent="0.25">
      <c r="A125" s="5">
        <v>124</v>
      </c>
      <c r="B125" s="11" t="s">
        <v>141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f t="shared" si="1"/>
        <v>0</v>
      </c>
      <c r="W125" s="41">
        <v>0</v>
      </c>
      <c r="X125" s="41">
        <v>0</v>
      </c>
    </row>
    <row r="126" spans="1:24" s="5" customFormat="1" x14ac:dyDescent="0.25">
      <c r="A126" s="5">
        <v>125</v>
      </c>
      <c r="B126" s="11" t="s">
        <v>142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5">
        <f t="shared" si="1"/>
        <v>0</v>
      </c>
      <c r="W126" s="41">
        <v>0</v>
      </c>
      <c r="X126" s="41">
        <v>0</v>
      </c>
    </row>
    <row r="127" spans="1:24" s="5" customFormat="1" x14ac:dyDescent="0.25">
      <c r="A127" s="5">
        <v>126</v>
      </c>
      <c r="B127" s="11" t="s">
        <v>143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f t="shared" si="1"/>
        <v>0</v>
      </c>
      <c r="W127" s="41">
        <v>0</v>
      </c>
      <c r="X127" s="41">
        <v>0</v>
      </c>
    </row>
    <row r="128" spans="1:24" s="5" customFormat="1" x14ac:dyDescent="0.25">
      <c r="A128" s="5">
        <v>127</v>
      </c>
      <c r="B128" s="11" t="s">
        <v>144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f t="shared" si="1"/>
        <v>0</v>
      </c>
      <c r="W128" s="41">
        <v>0</v>
      </c>
      <c r="X128" s="41">
        <v>0</v>
      </c>
    </row>
    <row r="129" spans="1:24" s="5" customFormat="1" x14ac:dyDescent="0.25">
      <c r="A129" s="5">
        <v>128</v>
      </c>
      <c r="B129" s="11" t="s">
        <v>145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5">
        <f t="shared" si="1"/>
        <v>0</v>
      </c>
      <c r="W129" s="41">
        <v>0</v>
      </c>
      <c r="X129" s="41">
        <v>0</v>
      </c>
    </row>
    <row r="130" spans="1:24" s="5" customFormat="1" x14ac:dyDescent="0.25">
      <c r="A130" s="5">
        <v>129</v>
      </c>
      <c r="B130" s="11" t="s">
        <v>146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f t="shared" si="1"/>
        <v>0</v>
      </c>
      <c r="W130" s="41">
        <v>0</v>
      </c>
      <c r="X130" s="41">
        <v>0</v>
      </c>
    </row>
    <row r="131" spans="1:24" s="5" customFormat="1" x14ac:dyDescent="0.25">
      <c r="A131" s="5">
        <v>130</v>
      </c>
      <c r="B131" s="11" t="s">
        <v>147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f t="shared" ref="V131:V146" si="2">IF(S131&gt;0,1,0)</f>
        <v>0</v>
      </c>
      <c r="W131" s="41">
        <v>0</v>
      </c>
      <c r="X131" s="41">
        <v>0</v>
      </c>
    </row>
    <row r="132" spans="1:24" s="5" customFormat="1" x14ac:dyDescent="0.25">
      <c r="A132" s="5">
        <v>131</v>
      </c>
      <c r="B132" s="11" t="s">
        <v>148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5">
        <f t="shared" si="2"/>
        <v>0</v>
      </c>
      <c r="W132" s="41">
        <v>0</v>
      </c>
      <c r="X132" s="41">
        <v>0</v>
      </c>
    </row>
    <row r="133" spans="1:24" s="5" customFormat="1" x14ac:dyDescent="0.25">
      <c r="A133" s="5">
        <v>132</v>
      </c>
      <c r="B133" s="11" t="s">
        <v>149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f t="shared" si="2"/>
        <v>0</v>
      </c>
      <c r="W133" s="41">
        <v>0</v>
      </c>
      <c r="X133" s="41">
        <v>0</v>
      </c>
    </row>
    <row r="134" spans="1:24" s="5" customFormat="1" x14ac:dyDescent="0.25">
      <c r="A134" s="5">
        <v>133</v>
      </c>
      <c r="B134" s="11" t="s">
        <v>150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f t="shared" si="2"/>
        <v>0</v>
      </c>
      <c r="W134" s="41">
        <v>0</v>
      </c>
      <c r="X134" s="41">
        <v>0</v>
      </c>
    </row>
    <row r="135" spans="1:24" s="5" customFormat="1" x14ac:dyDescent="0.25">
      <c r="A135" s="5">
        <v>134</v>
      </c>
      <c r="B135" s="11" t="s">
        <v>151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f t="shared" si="2"/>
        <v>0</v>
      </c>
      <c r="W135" s="41">
        <v>0</v>
      </c>
      <c r="X135" s="41">
        <v>0</v>
      </c>
    </row>
    <row r="136" spans="1:24" s="5" customFormat="1" x14ac:dyDescent="0.25">
      <c r="A136" s="5">
        <v>135</v>
      </c>
      <c r="B136" s="11" t="s">
        <v>152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f t="shared" si="2"/>
        <v>0</v>
      </c>
      <c r="W136" s="41">
        <v>0</v>
      </c>
      <c r="X136" s="41">
        <v>0</v>
      </c>
    </row>
    <row r="137" spans="1:24" s="5" customFormat="1" x14ac:dyDescent="0.25">
      <c r="A137" s="5">
        <v>136</v>
      </c>
      <c r="B137" s="11" t="s">
        <v>153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f t="shared" si="2"/>
        <v>0</v>
      </c>
      <c r="W137" s="41">
        <v>0</v>
      </c>
      <c r="X137" s="41">
        <v>0</v>
      </c>
    </row>
    <row r="138" spans="1:24" s="5" customFormat="1" x14ac:dyDescent="0.25">
      <c r="A138" s="5">
        <v>137</v>
      </c>
      <c r="B138" s="11" t="s">
        <v>154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5">
        <f t="shared" si="2"/>
        <v>0</v>
      </c>
      <c r="W138" s="41">
        <v>0</v>
      </c>
      <c r="X138" s="41">
        <v>0</v>
      </c>
    </row>
    <row r="139" spans="1:24" s="5" customFormat="1" x14ac:dyDescent="0.25">
      <c r="A139" s="5">
        <v>138</v>
      </c>
      <c r="B139" s="11" t="s">
        <v>155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f t="shared" si="2"/>
        <v>0</v>
      </c>
      <c r="W139" s="41">
        <v>0</v>
      </c>
      <c r="X139" s="41">
        <v>0</v>
      </c>
    </row>
    <row r="140" spans="1:24" s="5" customFormat="1" x14ac:dyDescent="0.25">
      <c r="A140" s="5">
        <v>139</v>
      </c>
      <c r="B140" s="11" t="s">
        <v>156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f t="shared" si="2"/>
        <v>0</v>
      </c>
      <c r="W140" s="41">
        <v>0</v>
      </c>
      <c r="X140" s="41">
        <v>0</v>
      </c>
    </row>
    <row r="141" spans="1:24" s="5" customFormat="1" x14ac:dyDescent="0.25">
      <c r="A141" s="5">
        <v>140</v>
      </c>
      <c r="B141" s="11" t="s">
        <v>157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f t="shared" si="2"/>
        <v>0</v>
      </c>
      <c r="W141" s="41">
        <v>0</v>
      </c>
      <c r="X141" s="41">
        <v>0</v>
      </c>
    </row>
    <row r="142" spans="1:24" s="5" customFormat="1" x14ac:dyDescent="0.25">
      <c r="A142" s="5">
        <v>141</v>
      </c>
      <c r="B142" s="11" t="s">
        <v>158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f t="shared" si="2"/>
        <v>0</v>
      </c>
      <c r="W142" s="41">
        <v>0</v>
      </c>
      <c r="X142" s="41">
        <v>0</v>
      </c>
    </row>
    <row r="143" spans="1:24" s="5" customFormat="1" x14ac:dyDescent="0.25">
      <c r="A143" s="5">
        <v>142</v>
      </c>
      <c r="B143" s="11" t="s">
        <v>159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5">
        <f t="shared" si="2"/>
        <v>0</v>
      </c>
      <c r="W143" s="41">
        <v>0</v>
      </c>
      <c r="X143" s="41">
        <v>0</v>
      </c>
    </row>
    <row r="144" spans="1:24" s="5" customFormat="1" x14ac:dyDescent="0.25">
      <c r="A144" s="5">
        <v>143</v>
      </c>
      <c r="B144" s="11" t="s">
        <v>160</v>
      </c>
      <c r="C144" s="13">
        <v>30</v>
      </c>
      <c r="D144" s="13">
        <v>8</v>
      </c>
      <c r="E144" s="13">
        <v>0</v>
      </c>
      <c r="F144" s="13">
        <v>0</v>
      </c>
      <c r="G144" s="13">
        <v>0</v>
      </c>
      <c r="H144" s="13">
        <v>0</v>
      </c>
      <c r="I144" s="13">
        <v>30</v>
      </c>
      <c r="J144" s="13">
        <v>0</v>
      </c>
      <c r="K144" s="13">
        <v>0</v>
      </c>
      <c r="L144" s="13">
        <v>2.25</v>
      </c>
      <c r="M144" s="13">
        <v>95000</v>
      </c>
      <c r="N144" s="13">
        <v>0</v>
      </c>
      <c r="O144" s="13">
        <v>0</v>
      </c>
      <c r="P144" s="13">
        <v>0</v>
      </c>
      <c r="Q144" s="13">
        <v>0</v>
      </c>
      <c r="R144" s="13">
        <v>95000</v>
      </c>
      <c r="S144" s="13">
        <v>1</v>
      </c>
      <c r="T144" s="13">
        <v>1</v>
      </c>
      <c r="U144" s="13">
        <v>0</v>
      </c>
      <c r="V144" s="5">
        <f t="shared" si="2"/>
        <v>1</v>
      </c>
      <c r="W144" s="41">
        <v>30</v>
      </c>
      <c r="X144" s="41">
        <v>0</v>
      </c>
    </row>
    <row r="145" spans="1:24" s="5" customFormat="1" x14ac:dyDescent="0.25">
      <c r="A145" s="5">
        <v>144</v>
      </c>
      <c r="B145" s="11" t="s">
        <v>161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f t="shared" si="2"/>
        <v>0</v>
      </c>
      <c r="W145" s="41">
        <v>0</v>
      </c>
      <c r="X145" s="41">
        <v>0</v>
      </c>
    </row>
    <row r="146" spans="1:24" s="5" customFormat="1" x14ac:dyDescent="0.25">
      <c r="A146" s="5">
        <v>145</v>
      </c>
      <c r="B146" s="11" t="s">
        <v>162</v>
      </c>
      <c r="C146" s="12">
        <v>46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30</v>
      </c>
      <c r="J146" s="12">
        <v>16</v>
      </c>
      <c r="K146" s="12">
        <v>46</v>
      </c>
      <c r="L146" s="12">
        <v>2</v>
      </c>
      <c r="M146" s="12">
        <v>0</v>
      </c>
      <c r="N146" s="12">
        <v>0</v>
      </c>
      <c r="O146" s="12">
        <v>183310</v>
      </c>
      <c r="P146" s="12">
        <v>0</v>
      </c>
      <c r="Q146" s="12">
        <v>0</v>
      </c>
      <c r="R146" s="12">
        <v>183310</v>
      </c>
      <c r="S146" s="12">
        <v>1</v>
      </c>
      <c r="T146" s="12">
        <v>0</v>
      </c>
      <c r="U146" s="12">
        <v>1</v>
      </c>
      <c r="V146" s="5">
        <f t="shared" si="2"/>
        <v>1</v>
      </c>
      <c r="W146" s="41">
        <v>0</v>
      </c>
      <c r="X146" s="41">
        <v>46</v>
      </c>
    </row>
    <row r="147" spans="1:24" x14ac:dyDescent="0.25">
      <c r="A147" s="5"/>
    </row>
    <row r="148" spans="1:24" x14ac:dyDescent="0.25">
      <c r="A148" s="5"/>
    </row>
    <row r="149" spans="1:24" x14ac:dyDescent="0.25">
      <c r="A149" s="5"/>
    </row>
    <row r="150" spans="1:24" x14ac:dyDescent="0.25">
      <c r="A150" s="5"/>
    </row>
    <row r="151" spans="1:24" x14ac:dyDescent="0.25">
      <c r="A151" s="5"/>
    </row>
    <row r="152" spans="1:24" x14ac:dyDescent="0.25">
      <c r="A152" s="5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UPUTSTVO</vt:lpstr>
      <vt:lpstr>Spisak usluga</vt:lpstr>
      <vt:lpstr>BAZA</vt:lpstr>
      <vt:lpstr>SUMARNI PODACI</vt:lpstr>
      <vt:lpstr>PUK stara lica</vt:lpstr>
      <vt:lpstr>PUK odrasli</vt:lpstr>
      <vt:lpstr>PUK deca</vt:lpstr>
      <vt:lpstr>DB deca</vt:lpstr>
      <vt:lpstr>DB stara lica</vt:lpstr>
      <vt:lpstr>DB deca, mladi u riziku</vt:lpstr>
      <vt:lpstr>PA</vt:lpstr>
      <vt:lpstr>Svratište</vt:lpstr>
      <vt:lpstr>Prihvatilište (opšte)</vt:lpstr>
      <vt:lpstr>Prihvatilište deca</vt:lpstr>
      <vt:lpstr>Prihvatilište žrtve nasilja</vt:lpstr>
      <vt:lpstr>Prihvatilište Trgovina ljudima</vt:lpstr>
      <vt:lpstr>Predah</vt:lpstr>
      <vt:lpstr>Stanovanje uz podrški OSI</vt:lpstr>
      <vt:lpstr>Stanovanje uz podršku mladi</vt:lpstr>
      <vt:lpstr>Savetovalište</vt:lpstr>
      <vt:lpstr>Klubovi</vt:lpstr>
      <vt:lpstr>UPUTSTVO!_ftn2</vt:lpstr>
      <vt:lpstr>UPUTSTVO!_ftnref1</vt:lpstr>
      <vt:lpstr>UPUTSTVO!_ftnref2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Mihajlo</dc:creator>
  <cp:lastModifiedBy>Irena Latinovic</cp:lastModifiedBy>
  <dcterms:created xsi:type="dcterms:W3CDTF">2013-08-30T09:19:05Z</dcterms:created>
  <dcterms:modified xsi:type="dcterms:W3CDTF">2013-11-12T08:53:47Z</dcterms:modified>
</cp:coreProperties>
</file>